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rmación 2015\INFORMES TRIMESTRALES\Ene-jun\Calendario\"/>
    </mc:Choice>
  </mc:AlternateContent>
  <bookViews>
    <workbookView xWindow="360" yWindow="495" windowWidth="21075" windowHeight="11730" activeTab="1"/>
  </bookViews>
  <sheets>
    <sheet name="C1" sheetId="1" r:id="rId1"/>
    <sheet name="C2" sheetId="2" r:id="rId2"/>
  </sheets>
  <definedNames>
    <definedName name="_xlnm._FilterDatabase" localSheetId="0" hidden="1">'C1'!$C$12:$K$1534</definedName>
    <definedName name="_xlnm._FilterDatabase" localSheetId="1" hidden="1">'C2'!$D$12:$M$1190</definedName>
    <definedName name="_xlnm.Print_Area" localSheetId="0">'C1'!$A$1:$K$1541</definedName>
    <definedName name="_xlnm.Print_Area" localSheetId="1">'C2'!$A$1:$M$1198</definedName>
    <definedName name="_xlnm.Print_Titles" localSheetId="0">'C1'!$1:$8</definedName>
    <definedName name="_xlnm.Print_Titles" localSheetId="1">'C2'!$1:$8</definedName>
  </definedNames>
  <calcPr calcId="152511"/>
</workbook>
</file>

<file path=xl/calcChain.xml><?xml version="1.0" encoding="utf-8"?>
<calcChain xmlns="http://schemas.openxmlformats.org/spreadsheetml/2006/main">
  <c r="L11" i="2" l="1"/>
  <c r="K1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J11" i="1" l="1"/>
  <c r="I11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 l="1"/>
  <c r="K1537" i="1" l="1"/>
  <c r="K1536" i="1"/>
  <c r="J1535" i="1"/>
  <c r="J10" i="1" s="1"/>
  <c r="J9" i="1" s="1"/>
  <c r="I1535" i="1"/>
  <c r="I10" i="1" s="1"/>
  <c r="I9" i="1" s="1"/>
  <c r="K10" i="1" l="1"/>
  <c r="K1535" i="1"/>
  <c r="L1192" i="2" l="1"/>
  <c r="L10" i="2" s="1"/>
  <c r="L9" i="2" s="1"/>
  <c r="K1192" i="2"/>
  <c r="K10" i="2" s="1"/>
  <c r="K9" i="2" s="1"/>
  <c r="M1194" i="2" l="1"/>
  <c r="M1193" i="2"/>
  <c r="M1192" i="2" l="1"/>
  <c r="M11" i="2" l="1"/>
  <c r="M9" i="2" l="1"/>
  <c r="M10" i="2"/>
  <c r="K9" i="1" l="1"/>
</calcChain>
</file>

<file path=xl/sharedStrings.xml><?xml version="1.0" encoding="utf-8"?>
<sst xmlns="http://schemas.openxmlformats.org/spreadsheetml/2006/main" count="3972" uniqueCount="2658">
  <si>
    <t>Ramos Autónomos</t>
  </si>
  <si>
    <t>Poder Legislativo</t>
  </si>
  <si>
    <t>Sector central</t>
  </si>
  <si>
    <t>H. Cámara de Diputados</t>
  </si>
  <si>
    <t>Auditoría Superior de la Federación</t>
  </si>
  <si>
    <t>H. Cámara de Senadores</t>
  </si>
  <si>
    <t>Poder Judicial</t>
  </si>
  <si>
    <t>Suprema Corte de Justicia de la Nación</t>
  </si>
  <si>
    <t>Consejo de la Judicatura Federal</t>
  </si>
  <si>
    <t>Sala Superior</t>
  </si>
  <si>
    <t>Salas Regionales</t>
  </si>
  <si>
    <t>Instituto Nacional Electoral</t>
  </si>
  <si>
    <t>Presidencia del Consejo General</t>
  </si>
  <si>
    <t>Consejeros Electorales</t>
  </si>
  <si>
    <t>Secretaría Ejecutiva</t>
  </si>
  <si>
    <t>Coordinación Nacional de Comunicación Social</t>
  </si>
  <si>
    <t>Coordinación de Asuntos Internacionales</t>
  </si>
  <si>
    <t>Dirección del Secretariado</t>
  </si>
  <si>
    <t>Contraloría General</t>
  </si>
  <si>
    <t>Dirección Jurídica</t>
  </si>
  <si>
    <t>Unidad de Servicios de Informática</t>
  </si>
  <si>
    <t>Dirección Ejecutiva del Registro Federal de Electores</t>
  </si>
  <si>
    <t>Dirección Ejecutiva de Prerrogativas y Partidos Políticos</t>
  </si>
  <si>
    <t>Dirección Ejecutiva de Organización Electoral</t>
  </si>
  <si>
    <t>Dirección Ejecutiva del Servicio Profesional Electoral Nacional</t>
  </si>
  <si>
    <t>Dirección Ejecutiva de Capacitación Electoral y Educación Cívica</t>
  </si>
  <si>
    <t>Dirección Ejecutiva de Administración</t>
  </si>
  <si>
    <t>Servicios de Información y Documentación</t>
  </si>
  <si>
    <t>Unidad Técnica de Planeación</t>
  </si>
  <si>
    <t>Unidad Técnica de Vinculación con los Organismos Públicos Locales</t>
  </si>
  <si>
    <t>Juntas Locales Ejecutivas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</si>
  <si>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</si>
  <si>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</si>
  <si>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</si>
  <si>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</si>
  <si>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</si>
  <si>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</si>
  <si>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</si>
  <si>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</si>
  <si>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Coordinación General de Comunicación y Proyectos</t>
  </si>
  <si>
    <t>Centro Nacional de Derechos Humanos</t>
  </si>
  <si>
    <t>Dirección General de Quejas y Orientación</t>
  </si>
  <si>
    <t>Dirección General de Planeación y Análisis</t>
  </si>
  <si>
    <t>Dirección General de Información Automatizada</t>
  </si>
  <si>
    <t>Oficialía Mayor</t>
  </si>
  <si>
    <t>Órgano Interno de Control</t>
  </si>
  <si>
    <t>Dirección General de Asuntos Jurídicos</t>
  </si>
  <si>
    <t>Quinta Visitaduría General</t>
  </si>
  <si>
    <t>Sexta Visitaduría General</t>
  </si>
  <si>
    <t>Dirección General de Seguimiento de Recomendaciones</t>
  </si>
  <si>
    <t>Comisión Federal de Competencia Económica</t>
  </si>
  <si>
    <t>Presidente de la Comisión Federal de Competencia Económica</t>
  </si>
  <si>
    <t>Pleno de la Comisión Federal de Competencia Económica</t>
  </si>
  <si>
    <t>Contraloría Interna de la Comisión Federal de Competencia Económica</t>
  </si>
  <si>
    <t>Instituto Nacional para la Evaluación de la Educación</t>
  </si>
  <si>
    <t>Unidad de Normatividad y Política Educativa</t>
  </si>
  <si>
    <t>Unidad de Evaluación del Sistema Educativo Nacional</t>
  </si>
  <si>
    <t>Unidad de Información y Fomento de la Cultura de la Evaluación</t>
  </si>
  <si>
    <t>Unidad de Planeación, Coordinación y Comunicación Social</t>
  </si>
  <si>
    <t>Unidad de Administración</t>
  </si>
  <si>
    <t>Contraloría Interna</t>
  </si>
  <si>
    <t>Instituto Federal de Telecomunicaciones</t>
  </si>
  <si>
    <t>Coordinación General de Comunicación Social</t>
  </si>
  <si>
    <t>Coordinación General de Administración</t>
  </si>
  <si>
    <t>Unidad de Política Regulatoria</t>
  </si>
  <si>
    <t>Unidad de Asuntos Jurídicos</t>
  </si>
  <si>
    <t>Unidad de Competencia Económica</t>
  </si>
  <si>
    <t>Secretaría General</t>
  </si>
  <si>
    <t>Dirección General de Administración</t>
  </si>
  <si>
    <t>Secretaría de Acceso a la Información</t>
  </si>
  <si>
    <t>Secretaría de Protección de Datos Personales</t>
  </si>
  <si>
    <t>INEG</t>
  </si>
  <si>
    <t>Información Nacional Estadística y Geográfica</t>
  </si>
  <si>
    <t>Instituto Nacional de Estadística y Geografía</t>
  </si>
  <si>
    <t>Tribunal Federal de Justicia Fiscal y Administrativa</t>
  </si>
  <si>
    <t>Tribunal Federal de Justicia Fiscal y Administrativa con sede en el Distrito Federal</t>
  </si>
  <si>
    <t>Sala Regional del Noroeste II, con sede en Ciudad Obregón, Son.</t>
  </si>
  <si>
    <t>Primera Sala Regional del Norte Centro II, con sede en Torreón, Coah.</t>
  </si>
  <si>
    <t>Primera Sala Regional del Noreste, con sede en Garza García, N. L.</t>
  </si>
  <si>
    <t>Primera Sala Regional de Occidente, con sede en Guadalajara, Jal.</t>
  </si>
  <si>
    <t>Sala Regional del Centro III, con sede en Celaya, Gto.</t>
  </si>
  <si>
    <t>Primera Sala Regional de Oriente, con sede en Puebla, Pue.</t>
  </si>
  <si>
    <t>Tercera Sala Regional del Noreste, con sede en la Ciudad de Monterrey, Estado de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</si>
  <si>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</si>
  <si>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</si>
  <si>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</si>
  <si>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Hidalgo-México, con sede en Tlalnepantla, Méx.</t>
  </si>
  <si>
    <t>Sala Regional del Pacífico-Centro, con sede en la ciudad de Morelia, Estado de Michoacán</t>
  </si>
  <si>
    <t>Segunda Sala Regional Hidalgo-México, con sede en Tlalnepantla, Méx.</t>
  </si>
  <si>
    <t>Sala Regional del Centro II, con sede en Querétaro, Qro.</t>
  </si>
  <si>
    <t>Segunda Sala Regional del Noreste, con sede en Monterrey, N. L.</t>
  </si>
  <si>
    <t>Sala Regional del Noroeste I, con sede en Tijuana, B. C.</t>
  </si>
  <si>
    <t>Segunda Sala Regional de Occidente, con sede en Guadalajara, Jal.</t>
  </si>
  <si>
    <t>Sala Regional del Norte Centro I, con sede en Chihuahua, Chih.</t>
  </si>
  <si>
    <t>Segunda Sala Regional del Golfo, con sede en la ciudad de Jalapa, Estado de Veracruz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</si>
  <si>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</si>
  <si>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</si>
  <si>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Golfo, con sede en Jalapa, Ver.</t>
  </si>
  <si>
    <t>Sala Regional del Centro I, con sede en Aguascalientes, Ags.</t>
  </si>
  <si>
    <t>Sala Regional del Noroeste III, con sede en Culiacán, Sin.</t>
  </si>
  <si>
    <t>Segunda Sala Regional del Norte Centro II, con sede en Torreón, Coah.</t>
  </si>
  <si>
    <t>Tercera Sala Regional Hidalgo-México, con sede en Tlalnepantla, Méx.</t>
  </si>
  <si>
    <t>Sala Regional del Golfo Norte, con sede en Ciudad Victoria, Tamps.</t>
  </si>
  <si>
    <t>Sala Regional Chiapas-Tabasco, con sede en Tuxtla Gutiérrez, Chiapas</t>
  </si>
  <si>
    <t>Sala Regional del Caribe, con sede en Cancún, Quintana Roo</t>
  </si>
  <si>
    <t>Tercera Sala Regional del Norte-Centro II, con sede en la ciudad de Torreón, Estado de Coahuila</t>
  </si>
  <si>
    <t>Tercera Sala Regional del Occidente, con sede en la ciudad de Guadalajara, Estado de Jalisco</t>
  </si>
  <si>
    <t>Secretaría Operativa de Administración</t>
  </si>
  <si>
    <t>Dirección General de Recursos Humanos</t>
  </si>
  <si>
    <t>Dirección General de Programación, Organización y Presupuesto</t>
  </si>
  <si>
    <t>Dirección General de Recursos Materiales y Servicios Generales</t>
  </si>
  <si>
    <t>Ramos Administrativos</t>
  </si>
  <si>
    <t>Oficina de la Presidencia de la República</t>
  </si>
  <si>
    <t>Secretaría Particular del Presidente</t>
  </si>
  <si>
    <t>Coordinación de Opinión Pública</t>
  </si>
  <si>
    <t>Coordinación de Comunicación Social</t>
  </si>
  <si>
    <t>Secretaría Técnica del Gabinete</t>
  </si>
  <si>
    <t>Coordinación de Asesores del Presidente</t>
  </si>
  <si>
    <t xml:space="preserve">Jefatura de la Oficina de la Presidencia </t>
  </si>
  <si>
    <t>Coordinación de Estrategia y Mensaje Gubernamental</t>
  </si>
  <si>
    <t>Conservaduría de Palacio Nacional</t>
  </si>
  <si>
    <t>Secretaría Técnica del Consejo de Seguridad Nacional</t>
  </si>
  <si>
    <t>Coordinación de Vinculación</t>
  </si>
  <si>
    <t>Coordinación de Estrategia Digital Nacional</t>
  </si>
  <si>
    <t>Coordinación de Crónica Presidencial</t>
  </si>
  <si>
    <t>Coordinación de Ciencia, Tecnología e Innovación</t>
  </si>
  <si>
    <t>Estado Mayor Presidencial</t>
  </si>
  <si>
    <t>Coordinación General de Transportes Aéreos Presidenciales</t>
  </si>
  <si>
    <t>Gobernación</t>
  </si>
  <si>
    <t>Secretaría</t>
  </si>
  <si>
    <t>Comisión para el Diálogo con los Pueblos Indígenas de México</t>
  </si>
  <si>
    <t>Dirección General de Comunicación Social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</si>
  <si>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</si>
  <si>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</si>
  <si>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</si>
  <si>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Normatividad en materia de Protección Civil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</si>
  <si>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</si>
  <si>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</si>
  <si>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</si>
  <si>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</si>
  <si>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</si>
  <si>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</si>
  <si>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</si>
  <si>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Unidad de Enlace Federal y Coordinación con Entidades Federativas</t>
  </si>
  <si>
    <t>Dirección General de Juegos y Sorteos</t>
  </si>
  <si>
    <t>Unidad de Política Interior y Análisis de Información</t>
  </si>
  <si>
    <t>Dirección General de Análisis y Prospectiva para la Política Interior</t>
  </si>
  <si>
    <t>Subsecretaría de Enlace Legislativo y Acuerdos Políticos</t>
  </si>
  <si>
    <t>Dirección General de Estudios Legislativos</t>
  </si>
  <si>
    <t>Unidad de Enlace Legislativo</t>
  </si>
  <si>
    <t>Dirección General de Información Legislativa</t>
  </si>
  <si>
    <t>Dirección General de Acuerdos Políticos</t>
  </si>
  <si>
    <t>Subsecretaría de Población, Migración y Asuntos Religiosos</t>
  </si>
  <si>
    <t>Dirección General del Registro Nacional de Población e Identificación Personal</t>
  </si>
  <si>
    <t>Dirección General de Asociaciones Religiosas</t>
  </si>
  <si>
    <t>Unidad de Política Migratoria</t>
  </si>
  <si>
    <t>Subsecretaría de Prevención y Participación Ciudadana</t>
  </si>
  <si>
    <t>Unidad de Desarrollo Político y Fomento Cívico</t>
  </si>
  <si>
    <t>Dirección General de Planeación Estratégica para la Prevención Social</t>
  </si>
  <si>
    <t>Dirección General de Coordinación Intersecretarial</t>
  </si>
  <si>
    <t>Dirección General de Coordinación para la Operación Territorial</t>
  </si>
  <si>
    <t>Dirección General de Participación Ciudadana para la Prevención Social de la Violencia y la Delincuencia</t>
  </si>
  <si>
    <t>Oficina del Comisionado Nacional de Seguridad</t>
  </si>
  <si>
    <t>Unidad de Planeación, Prospectiva y Seguridad Privada</t>
  </si>
  <si>
    <t>Dirección General de Análisis, Prospectiva y Evaluación</t>
  </si>
  <si>
    <t>Dirección General de Seguridad Privada</t>
  </si>
  <si>
    <t>Unidad de Desarrollo e Integración Institucional</t>
  </si>
  <si>
    <t>Dirección General de Política para el Desarrollo Policial</t>
  </si>
  <si>
    <t>Dirección General del Centro de Control de Confianza</t>
  </si>
  <si>
    <t>Dirección General de Política y Desarrollo Penitenciario</t>
  </si>
  <si>
    <t>Unidad de Información para la Seguridad Pública</t>
  </si>
  <si>
    <t>Dirección General de Plataforma México</t>
  </si>
  <si>
    <t>Dirección General de Infraestructura Tecnológica de Seguridad Pública</t>
  </si>
  <si>
    <t>Unidad de Servicios y Formación Policial</t>
  </si>
  <si>
    <t>Dirección General de Servicios</t>
  </si>
  <si>
    <t>Dirección General de Servicios para la Operación Policial</t>
  </si>
  <si>
    <t>Inspectoría General</t>
  </si>
  <si>
    <t>Dirección General de Apoyo Jurídico</t>
  </si>
  <si>
    <t>Dirección General de Inspección y Evaluación para la Operación</t>
  </si>
  <si>
    <t>Subsecretaría de Normatividad de Medios</t>
  </si>
  <si>
    <t>Dirección General de Radio, Televisión y Cinematografía</t>
  </si>
  <si>
    <t>Dirección General de Normatividad de Comunicación</t>
  </si>
  <si>
    <t>Dirección General de Medios Impresos</t>
  </si>
  <si>
    <t>Dirección General de Programación y Presupuesto</t>
  </si>
  <si>
    <t>Dirección General de Tecnologías de la Información y Comunicaciones</t>
  </si>
  <si>
    <t>Dirección General de Modernización, Organización y Eficiencia Administrativa</t>
  </si>
  <si>
    <t>Subsecretaría de Derechos Humanos</t>
  </si>
  <si>
    <t>Unidad para la Defensa de los Derechos Humanos</t>
  </si>
  <si>
    <t>Dirección General de Política Pública de Derechos Humanos</t>
  </si>
  <si>
    <t>Dirección General de Estrategias para la Atención de Derechos Humanos</t>
  </si>
  <si>
    <t>Órganos Desconcentrados</t>
  </si>
  <si>
    <t>A00</t>
  </si>
  <si>
    <t>Instituto Nacional para el Federalismo y el Desarrollo Municipal</t>
  </si>
  <si>
    <t>D00</t>
  </si>
  <si>
    <t>Prevención y Readaptación Social</t>
  </si>
  <si>
    <t>F00</t>
  </si>
  <si>
    <t>Tribunal Federal de Conciliación y Arbitraje</t>
  </si>
  <si>
    <t>G00</t>
  </si>
  <si>
    <t>Secretaría General del Consejo Nacional de Población</t>
  </si>
  <si>
    <t>H00</t>
  </si>
  <si>
    <t>Centro Nacional de Prevención de Desastres</t>
  </si>
  <si>
    <t>I00</t>
  </si>
  <si>
    <t>Centro de Investigación y Seguridad Nacional</t>
  </si>
  <si>
    <t>J00</t>
  </si>
  <si>
    <t>Comisión para la Seguridad y el Desarrollo Integral en el Estado de Michoacán</t>
  </si>
  <si>
    <t>K00</t>
  </si>
  <si>
    <t>Instituto Nacional de Migración</t>
  </si>
  <si>
    <t>L00</t>
  </si>
  <si>
    <t>Policía Federal</t>
  </si>
  <si>
    <t>M00</t>
  </si>
  <si>
    <t>Secretaría Técnica de la Comisión Calificadora de Publicaciones y Revistas Ilustradas</t>
  </si>
  <si>
    <t>N00</t>
  </si>
  <si>
    <t>Coordinación General de la Comisión Mexicana de Ayuda a Refugiados</t>
  </si>
  <si>
    <t>O00</t>
  </si>
  <si>
    <t>Servicio de Protección Federal</t>
  </si>
  <si>
    <t>Q00</t>
  </si>
  <si>
    <t>Centro de Producción de Programas Informativos y Especiales</t>
  </si>
  <si>
    <t>R00</t>
  </si>
  <si>
    <t>Coordinación Nacional Antisecuestro</t>
  </si>
  <si>
    <t>T00</t>
  </si>
  <si>
    <t>Coordinación para la Atención Integral de la Migración en la Frontera Sur</t>
  </si>
  <si>
    <t>U00</t>
  </si>
  <si>
    <t>Secretaría Técnica del Consejo de Coordinación para la Implementación del Sistema de Justicia Penal</t>
  </si>
  <si>
    <t>V00</t>
  </si>
  <si>
    <t>Comisión Nacional para Prevenir y Erradicar la Violencia Contra las Mujeres</t>
  </si>
  <si>
    <t>W00</t>
  </si>
  <si>
    <t>Secretariado Ejecutivo del Sistema Nacional de Seguridad Pública</t>
  </si>
  <si>
    <t>Entidades apoyadas</t>
  </si>
  <si>
    <t>E0K</t>
  </si>
  <si>
    <t>Organismo Promotor de Medios Audiovisuales</t>
  </si>
  <si>
    <t>EZN</t>
  </si>
  <si>
    <t>Archivo General de la Nación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</si>
  <si>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</si>
  <si>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</si>
  <si>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</si>
  <si>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</si>
  <si>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</si>
  <si>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</si>
  <si>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</si>
  <si>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Subsecretaría para América del Norte</t>
  </si>
  <si>
    <t>Dirección General para América del Norte</t>
  </si>
  <si>
    <t>Dirección General de Protección a Mexicanos en el Exterior</t>
  </si>
  <si>
    <t>Dirección General de Servicios Consulares</t>
  </si>
  <si>
    <t>Dirección General de Asuntos Especiales</t>
  </si>
  <si>
    <t>Subsecretaría para América Latina y el Caribe</t>
  </si>
  <si>
    <t>Dirección General para América Latina y el Caribe</t>
  </si>
  <si>
    <t>Dirección General de Organismos y Mecanismos Regionales Americanos</t>
  </si>
  <si>
    <t>Subsecretaría de Relaciones Exteriores</t>
  </si>
  <si>
    <t>Dirección General para Europa</t>
  </si>
  <si>
    <t>Dirección General para Asia-Pacífico</t>
  </si>
  <si>
    <t>Dirección General para África y Medio Oriente</t>
  </si>
  <si>
    <t>Dirección General del Servicio Exterior y de Recursos Humanos</t>
  </si>
  <si>
    <t>Dirección General de Delegaciones</t>
  </si>
  <si>
    <t>Dirección General de Bienes Inmuebles y Recursos Materiales</t>
  </si>
  <si>
    <t>Dirección General de Tecnologías de Información e Innovación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</si>
  <si>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</si>
  <si>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</si>
  <si>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</si>
  <si>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</si>
  <si>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</si>
  <si>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B00</t>
  </si>
  <si>
    <t>Sección Mexicana de la Comisión Internacional de Límites y Aguas entre México y Estados Unidos</t>
  </si>
  <si>
    <t>C00</t>
  </si>
  <si>
    <t>Instituto Matías Romero</t>
  </si>
  <si>
    <t>Instituto de los Mexicanos en el Exterior</t>
  </si>
  <si>
    <t>Agencia Mexicana de Cooperación Internacional para el Desarrollo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</si>
  <si>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</si>
  <si>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</si>
  <si>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</si>
  <si>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</si>
  <si>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</si>
  <si>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</si>
  <si>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</si>
  <si>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</si>
  <si>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</si>
  <si>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</si>
  <si>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</si>
  <si>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</si>
  <si>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</si>
  <si>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</si>
  <si>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</si>
  <si>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</si>
  <si>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</si>
  <si>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</si>
  <si>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</si>
  <si>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</si>
  <si>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</si>
  <si>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</si>
  <si>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</si>
  <si>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</si>
  <si>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</si>
  <si>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</si>
  <si>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</si>
  <si>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</si>
  <si>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</si>
  <si>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</si>
  <si>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Contabilidad y Control Operativo</t>
  </si>
  <si>
    <t>Unidad de Vigilancia de Fondos y Valores</t>
  </si>
  <si>
    <t>Dirección General de Recursos Financieros</t>
  </si>
  <si>
    <t>Dirección General de Recursos Materiales, Obra Pública y Servicios Generales</t>
  </si>
  <si>
    <t>Dirección General de Talleres de Impresión de Estampillas y Valores</t>
  </si>
  <si>
    <t>Dirección General de Promoción Cultural y Acervo Patrimonial</t>
  </si>
  <si>
    <t>Dirección General de Tecnologías y Seguridad de la Información</t>
  </si>
  <si>
    <t>Comisión Nacional Bancaria y de Valores</t>
  </si>
  <si>
    <t>Comisión Nacional de Seguros y Fianzas</t>
  </si>
  <si>
    <t>Comisión Nacional del Sistema de Ahorro para el Retiro</t>
  </si>
  <si>
    <t>E00</t>
  </si>
  <si>
    <t>Servicio de Administración Tributaria</t>
  </si>
  <si>
    <t>G3A</t>
  </si>
  <si>
    <t>Comisión Nacional para la Protección y Defensa de los Usuarios de Servicios Financieros</t>
  </si>
  <si>
    <t>GSA</t>
  </si>
  <si>
    <t>Agroasemex, S.A.</t>
  </si>
  <si>
    <t>HAN</t>
  </si>
  <si>
    <t>Financiera Nacional de Desarrollo Agropecuario, Rural, Forestal y Pesquero</t>
  </si>
  <si>
    <t>HAS</t>
  </si>
  <si>
    <t>Fondo Especial de Asistencia Técnica y Garantía para Créditos Agropecuarios</t>
  </si>
  <si>
    <t>HAT</t>
  </si>
  <si>
    <t>Fondo de Capitalización e Inversión del Sector Rural</t>
  </si>
  <si>
    <t>HHQ</t>
  </si>
  <si>
    <t>Lotería Nacional para la Asistencia Pública</t>
  </si>
  <si>
    <t>HJO</t>
  </si>
  <si>
    <t>Banco del Ahorro Nacional y Servicios Financieros, S.N.C.</t>
  </si>
  <si>
    <t>HKA</t>
  </si>
  <si>
    <t>Servicio de Administración y Enajenación de Bienes</t>
  </si>
  <si>
    <t>AYB</t>
  </si>
  <si>
    <t>Comisión Nacional para el Desarrollo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</si>
  <si>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</si>
  <si>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</si>
  <si>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</si>
  <si>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</si>
  <si>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</si>
  <si>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</si>
  <si>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HHG</t>
  </si>
  <si>
    <t>Instituto Nacional de las Mujeres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</si>
  <si>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</si>
  <si>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</si>
  <si>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</si>
  <si>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</si>
  <si>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</si>
  <si>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</si>
  <si>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</si>
  <si>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</si>
  <si>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</si>
  <si>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</si>
  <si>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</si>
  <si>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</si>
  <si>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</si>
  <si>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</si>
  <si>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</si>
  <si>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</si>
  <si>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</si>
  <si>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</si>
  <si>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</si>
  <si>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</si>
  <si>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</si>
  <si>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Presidencia del Supremo Tribunal Militar</t>
  </si>
  <si>
    <t>Procuraduría General de Justicia Militar</t>
  </si>
  <si>
    <t>Dirección General de Derechos Humanos</t>
  </si>
  <si>
    <t>Dirección General de Informática</t>
  </si>
  <si>
    <t>Dirección General de Intendencia</t>
  </si>
  <si>
    <t>Agricultura, Ganadería, Desarrollo Rural, Pesca y Alimentación</t>
  </si>
  <si>
    <t>Abogado General</t>
  </si>
  <si>
    <t>Coordinación General de Enlace Sectorial</t>
  </si>
  <si>
    <t>Coordinación General de Delegaciones</t>
  </si>
  <si>
    <t>Coordinación General de Ganadería</t>
  </si>
  <si>
    <t>Coordinación General de Asuntos Internacionales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</si>
  <si>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</si>
  <si>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</si>
  <si>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</si>
  <si>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</si>
  <si>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</si>
  <si>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</si>
  <si>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</si>
  <si>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</si>
  <si>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</si>
  <si>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</si>
  <si>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</si>
  <si>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</si>
  <si>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</si>
  <si>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</si>
  <si>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</si>
  <si>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</si>
  <si>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</si>
  <si>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</si>
  <si>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</si>
  <si>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</si>
  <si>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</si>
  <si>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</si>
  <si>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</si>
  <si>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</si>
  <si>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</si>
  <si>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</si>
  <si>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</si>
  <si>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</si>
  <si>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</si>
  <si>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</si>
  <si>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</si>
  <si>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</si>
  <si>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</si>
  <si>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</si>
  <si>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</si>
  <si>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</si>
  <si>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</si>
  <si>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</si>
  <si>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</si>
  <si>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</si>
  <si>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</si>
  <si>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</si>
  <si>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</si>
  <si>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</si>
  <si>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</si>
  <si>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</si>
  <si>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</si>
  <si>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</si>
  <si>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</si>
  <si>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</si>
  <si>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</si>
  <si>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</si>
  <si>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</si>
  <si>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</si>
  <si>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</si>
  <si>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</si>
  <si>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</si>
  <si>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</si>
  <si>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</si>
  <si>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</si>
  <si>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</si>
  <si>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</si>
  <si>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</si>
  <si>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</si>
  <si>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</si>
  <si>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</si>
  <si>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</si>
  <si>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</si>
  <si>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</si>
  <si>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</si>
  <si>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</si>
  <si>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</si>
  <si>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</si>
  <si>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</si>
  <si>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RJL</t>
  </si>
  <si>
    <t>Instituto Nacional de Pesca</t>
  </si>
  <si>
    <t>Comunicaciones y Transportes</t>
  </si>
  <si>
    <t>Dirección General de Vinculación</t>
  </si>
  <si>
    <t>Dirección General de Planeación</t>
  </si>
  <si>
    <t>Coordinación de la Sociedad de la Información y el Conocimiento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</si>
  <si>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</si>
  <si>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</si>
  <si>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</si>
  <si>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</si>
  <si>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</si>
  <si>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</si>
  <si>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</si>
  <si>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</si>
  <si>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</si>
  <si>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</si>
  <si>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</si>
  <si>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</si>
  <si>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</si>
  <si>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</si>
  <si>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</si>
  <si>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</si>
  <si>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</si>
  <si>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Coordinación General de Centros SCT</t>
  </si>
  <si>
    <t>Dirección General de Evaluación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</si>
  <si>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</si>
  <si>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</si>
  <si>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</si>
  <si>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</si>
  <si>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</si>
  <si>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</si>
  <si>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</si>
  <si>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</si>
  <si>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</si>
  <si>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</si>
  <si>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</si>
  <si>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</si>
  <si>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</si>
  <si>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</si>
  <si>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</si>
  <si>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</si>
  <si>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</si>
  <si>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</si>
  <si>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</si>
  <si>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</si>
  <si>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</si>
  <si>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</si>
  <si>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</si>
  <si>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</si>
  <si>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</si>
  <si>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</si>
  <si>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</si>
  <si>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</si>
  <si>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</si>
  <si>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</si>
  <si>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</si>
  <si>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</si>
  <si>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</si>
  <si>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</si>
  <si>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</si>
  <si>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J0U</t>
  </si>
  <si>
    <t>Caminos y Puentes Federales de Ingresos y Servicios Conexos</t>
  </si>
  <si>
    <t>J2U</t>
  </si>
  <si>
    <t>Administración Portuaria Integral de Progreso, S.A. de C.V.</t>
  </si>
  <si>
    <t>J2Z</t>
  </si>
  <si>
    <t>Administración Portuaria Integral de Guaymas, S.A. de C.V.</t>
  </si>
  <si>
    <t>J3C</t>
  </si>
  <si>
    <t>Administración Portuaria Integral de Puerto Madero, S.A. de C.V.</t>
  </si>
  <si>
    <t>J3E</t>
  </si>
  <si>
    <t>Administración Portuaria Integral de Veracruz, S.A. de C.V.</t>
  </si>
  <si>
    <t>J3G</t>
  </si>
  <si>
    <t>Administración Portuaria Integral de Salina Cruz, S.A. de C.V.</t>
  </si>
  <si>
    <t>J3L</t>
  </si>
  <si>
    <t>Ferrocarril del Istmo de Tehuantepec, S.A. de C.V.</t>
  </si>
  <si>
    <t>J4V</t>
  </si>
  <si>
    <t>Fideicomiso de Formación y Capacitación para el Personal de la Marina Mercante Nacional</t>
  </si>
  <si>
    <t>J9E</t>
  </si>
  <si>
    <t>Servicio Postal Mexicano</t>
  </si>
  <si>
    <t>JZL</t>
  </si>
  <si>
    <t>Aeropuertos y Servicios Auxiliares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</si>
  <si>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</si>
  <si>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</si>
  <si>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</si>
  <si>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</si>
  <si>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</si>
  <si>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</si>
  <si>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</si>
  <si>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</si>
  <si>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</si>
  <si>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Coordinación General del Programa Nacional de Financiamiento al Microempresario</t>
  </si>
  <si>
    <t>Unidad de Contraloría Interna</t>
  </si>
  <si>
    <t>Dirección General de Vinculación Política</t>
  </si>
  <si>
    <t>Coordinación General de Delegaciones Federales</t>
  </si>
  <si>
    <t>Delegación en Distrito Federal</t>
  </si>
  <si>
    <t>Delegación en México</t>
  </si>
  <si>
    <t>Subdelegación en Tijuana</t>
  </si>
  <si>
    <t>Subdelegación en Piedras Negras</t>
  </si>
  <si>
    <t>Subdelegación en Torreón</t>
  </si>
  <si>
    <t>Subdelegación en Tapachula</t>
  </si>
  <si>
    <t>Subdelegación en Ciudad Juárez</t>
  </si>
  <si>
    <t>Subdelegación en Gómez Palacio</t>
  </si>
  <si>
    <t>Subdelegación en Celaya</t>
  </si>
  <si>
    <t>Subdelegación en Chilpancingo</t>
  </si>
  <si>
    <t>Subdelegación en Cancún</t>
  </si>
  <si>
    <t>Subdelegación en Ciudad Obregón</t>
  </si>
  <si>
    <t>Subdelegación en Nogales</t>
  </si>
  <si>
    <t>Subdelegación en San Luis Río Colorado</t>
  </si>
  <si>
    <t>Subdelegación en Matamoros</t>
  </si>
  <si>
    <t>Subdelegación en Nuevo Laredo</t>
  </si>
  <si>
    <t>Subdelegación en Reynosa</t>
  </si>
  <si>
    <t>Subdelegación en Tampico</t>
  </si>
  <si>
    <t>Subdelegación en Coatzacoalcos</t>
  </si>
  <si>
    <t>Subdelegación en Poza Rica</t>
  </si>
  <si>
    <t>Subdelegación en el Puerto de Veracruz</t>
  </si>
  <si>
    <t>Coordinación General de Minería</t>
  </si>
  <si>
    <t>Dirección General de Regulación Minera</t>
  </si>
  <si>
    <t>Dirección General de Desarrollo Minero</t>
  </si>
  <si>
    <t>Subsecretaría de Competitividad y Normatividad</t>
  </si>
  <si>
    <t>Dirección General de Normas</t>
  </si>
  <si>
    <t>Dirección General de Inversión Extranjera</t>
  </si>
  <si>
    <t>Dirección General de Normatividad Mercantil</t>
  </si>
  <si>
    <t>Secretariado Técnico de la Competitividad</t>
  </si>
  <si>
    <t>Unidad de Diseño e Implementación de Políticas Públicas para la Productividad</t>
  </si>
  <si>
    <t>Subsecretaría de Industria y Comercio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</si>
  <si>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</si>
  <si>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</si>
  <si>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</si>
  <si>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</si>
  <si>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</si>
  <si>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</si>
  <si>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Subsecretaría de Comercio Exterior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</si>
  <si>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</si>
  <si>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</si>
  <si>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</si>
  <si>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</si>
  <si>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</si>
  <si>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</si>
  <si>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</si>
  <si>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Comisión Federal de Mejora Regulatoria</t>
  </si>
  <si>
    <t>Instituto Nacional de la Economía Social</t>
  </si>
  <si>
    <t>Instituto Nacional del Emprendedor</t>
  </si>
  <si>
    <t>K2H</t>
  </si>
  <si>
    <t>Centro Nacional de Metrología</t>
  </si>
  <si>
    <t>K2W</t>
  </si>
  <si>
    <t>ProMéxico</t>
  </si>
  <si>
    <t>LAT</t>
  </si>
  <si>
    <t>Procuraduría Federal del Consumidor</t>
  </si>
  <si>
    <t>LAU</t>
  </si>
  <si>
    <t>Servicio Geológico Mexicano</t>
  </si>
  <si>
    <t>Educación Pública</t>
  </si>
  <si>
    <t>Dirección General de Relaciones Internacionales</t>
  </si>
  <si>
    <t>Coordinación General de Oficinas de Servicios Federales de Apoyo a la Educación</t>
  </si>
  <si>
    <t>Coordinación General de Educación Intercultural y Bilingüe</t>
  </si>
  <si>
    <t>Unidad de Coordinación Ejecutiva</t>
  </si>
  <si>
    <t>Delegación Federal de la Secretaría de Educación Pública en el Estado de Aguascalientes</t>
  </si>
  <si>
    <t>Delegación Federal de la Secretaría de Educación Pública en el Estado de Colima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</si>
  <si>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</si>
  <si>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</si>
  <si>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</si>
  <si>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</si>
  <si>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Sinaloa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</si>
  <si>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</si>
  <si>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</si>
  <si>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</si>
  <si>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</si>
  <si>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</si>
  <si>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Coordinación de Órganos Desconcentrados y del Sector Paraestatal</t>
  </si>
  <si>
    <t>Subsecretaría de Planeación y Evaluación de Políticas Educativas</t>
  </si>
  <si>
    <t>Dirección General de Planeación y Estadística Educativa</t>
  </si>
  <si>
    <t>Dirección General de Acreditación, Incorporación y Revalidación</t>
  </si>
  <si>
    <t>Dirección General de Evaluación de Políticas</t>
  </si>
  <si>
    <t>Dirección General de Televisión Educativa</t>
  </si>
  <si>
    <t>Subsecretaría de Educación Básica</t>
  </si>
  <si>
    <t>Dirección General de Desarrollo de la Gestión e Innovación Educativa</t>
  </si>
  <si>
    <t>Dirección General de Materiales e Informática Educativa</t>
  </si>
  <si>
    <t>Dirección General de Desarrollo Curricular</t>
  </si>
  <si>
    <t>Dirección General de Educación Indígena</t>
  </si>
  <si>
    <t>Subsecretaría de Educación Superior</t>
  </si>
  <si>
    <t>Dirección General de Educación Superior Universitaria</t>
  </si>
  <si>
    <t>Dirección General de Profesiones</t>
  </si>
  <si>
    <t>Coordinación General de Universidades Tecnológicas y Politécnicas</t>
  </si>
  <si>
    <t>Dirección General de Educación Superior para Profesionales de la Educación</t>
  </si>
  <si>
    <t>Subsecretaría de Educación Media Superior</t>
  </si>
  <si>
    <t>Dirección General de Educación Tecnológica Agropecuaria</t>
  </si>
  <si>
    <t>Dirección General de Educación Tecnológica Industrial</t>
  </si>
  <si>
    <t>Dirección General de Centros de Formación para el Trabajo</t>
  </si>
  <si>
    <t>Dirección General de Educación en Ciencia y Tecnología del Mar</t>
  </si>
  <si>
    <t>Dirección General del Bachillerato</t>
  </si>
  <si>
    <t>Dirección General de Presupuesto y Recursos Financieros</t>
  </si>
  <si>
    <t>Dirección General de Personal</t>
  </si>
  <si>
    <t>Dirección General de Recursos Materiales y Servicios</t>
  </si>
  <si>
    <t>Dirección General de Innovación, Calidad y Organización</t>
  </si>
  <si>
    <t>Universidad Pedagógica Nacional</t>
  </si>
  <si>
    <t>Instituto Politécnico Nacional</t>
  </si>
  <si>
    <t>B01</t>
  </si>
  <si>
    <t>XE-IPN Canal 11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</si>
  <si>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</si>
  <si>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</si>
  <si>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</si>
  <si>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</si>
  <si>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</si>
  <si>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</si>
  <si>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</si>
  <si>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Abierta y a Distancia de México</t>
  </si>
  <si>
    <t>Coordinación Nacional del Servicio Profesional Docente</t>
  </si>
  <si>
    <t>Tecnológico Nacional de México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</si>
  <si>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</si>
  <si>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</si>
  <si>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</si>
  <si>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</si>
  <si>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</si>
  <si>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</si>
  <si>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L3N</t>
  </si>
  <si>
    <t>Centro de Capacitación Cinematográfica, A.C.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</si>
  <si>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</si>
  <si>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</si>
  <si>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</si>
  <si>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</si>
  <si>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</si>
  <si>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</si>
  <si>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</si>
  <si>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</si>
  <si>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</si>
  <si>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</si>
  <si>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</si>
  <si>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</si>
  <si>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</si>
  <si>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</si>
  <si>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L6U</t>
  </si>
  <si>
    <t>Compañía Operadora del Centro Cultural y Turístico de Tijuana, S.A. de C.V.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</si>
  <si>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</si>
  <si>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</si>
  <si>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</si>
  <si>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</si>
  <si>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</si>
  <si>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</si>
  <si>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L8P</t>
  </si>
  <si>
    <t>Estudios Churubusco Azteca, S.A.</t>
  </si>
  <si>
    <t>L9T</t>
  </si>
  <si>
    <t>Fideicomiso de los Sistemas Normalizado de Competencia Laboral y de Certificación de Competencia Laboral</t>
  </si>
  <si>
    <t>L9Y</t>
  </si>
  <si>
    <t>Fideicomiso para la Cineteca Nacional</t>
  </si>
  <si>
    <t>MDA</t>
  </si>
  <si>
    <t>Instituto Nacional para la Educación de los Adultos</t>
  </si>
  <si>
    <t>MDB</t>
  </si>
  <si>
    <t>Instituto Nacional de Lenguas Indígenas</t>
  </si>
  <si>
    <t>MDC</t>
  </si>
  <si>
    <t>Instituto Mexicano de Cinematografía</t>
  </si>
  <si>
    <t>MDE</t>
  </si>
  <si>
    <t>Instituto Nacional de la Infraestructura Física Educativa</t>
  </si>
  <si>
    <t>MDL</t>
  </si>
  <si>
    <t>Instituto Mexicano de la Radio</t>
  </si>
  <si>
    <t>MGC</t>
  </si>
  <si>
    <t>Patronato de Obras e Instalaciones del Instituto Politécnico Nacional</t>
  </si>
  <si>
    <t>MGH</t>
  </si>
  <si>
    <t>Universidad Autónoma Agraria Antonio Narro</t>
  </si>
  <si>
    <t>MHL</t>
  </si>
  <si>
    <t>Televisión Metropolitana, S.A. de C.V.</t>
  </si>
  <si>
    <t>Salud</t>
  </si>
  <si>
    <t>Coordinación General de Asuntos Jurídicos y Derechos Humanos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</si>
  <si>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</si>
  <si>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</si>
  <si>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</si>
  <si>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</si>
  <si>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Comisión Nacional contra las Adicciones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</si>
  <si>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</si>
  <si>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</si>
  <si>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</si>
  <si>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</si>
  <si>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Dirección General de Epidemiología</t>
  </si>
  <si>
    <t>Subsecretaría de Administración y Finanzas (Oficialía Mayor)</t>
  </si>
  <si>
    <t>Dirección General de Tecnologías de la Información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</si>
  <si>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</si>
  <si>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</si>
  <si>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</si>
  <si>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</si>
  <si>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</si>
  <si>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</si>
  <si>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</si>
  <si>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</si>
  <si>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</si>
  <si>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</si>
  <si>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</si>
  <si>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</si>
  <si>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</si>
  <si>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</si>
  <si>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</si>
  <si>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</si>
  <si>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</si>
  <si>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</si>
  <si>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</si>
  <si>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</si>
  <si>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X00</t>
  </si>
  <si>
    <t>Centro Nacional para la Prevención y el Control de las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</si>
  <si>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</si>
  <si>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</si>
  <si>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</si>
  <si>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</si>
  <si>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</si>
  <si>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</si>
  <si>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</si>
  <si>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</si>
  <si>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</si>
  <si>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</si>
  <si>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</si>
  <si>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</si>
  <si>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</si>
  <si>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</si>
  <si>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</si>
  <si>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</si>
  <si>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</si>
  <si>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</si>
  <si>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</si>
  <si>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</si>
  <si>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</si>
  <si>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</si>
  <si>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</si>
  <si>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</si>
  <si>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</si>
  <si>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</si>
  <si>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</si>
  <si>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</si>
  <si>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</si>
  <si>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</si>
  <si>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</si>
  <si>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</si>
  <si>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</si>
  <si>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</si>
  <si>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</si>
  <si>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</si>
  <si>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</si>
  <si>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</si>
  <si>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</si>
  <si>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</si>
  <si>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</si>
  <si>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</si>
  <si>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</si>
  <si>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</si>
  <si>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</si>
  <si>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</si>
  <si>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</si>
  <si>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</si>
  <si>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</si>
  <si>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</si>
  <si>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</si>
  <si>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</si>
  <si>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</si>
  <si>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</si>
  <si>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</si>
  <si>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</si>
  <si>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Construcciones Navales</t>
  </si>
  <si>
    <t>Dirección General de Investigación y Desarrollo</t>
  </si>
  <si>
    <t>Dirección General de Administración y Finanzas</t>
  </si>
  <si>
    <t>Trabajo y Previsión Social</t>
  </si>
  <si>
    <t>Junta Federal de Conciliación y Arbitraje</t>
  </si>
  <si>
    <t>Unidad de Delegaciones Federales del Trabajo</t>
  </si>
  <si>
    <t>Unidad de Asuntos Internacionales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</si>
  <si>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</si>
  <si>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</si>
  <si>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</si>
  <si>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</si>
  <si>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</si>
  <si>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</si>
  <si>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</si>
  <si>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</si>
  <si>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</si>
  <si>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</si>
  <si>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</si>
  <si>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</si>
  <si>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</si>
  <si>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</si>
  <si>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</si>
  <si>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</si>
  <si>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</si>
  <si>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</si>
  <si>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</si>
  <si>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</si>
  <si>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</si>
  <si>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</si>
  <si>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</si>
  <si>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</si>
  <si>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</si>
  <si>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</si>
  <si>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</si>
  <si>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</si>
  <si>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</si>
  <si>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</si>
  <si>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</si>
  <si>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</si>
  <si>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Subsecretaría del Trabajo</t>
  </si>
  <si>
    <t>Dirección General de Inspección Federal del Trabajo</t>
  </si>
  <si>
    <t>Dirección General de Registro de Asociaciones</t>
  </si>
  <si>
    <t>Dirección General de Seguridad y Salud en el Trabajo</t>
  </si>
  <si>
    <t>Unidad de Funcionarios Conciliadores</t>
  </si>
  <si>
    <t>Subsecretaría de Empleo y Productividad Laboral</t>
  </si>
  <si>
    <t>Coordinación General del Servicio Nacional de Empleo</t>
  </si>
  <si>
    <t>Dirección General de Capacitación, Adiestramiento y Productividad Laboral</t>
  </si>
  <si>
    <t>Dirección General de Investigación y Estadísticas del Trabajo</t>
  </si>
  <si>
    <t>Subsecretaría de Previsión Social</t>
  </si>
  <si>
    <t>Dirección General de Inclusión Laboral y Trabajo de Menores</t>
  </si>
  <si>
    <t>Dirección General de Fomento de la Seguridad Social</t>
  </si>
  <si>
    <t>Procuraduría Federal de la Defensa del Trabajo</t>
  </si>
  <si>
    <t>Comité Nacional Mixto de Protección al Salario</t>
  </si>
  <si>
    <t>PBJ</t>
  </si>
  <si>
    <t>Comisión Nacional de los Salarios Mínimos</t>
  </si>
  <si>
    <t>Desarrollo Agrario, Territorial y Urbano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</si>
  <si>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</si>
  <si>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</si>
  <si>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</si>
  <si>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</si>
  <si>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</si>
  <si>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</si>
  <si>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</si>
  <si>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</si>
  <si>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</si>
  <si>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</si>
  <si>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</si>
  <si>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</si>
  <si>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</si>
  <si>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</si>
  <si>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</si>
  <si>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</si>
  <si>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</si>
  <si>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</si>
  <si>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</si>
  <si>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</si>
  <si>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</si>
  <si>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</si>
  <si>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</si>
  <si>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</si>
  <si>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</si>
  <si>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</si>
  <si>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</si>
  <si>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</si>
  <si>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</si>
  <si>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</si>
  <si>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</si>
  <si>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</si>
  <si>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</si>
  <si>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</si>
  <si>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</si>
  <si>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la Propiedad Rural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</si>
  <si>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</si>
  <si>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</si>
  <si>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</si>
  <si>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</si>
  <si>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Dirección General de Desarrollo Agrario</t>
  </si>
  <si>
    <t>Dirección General de Organización Social y Vivienda Rural</t>
  </si>
  <si>
    <t>Dirección General de Concertación Social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</si>
  <si>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</si>
  <si>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</si>
  <si>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</si>
  <si>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</si>
  <si>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</si>
  <si>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</si>
  <si>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</si>
  <si>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Registro Agrario Nacional</t>
  </si>
  <si>
    <t>QCW</t>
  </si>
  <si>
    <t>Comisión Nacional de Vivienda</t>
  </si>
  <si>
    <t>QEZ</t>
  </si>
  <si>
    <t>Procuraduría Agraria</t>
  </si>
  <si>
    <t>QIQ</t>
  </si>
  <si>
    <t>Fideicomiso Fondo Nacional de Habitaciones Populares</t>
  </si>
  <si>
    <t>Medio Ambiente y Recursos Naturales</t>
  </si>
  <si>
    <t>Unidad Coordinadora de Asuntos Internacionales</t>
  </si>
  <si>
    <t>Unidad Coordinadora de Asuntos Jurídicos</t>
  </si>
  <si>
    <t>Unidad Coordinadora de Delegaciones</t>
  </si>
  <si>
    <t>Centro de Educación y Capacitación para el Desarrollo Sustentable</t>
  </si>
  <si>
    <t>Unidad Coordinadora de Participación Social y Transparencia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</si>
  <si>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</si>
  <si>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</si>
  <si>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</si>
  <si>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</si>
  <si>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</si>
  <si>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</si>
  <si>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</si>
  <si>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</si>
  <si>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</si>
  <si>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</si>
  <si>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</si>
  <si>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</si>
  <si>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</si>
  <si>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</si>
  <si>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</si>
  <si>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</si>
  <si>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</si>
  <si>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</si>
  <si>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</si>
  <si>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</si>
  <si>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</si>
  <si>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</si>
  <si>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</si>
  <si>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</si>
  <si>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</si>
  <si>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</si>
  <si>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</si>
  <si>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</si>
  <si>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</si>
  <si>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</si>
  <si>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</si>
  <si>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Subsecretaría de Planeación y Política Ambiental</t>
  </si>
  <si>
    <t>Dirección General de Estadística e Información Ambiental</t>
  </si>
  <si>
    <t>Dirección General de Política Ambiental e Integración Regional y Sectorial</t>
  </si>
  <si>
    <t>Dirección General de Políticas para el Cambio Climático</t>
  </si>
  <si>
    <t>Dirección General de Desarrollo Humano y Organización</t>
  </si>
  <si>
    <t>Dirección General de Informática y Telecomunicaciones</t>
  </si>
  <si>
    <t>Subsecretaría de Fomento y Normatividad Ambiental</t>
  </si>
  <si>
    <t>Dirección General de Industria</t>
  </si>
  <si>
    <t>Dirección General del Sector Primario y Recursos Naturales Renovables</t>
  </si>
  <si>
    <t>Dirección General de Fomento Ambiental, Urbano y Turístico</t>
  </si>
  <si>
    <t>Dirección General de Energía y Actividades Extractivas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</si>
  <si>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</si>
  <si>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</si>
  <si>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</si>
  <si>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</si>
  <si>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</si>
  <si>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</si>
  <si>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</si>
  <si>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Procuraduría Federal de Protección al Ambiente</t>
  </si>
  <si>
    <t>Comisión Nacional de Áreas Naturales Protegidas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</si>
  <si>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</si>
  <si>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</si>
  <si>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</si>
  <si>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</si>
  <si>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</si>
  <si>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</si>
  <si>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Procuraduría General de la República</t>
  </si>
  <si>
    <t>Unidad Especializada en Análisis Financiero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</si>
  <si>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</si>
  <si>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</si>
  <si>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</si>
  <si>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</si>
  <si>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</si>
  <si>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</si>
  <si>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</si>
  <si>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</si>
  <si>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</si>
  <si>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</si>
  <si>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</si>
  <si>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</si>
  <si>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</si>
  <si>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</si>
  <si>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</si>
  <si>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</si>
  <si>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</si>
  <si>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Jurídica y de Asuntos Internacionales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</si>
  <si>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</si>
  <si>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</si>
  <si>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</si>
  <si>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</si>
  <si>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</si>
  <si>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</si>
  <si>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</si>
  <si>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</si>
  <si>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</si>
  <si>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</si>
  <si>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</si>
  <si>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Subprocuraduría Especializada en Investigación de Delincuencia Organizada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</si>
  <si>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</si>
  <si>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</si>
  <si>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</si>
  <si>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</si>
  <si>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</si>
  <si>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</si>
  <si>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</si>
  <si>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</si>
  <si>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</si>
  <si>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</si>
  <si>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Subprocuraduría Especializada en Investigación de Delitos Federales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</si>
  <si>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</si>
  <si>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</si>
  <si>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</si>
  <si>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</si>
  <si>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</si>
  <si>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</si>
  <si>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</si>
  <si>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Subprocuraduría de Derechos Humanos, Prevención del Delito y Servicios a la Comunidad</t>
  </si>
  <si>
    <t>Fiscalía Especial para los Delitos de Violencia contra las Mujeres y Trata de Personas</t>
  </si>
  <si>
    <t>Fiscalía Especial para la Atención de Delitos cometidos en contra de la Libertad de Expresión</t>
  </si>
  <si>
    <t>Unidad Especializada de Búsqueda de Personas Desaparecidas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</si>
  <si>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</si>
  <si>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</si>
  <si>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</si>
  <si>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Fiscalía Especializada para la Atención de Delitos Electorales</t>
  </si>
  <si>
    <t>Dirección General de Recursos Humanos y Organización</t>
  </si>
  <si>
    <t>Dirección General de Tecnologías de Información y Comunicaciones</t>
  </si>
  <si>
    <t>Dirección General de Control y Registro de Aseguramientos Ministeriales</t>
  </si>
  <si>
    <t>Dirección General de Servicios Aéreos</t>
  </si>
  <si>
    <t>Dirección General de Seguridad Institucional</t>
  </si>
  <si>
    <t>Visitaduría General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</si>
  <si>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</si>
  <si>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</si>
  <si>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</si>
  <si>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</si>
  <si>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</si>
  <si>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</si>
  <si>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</si>
  <si>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Centro Federal de Protección a Personas</t>
  </si>
  <si>
    <t>SKC</t>
  </si>
  <si>
    <t>Instituto Nacional de Ciencias Penales</t>
  </si>
  <si>
    <t>Energía</t>
  </si>
  <si>
    <t>Dirección General de Asuntos Internacionales</t>
  </si>
  <si>
    <t>Dirección General de Comunicación Social</t>
  </si>
  <si>
    <t>Dirección General de Vinculación y Enlace</t>
  </si>
  <si>
    <t>Subsecretaría de Planeación y Transición Energética</t>
  </si>
  <si>
    <t>Dirección General de Planeación e Información Energéticas</t>
  </si>
  <si>
    <t>Dirección General de Sustentabilidad</t>
  </si>
  <si>
    <t>Dirección General de Eficiencia Energética e Innovación Tecnológica</t>
  </si>
  <si>
    <t>Subsecretaría de Electricidad</t>
  </si>
  <si>
    <t>Dirección General de Generación, Conducción y Transformación de Energía Eléctrica</t>
  </si>
  <si>
    <t>Dirección General de Distribución y Abastecimiento de Energía Eléctrica, y Recursos Nucleares</t>
  </si>
  <si>
    <t>Dirección General de Análisis, Seguimiento e Información Eléctrica</t>
  </si>
  <si>
    <t>Dirección General de Recursos Humanos y Materiales</t>
  </si>
  <si>
    <t>Dirección General de Tecnologías de Información y Comunicaciones</t>
  </si>
  <si>
    <t>Subsecretaría de Hidrocarburos</t>
  </si>
  <si>
    <t>Dirección General de Transformación Industrial de Hidrocarburos</t>
  </si>
  <si>
    <t>Dirección General de Exploración y Explotación de Hidrocarburos</t>
  </si>
  <si>
    <t>Dirección General de Gas L.P.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</si>
  <si>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</si>
  <si>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</si>
  <si>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</si>
  <si>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</si>
  <si>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T0K</t>
  </si>
  <si>
    <t>Instituto de Investigaciones Eléctricas</t>
  </si>
  <si>
    <t>T0O</t>
  </si>
  <si>
    <t>Instituto Mexicano del Petróleo</t>
  </si>
  <si>
    <t>T0Q</t>
  </si>
  <si>
    <t>Instituto Nacional de Investigaciones Nucleares</t>
  </si>
  <si>
    <t>Petróleos Mexicanos (Consolidado)</t>
  </si>
  <si>
    <t>Desarrollo Social</t>
  </si>
  <si>
    <t>Unidad de la Oficina de la Secretaría y Comunicación Social</t>
  </si>
  <si>
    <t>Unidad de Coordinación de Delegaciones</t>
  </si>
  <si>
    <t>Dirección General de Vinculación Interinstitucional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</si>
  <si>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</si>
  <si>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</si>
  <si>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</si>
  <si>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</si>
  <si>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</si>
  <si>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</si>
  <si>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</si>
  <si>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</si>
  <si>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</si>
  <si>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</si>
  <si>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</si>
  <si>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</si>
  <si>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</si>
  <si>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</si>
  <si>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</si>
  <si>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</si>
  <si>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</si>
  <si>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</si>
  <si>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</si>
  <si>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</si>
  <si>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</si>
  <si>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</si>
  <si>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</si>
  <si>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</si>
  <si>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</si>
  <si>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</si>
  <si>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</si>
  <si>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</si>
  <si>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</si>
  <si>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</si>
  <si>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</si>
  <si>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</si>
  <si>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</si>
  <si>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</si>
  <si>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</si>
  <si>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</si>
  <si>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</si>
  <si>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</si>
  <si>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Procesos y Estructuras Organizacionales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</si>
  <si>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</si>
  <si>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</si>
  <si>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</si>
  <si>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</si>
  <si>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</si>
  <si>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</si>
  <si>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</si>
  <si>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Subsecretaría de Desarrollo Comunitario y Participación Social</t>
  </si>
  <si>
    <t>Dirección General de Desarrollo Comunitario</t>
  </si>
  <si>
    <t>Dirección General de Participación Social</t>
  </si>
  <si>
    <t>Instituto Nacional de Desarrollo Social</t>
  </si>
  <si>
    <t>Coordinación Nacional de PROSPERA Programa de Inclusión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</si>
  <si>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</si>
  <si>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</si>
  <si>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</si>
  <si>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</si>
  <si>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</si>
  <si>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</si>
  <si>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VSS</t>
  </si>
  <si>
    <t>Diconsa, S.A. de C.V.</t>
  </si>
  <si>
    <t>VST</t>
  </si>
  <si>
    <t>Liconsa, S.A. de C.V.</t>
  </si>
  <si>
    <t>VUY</t>
  </si>
  <si>
    <t>Instituto Mexicano de la Juventud</t>
  </si>
  <si>
    <t>VZG</t>
  </si>
  <si>
    <t>Fondo Nacional para el Fomento de las Artesanías</t>
  </si>
  <si>
    <t>Turismo</t>
  </si>
  <si>
    <t>Unidad de Asuntos y Cooperación Internacionales</t>
  </si>
  <si>
    <t>Unidad de Coordinación Sectorial y Regional</t>
  </si>
  <si>
    <t>Delegación Regional Noreste</t>
  </si>
  <si>
    <t>Delegación Regional Noroeste</t>
  </si>
  <si>
    <t>Delegación Regional Centro</t>
  </si>
  <si>
    <t>Delegación Regional Sureste</t>
  </si>
  <si>
    <t>Delegación Regional Suroeste</t>
  </si>
  <si>
    <t>Subsecretaría de Innovación y Desarrollo Turístico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</si>
  <si>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</si>
  <si>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</si>
  <si>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</si>
  <si>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</si>
  <si>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Calidad y Regulación</t>
  </si>
  <si>
    <t>Dirección General de Normalización y Calidad Regulatoria Turística</t>
  </si>
  <si>
    <t>Dirección General de Certificación Turística</t>
  </si>
  <si>
    <t>Dirección General de Verificación y Sanción</t>
  </si>
  <si>
    <t>Dirección General de Tecnologías de la Información y Comunicación</t>
  </si>
  <si>
    <t>Subsecretaría de Planeación y Política Turística</t>
  </si>
  <si>
    <t>Dirección General de Integración de Información Sectorial</t>
  </si>
  <si>
    <t>Dirección General de Ordenamiento Turístico Sustentable</t>
  </si>
  <si>
    <t>Dirección General de Seguimiento y Evaluación</t>
  </si>
  <si>
    <t>Instituto de Competitividad Turística</t>
  </si>
  <si>
    <t>Corporación de Servicios al Turista Ángeles Verdes</t>
  </si>
  <si>
    <t>W3J</t>
  </si>
  <si>
    <t>Consejo de Promoción Turística de México, S.A. de C.V.</t>
  </si>
  <si>
    <t>W3N</t>
  </si>
  <si>
    <t>Fondo Nacional de Fomento al Turismo</t>
  </si>
  <si>
    <t>W3S</t>
  </si>
  <si>
    <t>FONATUR Mantenimiento Turístico, S.A. de C.V.</t>
  </si>
  <si>
    <t>Función Pública</t>
  </si>
  <si>
    <t>Unidad de Políticas de Transparencia y Cooperación Internacional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</si>
  <si>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</si>
  <si>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</si>
  <si>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</si>
  <si>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</si>
  <si>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</si>
  <si>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</si>
  <si>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Subsecretaría de Responsabilidades Administrativas y Contrataciones Públicas </t>
  </si>
  <si>
    <t>Unidad de Política de Contrataciones Públicas</t>
  </si>
  <si>
    <t>Unidad de Normatividad de Contrataciones Públicas</t>
  </si>
  <si>
    <t>Dirección General de Denuncias e Investigaciones</t>
  </si>
  <si>
    <t>Dirección General de Responsabilidades y Situación Patrimonial</t>
  </si>
  <si>
    <t>Dirección General de Controversias y Sanciones en Contrataciones Públicas</t>
  </si>
  <si>
    <t>Coordinación General de Órganos de Vigilancia y Control</t>
  </si>
  <si>
    <t>Dirección General de Información e Integración</t>
  </si>
  <si>
    <t>Subsecretaría de la Función Pública</t>
  </si>
  <si>
    <t>Unidad de Política de Recursos Humanos de la Administración Pública Federal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</si>
  <si>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</si>
  <si>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</si>
  <si>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</si>
  <si>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</si>
  <si>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Instituto de Administración y Avalúos de Bienes Nacionales</t>
  </si>
  <si>
    <t>Tribunales Agrarios</t>
  </si>
  <si>
    <t>Tribunal Superior Agrario</t>
  </si>
  <si>
    <t>Tribunales Unitarios Agrarios</t>
  </si>
  <si>
    <t>Consejería Jurídica del Ejecutivo Federal</t>
  </si>
  <si>
    <t>Dirección General de Administración y de Finanzas</t>
  </si>
  <si>
    <t>Coordinación de Asesores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</si>
  <si>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</si>
  <si>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</si>
  <si>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</si>
  <si>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</si>
  <si>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</si>
  <si>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Geografía y Geomática "Ing. Jorge L. Tamayo",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</si>
  <si>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</si>
  <si>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</si>
  <si>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</si>
  <si>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</si>
  <si>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</si>
  <si>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</si>
  <si>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</si>
  <si>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</si>
  <si>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</si>
  <si>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</si>
  <si>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</si>
  <si>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</si>
  <si>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</si>
  <si>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</si>
  <si>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</si>
  <si>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</si>
  <si>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</si>
  <si>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</si>
  <si>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</si>
  <si>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</si>
  <si>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</si>
  <si>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</si>
  <si>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</si>
  <si>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</si>
  <si>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</si>
  <si>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</si>
  <si>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</si>
  <si>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</si>
  <si>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</si>
  <si>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</si>
  <si>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</si>
  <si>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</si>
  <si>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</si>
  <si>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</si>
  <si>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</si>
  <si>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</si>
  <si>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</si>
  <si>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</si>
  <si>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</si>
  <si>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</si>
  <si>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</si>
  <si>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</si>
  <si>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</si>
  <si>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</si>
  <si>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</si>
  <si>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</si>
  <si>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</si>
  <si>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</si>
  <si>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</si>
  <si>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</si>
  <si>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</si>
  <si>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</si>
  <si>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</si>
  <si>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</si>
  <si>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</si>
  <si>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</si>
  <si>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</si>
  <si>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</si>
  <si>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</si>
  <si>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Administración Federal de Servicios Educativos en el Distrito Federal</t>
  </si>
  <si>
    <t>Aportaciones Federales para Entidades Federativas y Municipios</t>
  </si>
  <si>
    <t>Entidades de Control Directo</t>
  </si>
  <si>
    <t>Comisión Federal de Electricidad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</si>
  <si>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</si>
  <si>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</si>
  <si>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</si>
  <si>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</si>
  <si>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</si>
  <si>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</si>
  <si>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</si>
  <si>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</si>
  <si>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</si>
  <si>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</si>
  <si>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</si>
  <si>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</si>
  <si>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</si>
  <si>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</si>
  <si>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</si>
  <si>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</si>
  <si>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</si>
  <si>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</si>
  <si>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</si>
  <si>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</si>
  <si>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</si>
  <si>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</si>
  <si>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Mantenimiento de Infraestructura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</si>
  <si>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</si>
  <si>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</si>
  <si>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</si>
  <si>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</si>
  <si>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Otras Actividades</t>
  </si>
  <si>
    <t>P001</t>
  </si>
  <si>
    <t>Planeación, innovación, seguimiento y evaluación</t>
  </si>
  <si>
    <t>Organización electoral federal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</si>
  <si>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</si>
  <si>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</si>
  <si>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</si>
  <si>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</si>
  <si>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</si>
  <si>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</si>
  <si>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</si>
  <si>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</si>
  <si>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</si>
  <si>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</si>
  <si>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</si>
  <si>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</si>
  <si>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</si>
  <si>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</si>
  <si>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</si>
  <si>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</si>
  <si>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</si>
  <si>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</si>
  <si>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</si>
  <si>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</si>
  <si>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 y promover los Derechos Humanos y presentar sus resultados</t>
  </si>
  <si>
    <t>E002</t>
  </si>
  <si>
    <t>Proporcionar servicios que se brindan en las áreas de atención al público en oficinas centrales</t>
  </si>
  <si>
    <t>E003</t>
  </si>
  <si>
    <t>Proporcionar servicios de atención al público en general, en oficinas foráneas, así como, atender asuntos relacionados con las personas migrantes</t>
  </si>
  <si>
    <t>E004</t>
  </si>
  <si>
    <t>Solucionar expedientes de presuntas violaciones a los Derechos Humanos: Quejas, Orientaciones Directas y Remisiones</t>
  </si>
  <si>
    <t>E005</t>
  </si>
  <si>
    <t>Solucionar inconformidades por la actuación de organismos y autoridades de las entidades federativas</t>
  </si>
  <si>
    <t>E006</t>
  </si>
  <si>
    <t>Atender asuntos relacionados con víctimas del delito</t>
  </si>
  <si>
    <t>E007</t>
  </si>
  <si>
    <t>Atender asuntos relacionados con personas reportadas como desaparecidas, extraviadas, ausentes, fallecidas no identificadas y víctimas de secuestro</t>
  </si>
  <si>
    <t>E008</t>
  </si>
  <si>
    <t>Realizar visitas de supervisión a lugares de detención en ejercicio de las facultades del Mecanismo Nacional de Prevención de la Tortura y Otros Tratos o Penas Crueles, Inhumanos o Degradantes</t>
  </si>
  <si>
    <t>E009</t>
  </si>
  <si>
    <t>Gestionar asuntos sobre beneficios de libertad anticipada, traslados penitenciarios y contra la pena de muerte de nacionales en el extranjero</t>
  </si>
  <si>
    <t>E010</t>
  </si>
  <si>
    <t>Protección de los Derechos Humanos de Indígenas en Reclusión</t>
  </si>
  <si>
    <t>E011</t>
  </si>
  <si>
    <t>Atender asuntos de la niñez,  la familia, adolescentes y personas adultas mayores</t>
  </si>
  <si>
    <t>E012</t>
  </si>
  <si>
    <t>E013</t>
  </si>
  <si>
    <t>Promover, divulgar, dar seguimiento, evaluar y monitorear la política nacional en materia de Igualdad entre mujeres y hombres, y atender Asuntos de la mujer</t>
  </si>
  <si>
    <t>E014</t>
  </si>
  <si>
    <t>Promover el respeto de los Derechos Humanos de víctimas y posibles víctimas de la trata de personas; así como periodistas y personas defensores de Derechos Humanos</t>
  </si>
  <si>
    <t>E015</t>
  </si>
  <si>
    <t>Impartir capacitación en Derechos Humanos y establecer vínculos de colaboración interinstitucional</t>
  </si>
  <si>
    <t>E016</t>
  </si>
  <si>
    <t>Mantener relaciones de colaboración internacional con organismos afines nacionales e internacionales, realizar estudios y administrar el archivo institucional</t>
  </si>
  <si>
    <t>E017</t>
  </si>
  <si>
    <t>Ejecutar el programa de comunicación social</t>
  </si>
  <si>
    <t>E018</t>
  </si>
  <si>
    <t>Coordinar las publicaciones, realizar investigaciones, promover la formación académica y ofrecer servicios bibliohemerográficos en materia de Derechos Humanos</t>
  </si>
  <si>
    <t>E022</t>
  </si>
  <si>
    <t>Promover los Derechos Humanos de los pueblos y las comunidades indígenas</t>
  </si>
  <si>
    <t>E023</t>
  </si>
  <si>
    <t>Realizar visitas de supervisión penitenciaria para verificar el respeto a los derechos humanos de las personas en reclusión.</t>
  </si>
  <si>
    <t>E024</t>
  </si>
  <si>
    <t>Atender asuntos relativos a la aplicación del Mecanismo Nacional de Promoción, Protección y Supervisión de la Convención sobre los derechos de las Personas con Discapacidad.</t>
  </si>
  <si>
    <t>E025</t>
  </si>
  <si>
    <t>Sistema Nacional de Alerta de violación a los Derechos Humanos</t>
  </si>
  <si>
    <t>E026</t>
  </si>
  <si>
    <t>Informar sobre la tramitación y determinación de los expedientes de presuntas violaciones a los Derechos Humanos</t>
  </si>
  <si>
    <t>E028</t>
  </si>
  <si>
    <t>Atender asuntos relacionados con los Derechos Humanos de Ámbito Laboral y Social</t>
  </si>
  <si>
    <t>E029</t>
  </si>
  <si>
    <t>Atender asuntos relacionados con los Derechos Humanos económicos, culturales y ambientales</t>
  </si>
  <si>
    <t>P019</t>
  </si>
  <si>
    <t>Planear las actividades y analizar los resultados institucionales</t>
  </si>
  <si>
    <t>R020</t>
  </si>
  <si>
    <t>Desarrollar y administrar sistemas a las unidades responsables y organismos estatales; administrar las páginas de internet e intranet y promover los Derechos Humanos a través de herramientas informáticas</t>
  </si>
  <si>
    <t>R021</t>
  </si>
  <si>
    <t>Realizar acciones de apoyo jurídico</t>
  </si>
  <si>
    <t>R030</t>
  </si>
  <si>
    <t>Analizar, evaluar e impulsar el seguimiento de las Recomendaciones.</t>
  </si>
  <si>
    <t>Actividades de apoyo administrativo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</si>
  <si>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</si>
  <si>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</si>
  <si>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</si>
  <si>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Actividades de apoyo a la función pública y buen gobierno</t>
  </si>
  <si>
    <t>Normatividad y Política Educativa</t>
  </si>
  <si>
    <t>Evaluación del Sistema Educativo Nacional</t>
  </si>
  <si>
    <t>Información y Fomento de la Cultura de la Evaluación</t>
  </si>
  <si>
    <t>E035</t>
  </si>
  <si>
    <t>Evaluaciones confiables de la calidad educativa y difusión oportuna de sus resultados</t>
  </si>
  <si>
    <t>G004</t>
  </si>
  <si>
    <t>Definir las políticas institucionales, establecer y aprobar los mecanismos de coordinación y colaboración con las dependencias y entidades de la A.P.F., con los Poderes Legislativo y Judicial, sujetos obligados, estados, el Distrito Federal, municipios u otras nacionales o extranjeros</t>
  </si>
  <si>
    <t>Coordinación y seguimiento a las estrategias de promoción y difusión del ejercicio de los derechos de acceso a la información y protección de datos personales.</t>
  </si>
  <si>
    <t>Promoción del acceso a la información pública</t>
  </si>
  <si>
    <t>Protección de Datos Personales</t>
  </si>
  <si>
    <t>K025</t>
  </si>
  <si>
    <t>Proyectos de inmuebles (oficinas administrativas)</t>
  </si>
  <si>
    <t>Planeación, Coordinación, Seguimiento y Evaluación del Sistema Nacional de Información Estadística y Geográfica</t>
  </si>
  <si>
    <t>P002</t>
  </si>
  <si>
    <t>Producción y difusión de información estadística y geográfica de interés nacional</t>
  </si>
  <si>
    <t>P004</t>
  </si>
  <si>
    <t>P005</t>
  </si>
  <si>
    <t>Impartición de Justicia Fiscal y Administrativa</t>
  </si>
  <si>
    <t>R099</t>
  </si>
  <si>
    <t>Cuotas, Apoyos y Aportaciones a Organismos Internacionales</t>
  </si>
  <si>
    <t>Asesoramiento, coordinación, difusión y apoyo de las acciones en materia de seguridad nacional a cargo del Consejo de Seguridad Nacional</t>
  </si>
  <si>
    <t>Asesoría, coordinación, difusión y apoyo técnico de las actividades del Presidente de la República</t>
  </si>
  <si>
    <t>P003</t>
  </si>
  <si>
    <t>Atención y seguimiento a las solicitudes y demandas de la ciudadanía.</t>
  </si>
  <si>
    <t>Subsidios: Sectores Social y Privado o Entidades Federativas y Municipios</t>
  </si>
  <si>
    <t>U001</t>
  </si>
  <si>
    <t>Modernización Integral del Registro Civil con Entidades Federativas</t>
  </si>
  <si>
    <t>U002</t>
  </si>
  <si>
    <t>Otorgamiento de subsidios en materia de Seguridad Pública a Entidades Federativas, Municipios y el Distrito Federal</t>
  </si>
  <si>
    <t>U003</t>
  </si>
  <si>
    <t>Otorgamiento de subsidios para las entidades federativas para el fortalecimiento de las instituciones de seguridad pública en materia de mando policial</t>
  </si>
  <si>
    <t>U004</t>
  </si>
  <si>
    <t>Otorgamiento de subsidios para la implementación de la reforma al sistema de justicia penal</t>
  </si>
  <si>
    <t>U006</t>
  </si>
  <si>
    <t>Programa Nacional de Prevención del Delito</t>
  </si>
  <si>
    <t>Servicios de inteligencia para la Seguridad Nacional</t>
  </si>
  <si>
    <t>Preservación y difusión del acervo documental de la Nación</t>
  </si>
  <si>
    <t>Producción de programas informativos de radio y televisión del Ejecutivo Federal</t>
  </si>
  <si>
    <t>Atención a refugiados en el país</t>
  </si>
  <si>
    <t>Servicios migratorios en fronteras, puertos y aeropuertos</t>
  </si>
  <si>
    <t>Impartición de justicia laboral para los trabajadores al servicio del Estado</t>
  </si>
  <si>
    <t>Registro e Identificación de Población</t>
  </si>
  <si>
    <t>Realizar, promover y coordinar la generación, producción y distribución de materiales audiovisuales</t>
  </si>
  <si>
    <t>Promover la atención y prevención de la violencia contra las mujeres</t>
  </si>
  <si>
    <t>Gendarmería Nacional</t>
  </si>
  <si>
    <t>E901</t>
  </si>
  <si>
    <t>Servicios de protección, custodia, vigilancia y seguridad de personas, bienes e instalaciones</t>
  </si>
  <si>
    <t>E903</t>
  </si>
  <si>
    <t>Implementación de operativos para la prevención y disuasión del delito</t>
  </si>
  <si>
    <t>E904</t>
  </si>
  <si>
    <t>Administración del sistema federal penitenciario</t>
  </si>
  <si>
    <t>E905</t>
  </si>
  <si>
    <t>Regulación de los servicios de seguridad privada para coadyuvar a la prevención del delito</t>
  </si>
  <si>
    <t>K015</t>
  </si>
  <si>
    <t>Proyectos de infraestructura gubernamental de gobernación</t>
  </si>
  <si>
    <t>K023</t>
  </si>
  <si>
    <t>Proyectos de infraestructura gubernamental de seguridad pública</t>
  </si>
  <si>
    <t>K028</t>
  </si>
  <si>
    <t>Conducción de la política interior y las relaciones del Ejecutivo Federal con el Congreso de la Unión, Entidades Federativas y Asociaciones Políticas y Sociales</t>
  </si>
  <si>
    <t>Actividades para contribuir al desarrollo político y cívico social del país</t>
  </si>
  <si>
    <t>Conducción de la política de comunicación social de la Administración Pública Federal y la relación con los medios de comunicación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</si>
  <si>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</si>
  <si>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</si>
  <si>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</si>
  <si>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</si>
  <si>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P010</t>
  </si>
  <si>
    <t>Implementación de la Reforma al Sistema de Justicia Penal</t>
  </si>
  <si>
    <t>P014</t>
  </si>
  <si>
    <t>Coordinación con las instancias que integran el Sistema Nacional de Seguridad Pública</t>
  </si>
  <si>
    <t>P015</t>
  </si>
  <si>
    <t>Promover la prevención, protección y atención en materia de trata de personas</t>
  </si>
  <si>
    <t>P016</t>
  </si>
  <si>
    <t>Fortalecimiento de las instituciones democráticas a fin de lograr las reformas legislativas que transformen el orden jurídico nacional</t>
  </si>
  <si>
    <t>P017</t>
  </si>
  <si>
    <t>P018</t>
  </si>
  <si>
    <t>Conducción de la política del Gobierno Federal en materia religiosa</t>
  </si>
  <si>
    <t>Coordinar la política migratoria</t>
  </si>
  <si>
    <t>P020</t>
  </si>
  <si>
    <t>Conducción de la Política con los Pueblos Indígenas</t>
  </si>
  <si>
    <t>P021</t>
  </si>
  <si>
    <t>Implementar las políticas, programas y acciones tendientes a garantizar la seguridad pública de la Nación y sus habitantes</t>
  </si>
  <si>
    <t>P022</t>
  </si>
  <si>
    <t>Conducción de la política en materia de Derechos Humanos</t>
  </si>
  <si>
    <t>P023</t>
  </si>
  <si>
    <t>Fomento de la cultura de la participación ciudadana en la prevención del delito</t>
  </si>
  <si>
    <t>P024</t>
  </si>
  <si>
    <t>Promover la Protección de los Derechos Humanos y Prevenir la Discriminación</t>
  </si>
  <si>
    <t>R004</t>
  </si>
  <si>
    <t>Centros Estratégicos de Inteligencia</t>
  </si>
  <si>
    <t>R903</t>
  </si>
  <si>
    <t>Plataforma México</t>
  </si>
  <si>
    <t>R906</t>
  </si>
  <si>
    <t>Pago de cuota alimenticia por internos del fuero federal en custodia de los Gobiernos Estatales</t>
  </si>
  <si>
    <t>Compromisos de Gobierno Federal</t>
  </si>
  <si>
    <t>L001</t>
  </si>
  <si>
    <t>Cumplimiento de obligaciones en materia de derechos humanos dentro de los sistemas de protección de derechos humanos de los que el Estado Mexicano sea parte, y de las obligaciones pecuniarias previstas en convenios de la SEGOB en que se reconozca la responsabilidad de las violaciones</t>
  </si>
  <si>
    <t>N001</t>
  </si>
  <si>
    <t>Coordinación del Sistema Nacional de Protección Civil</t>
  </si>
  <si>
    <t>Atención a las comunidades mexicanas en el exterior</t>
  </si>
  <si>
    <t>Protección y asistencia consular</t>
  </si>
  <si>
    <t>Expedición de pasaportes y servicios consulares</t>
  </si>
  <si>
    <t>Defensa de los intereses de México y de sus nacionales en litigios internacionales</t>
  </si>
  <si>
    <t>Preservación de la integridad territorial y delimitación de las fronteras del país.</t>
  </si>
  <si>
    <t>Fortalecimiento de las capacidades del Servicio Exterior Mexicano y de la Cancillería.</t>
  </si>
  <si>
    <t>Planeación, ejecución, seguimiento y evaluación de programas, proyectos y acciones de cooperación internacional y de promoción económica y cultural de México</t>
  </si>
  <si>
    <t>Diseño y conducción de la política exterior de México</t>
  </si>
  <si>
    <t>Coordinación de la política exterior de México en materia de derechos humanos y democracia</t>
  </si>
  <si>
    <t>Promoción y defensa de los intereses de México en el exterior, en los ámbitos bilateral y regional</t>
  </si>
  <si>
    <t>Promoción y defensa de los intereses de México en el Sistema de Naciones Unidas y demás foros multilaterales que se ocupan de temas globales</t>
  </si>
  <si>
    <t>P008</t>
  </si>
  <si>
    <t>Foros, publicaciones y actividades en materia de equidad de género</t>
  </si>
  <si>
    <t>S001</t>
  </si>
  <si>
    <t>Programa de Subsidio a la Prima del Seguro Agropecuario</t>
  </si>
  <si>
    <t>S010</t>
  </si>
  <si>
    <t>Fortalecimiento a la Transversalidad de la Perspectiva de Género</t>
  </si>
  <si>
    <t>S172</t>
  </si>
  <si>
    <t>Programa de Apoyo a los Fondos de Aseguramiento Agropecuario</t>
  </si>
  <si>
    <t>S178</t>
  </si>
  <si>
    <t>Programa de Apoyo a la Educación Indígena</t>
  </si>
  <si>
    <t>S179</t>
  </si>
  <si>
    <t>Programa de Infraestructura Indígena</t>
  </si>
  <si>
    <t>S199</t>
  </si>
  <si>
    <t>Programa de Seguro para Contingencias Climatológicas</t>
  </si>
  <si>
    <t>S249</t>
  </si>
  <si>
    <t>Programa para el Mejoramiento de la Producción y la Productividad Indígena</t>
  </si>
  <si>
    <t>U010</t>
  </si>
  <si>
    <t>Actividades orientadas a otorgar apoyos para la Inclusión Financiera y el Fortalecimiento del Sector de Ahorro y Crédito Popular y Cooperativo</t>
  </si>
  <si>
    <t>U011</t>
  </si>
  <si>
    <t>Programa de Derechos Indígenas</t>
  </si>
  <si>
    <t>B001</t>
  </si>
  <si>
    <t>Producción de impresos valorados, no valorados, numerados y de seguridad</t>
  </si>
  <si>
    <t>B002</t>
  </si>
  <si>
    <t>Administración de los fondos federales y valores en propiedad y/o custodia del Gobierno Federal</t>
  </si>
  <si>
    <t>Recopilación y producción de material informativo (Notimex)</t>
  </si>
  <si>
    <t>Administración, restauración y difusión del acervo patrimonial y documental de la SHCP</t>
  </si>
  <si>
    <t>Protección y Defensa de los Usuarios de Servicios Financieros</t>
  </si>
  <si>
    <t>Control de la operación aduanera</t>
  </si>
  <si>
    <t>Recaudación de las contribuciones federales</t>
  </si>
  <si>
    <t>Protección y Defensa de los Contribuyentes</t>
  </si>
  <si>
    <t>E032</t>
  </si>
  <si>
    <t>Administración y enajenación de los activos referidos en la Ley Federal para la Administración y Enajenación de Bienes del Sector Público</t>
  </si>
  <si>
    <t>E033</t>
  </si>
  <si>
    <t>E034</t>
  </si>
  <si>
    <t>F001</t>
  </si>
  <si>
    <t>Programa de Garantías Liquidas</t>
  </si>
  <si>
    <t>F002</t>
  </si>
  <si>
    <t>Programa integral de formación, capacitación y consultoría para Productores e Intermediarios Financieros Rurales.</t>
  </si>
  <si>
    <t>F006</t>
  </si>
  <si>
    <t>Actividades orientadas a ofrecer productos y servicios para fortalecer el sector y fomentar la inclusión Financiera</t>
  </si>
  <si>
    <t>F010</t>
  </si>
  <si>
    <t>Programas de Capital de Riesgo y para Servicios de Cobertura</t>
  </si>
  <si>
    <t>F017</t>
  </si>
  <si>
    <t>Programa que Canaliza Apoyos para el Fomento a los Sectores Agropecuario, Forestal, Pesquero y Rural.</t>
  </si>
  <si>
    <t>F029</t>
  </si>
  <si>
    <t>Constitución y Operación de Unidades de Promoción de Crédito</t>
  </si>
  <si>
    <t>F030</t>
  </si>
  <si>
    <t>Reducción de Costos de Acceso al Crédito</t>
  </si>
  <si>
    <t>F031</t>
  </si>
  <si>
    <t>Fomento del patrimonio cultural Indígena</t>
  </si>
  <si>
    <t>F033</t>
  </si>
  <si>
    <t>Actividades orientadas al fortalecimiento de la Red Bancaria para la Inclusión Financiera</t>
  </si>
  <si>
    <t>G001</t>
  </si>
  <si>
    <t>Regulación del sector financiero</t>
  </si>
  <si>
    <t>G002</t>
  </si>
  <si>
    <t>Detección y prevención de ilícitos financieros relacionados con el terrorismo y el lavado de dinero</t>
  </si>
  <si>
    <t>G003</t>
  </si>
  <si>
    <t>Regulación, inspección y vigilancia de entidades participantes en los Sistemas de Ahorro para el Retiro</t>
  </si>
  <si>
    <t>Regulación, inspección y vigilancia del sector asegurador y afianzador</t>
  </si>
  <si>
    <t>G005</t>
  </si>
  <si>
    <t>Regulación, inspección y vigilancia de las entidades del sistema financiero mexicano sujetas a la supervisión de la Comisión Nacional Bancaria y de Valores.</t>
  </si>
  <si>
    <t>K014</t>
  </si>
  <si>
    <t>Otros proyectos de infraestructura social</t>
  </si>
  <si>
    <t>K043</t>
  </si>
  <si>
    <t>Diseño de la política de ingresos</t>
  </si>
  <si>
    <t>Diseño e instrumentación de las políticas y estrategias en materia de programación, presupuesto, gasto público federal, contabilidad y rendición de cuentas de la gestión del sector público y evaluación del desempeño.</t>
  </si>
  <si>
    <t>Diseño e instrumentación de las estrategias macroeconómica, de finanzas y de deuda pública</t>
  </si>
  <si>
    <t>Asesoría jurídica y representación judicial y administrativa de la SHCP</t>
  </si>
  <si>
    <t>Fortalecimiento de la Igualdad Sustantiva entre Mujeres y Hombres</t>
  </si>
  <si>
    <t>P011</t>
  </si>
  <si>
    <t>Perfeccionamiento del Sistema Nacional de Coordinación Fiscal</t>
  </si>
  <si>
    <t>P013</t>
  </si>
  <si>
    <t>Planeación y Articulación de la Acción Pública hacia los Pueblos Indígenas</t>
  </si>
  <si>
    <t>R007</t>
  </si>
  <si>
    <t>Apoyo a las actividades de protección, mantenimiento, conservación y restauración de Palacio Nacional</t>
  </si>
  <si>
    <t>Administrar los recursos de Fondos de Pensiones a cargo del Servicio de Administración y Enajenación de Bienes.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</si>
  <si>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</si>
  <si>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</si>
  <si>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</si>
  <si>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</si>
  <si>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</si>
  <si>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</si>
  <si>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</si>
  <si>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Seguridad Pública de la Secretaría de la Defensa Nacional</t>
  </si>
  <si>
    <t>A009</t>
  </si>
  <si>
    <t>Programa de sanidad militar</t>
  </si>
  <si>
    <t>A010</t>
  </si>
  <si>
    <t>Programa de Emergencias Radiológicas Externo (P.E.R.E.)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</si>
  <si>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</si>
  <si>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</si>
  <si>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</si>
  <si>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</si>
  <si>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</si>
  <si>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</si>
  <si>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</si>
  <si>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</si>
  <si>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</si>
  <si>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</si>
  <si>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</si>
  <si>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</si>
  <si>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</si>
  <si>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superior. </t>
  </si>
  <si>
    <t>A900</t>
  </si>
  <si>
    <t>Programa de igualdad entre mujeres y hombres SDN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</si>
  <si>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</si>
  <si>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</si>
  <si>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</si>
  <si>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</si>
  <si>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</si>
  <si>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</si>
  <si>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S088</t>
  </si>
  <si>
    <t>Programa de Apoyo para la Productividad de la Mujer Emprendedora</t>
  </si>
  <si>
    <t>S089</t>
  </si>
  <si>
    <t>Fondo para el Apoyo a Proyectos Productivos en Núcleos Agrarios (FAPPA)</t>
  </si>
  <si>
    <t>S240</t>
  </si>
  <si>
    <t>Programa de Concurrencia con las Entidades Federativas  </t>
  </si>
  <si>
    <t>S257</t>
  </si>
  <si>
    <t>Programa de Productividad y Competitividad Agroalimentaria</t>
  </si>
  <si>
    <t>S258</t>
  </si>
  <si>
    <t>Programa Integral de Desarrollo Rural</t>
  </si>
  <si>
    <t>S259</t>
  </si>
  <si>
    <t>Programa de Fomento a la Agricultura</t>
  </si>
  <si>
    <t>S260</t>
  </si>
  <si>
    <t>Programa de Fomento Ganadero</t>
  </si>
  <si>
    <t>S261</t>
  </si>
  <si>
    <t>Programa de Fomento a la Productividad Pesquera y Acuícola</t>
  </si>
  <si>
    <t>S262</t>
  </si>
  <si>
    <t>Programa de Comercialización y Desarrollo de Mercados</t>
  </si>
  <si>
    <t>S263</t>
  </si>
  <si>
    <t>Programa de Sanidad e Inocuidad Agroalimentaria</t>
  </si>
  <si>
    <t>S264</t>
  </si>
  <si>
    <t>Programa de Innovación, Investigación, Desarrollo Tecnológico y Educación</t>
  </si>
  <si>
    <t>Instrumentación de acciones para mejorar las Sanidades a través de Inspecciones Fitozoosanitarias</t>
  </si>
  <si>
    <t>Sistema Nacional de Investigación Agrícola</t>
  </si>
  <si>
    <t>U009</t>
  </si>
  <si>
    <t>Fomento de la Ganadería y Normalización de la Calidad de los Productos Pecuarios</t>
  </si>
  <si>
    <t>Programa Nacional para el Control de la Abeja Africana</t>
  </si>
  <si>
    <t>U013</t>
  </si>
  <si>
    <t>Vinculación Productiva</t>
  </si>
  <si>
    <t>U017</t>
  </si>
  <si>
    <t>Sistema Nacional de Información para el Desarrollo Sustentable (Coejercicio SNIDRUS)</t>
  </si>
  <si>
    <t>U019</t>
  </si>
  <si>
    <t>Sistema Integral para el Desarrollo Sustentable de la Caña de Azúcar</t>
  </si>
  <si>
    <t>U021</t>
  </si>
  <si>
    <t>Desarrollo y aplicación de programas educativos a nivel medio superior</t>
  </si>
  <si>
    <t>Desarrollo de los programas educativos a nivel superior</t>
  </si>
  <si>
    <t>Vinculación entre los Servicios Académicos que presta la Universidad Autónoma Chapingo y el Desarrollo de la Investigación Científica y Tecnológica</t>
  </si>
  <si>
    <t>Desarrollo y aplicación de programas educativos en materia agropecuaria</t>
  </si>
  <si>
    <t>Apoyo al cambio tecnológico en las actividades agropecuarias, rurales, acuícolas y pesqueras</t>
  </si>
  <si>
    <t>Generación de Proyectos de Investigación</t>
  </si>
  <si>
    <t>Inspección y Vigilancia Pesquera</t>
  </si>
  <si>
    <t>Promoción, fomento y difusión de las políticas sectoriales en materia agropecuaria y pesquera</t>
  </si>
  <si>
    <t>Regulación, supervisión y aplicación de las políticas públicas en materia agropecuaria, acuícola y pesquera</t>
  </si>
  <si>
    <t>K009</t>
  </si>
  <si>
    <t>Proyectos de infraestructura social de educación</t>
  </si>
  <si>
    <t>K024</t>
  </si>
  <si>
    <t>Otros proyectos de infraestructura gubernamental</t>
  </si>
  <si>
    <t>Registro, Control y Seguimiento de los Programas Presupuestarios</t>
  </si>
  <si>
    <t>Responsabilidades, Resoluciones Judiciales y Pago de Liquidaciones</t>
  </si>
  <si>
    <t>S071</t>
  </si>
  <si>
    <t>Programa de Empleo Temporal (PET)</t>
  </si>
  <si>
    <t>Programa de subsidios al transporte ferroviario de pasajeros</t>
  </si>
  <si>
    <t>Estudios técnicos para la construcción, conservación y operación de infraestructura de comunicaciones y transportes</t>
  </si>
  <si>
    <t>Formación y capacitación del personal de la marina mercante</t>
  </si>
  <si>
    <t>Operación de infraestructura marítimo-portuaria</t>
  </si>
  <si>
    <t>Servicios de ayudas a la navegación aérea</t>
  </si>
  <si>
    <t>Conservación de infraestructura ferroviaria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</si>
  <si>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</si>
  <si>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</si>
  <si>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</si>
  <si>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Operación de infraestructura ferroviaria</t>
  </si>
  <si>
    <t>Investigación, estudios y proyectos en materia espacial</t>
  </si>
  <si>
    <t>E030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</si>
  <si>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</si>
  <si>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</si>
  <si>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</si>
  <si>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Supervisión, inspección y verificación de telefonía rural</t>
  </si>
  <si>
    <t>Centros de Pesaje y Dimensiones</t>
  </si>
  <si>
    <t>G007</t>
  </si>
  <si>
    <t>Supervisión, inspección y verificación del sistema Nacional e-México</t>
  </si>
  <si>
    <t>G008</t>
  </si>
  <si>
    <t>Derecho de Vía</t>
  </si>
  <si>
    <t>K003</t>
  </si>
  <si>
    <t>Proyectos de infraestructura económica de carreteras</t>
  </si>
  <si>
    <t>K004</t>
  </si>
  <si>
    <t>Proyectos de infraestructura económica de puertos</t>
  </si>
  <si>
    <t>K005</t>
  </si>
  <si>
    <t>Proyectos de infraestructura económica de aeropuertos</t>
  </si>
  <si>
    <t>K010</t>
  </si>
  <si>
    <t>Proyectos de infraestructura social de ciencia y tecnología</t>
  </si>
  <si>
    <t>K031</t>
  </si>
  <si>
    <t>Proyectos de infraestructura económica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</si>
  <si>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</si>
  <si>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</si>
  <si>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</si>
  <si>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</si>
  <si>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K036</t>
  </si>
  <si>
    <t>Conservación de infraestructura marítimo-portuaria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</si>
  <si>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</si>
  <si>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</si>
  <si>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</si>
  <si>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</si>
  <si>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</si>
  <si>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de Infraestructura Ferroviaria</t>
  </si>
  <si>
    <t>K041</t>
  </si>
  <si>
    <t>Sistema de Transporte Colectivo</t>
  </si>
  <si>
    <t>K045</t>
  </si>
  <si>
    <t>Sistema Satelital</t>
  </si>
  <si>
    <t>K048</t>
  </si>
  <si>
    <t>Servicios relacionados para la liberación del derecho de vía</t>
  </si>
  <si>
    <t>Definición y conducción de la política de comunicaciones y transportes</t>
  </si>
  <si>
    <t>R023</t>
  </si>
  <si>
    <t>Provisiones para el Desarrollo de Trenes de Pasajeros</t>
  </si>
  <si>
    <t>R024</t>
  </si>
  <si>
    <t>Programa Estratégico de Telecomunicaciones</t>
  </si>
  <si>
    <t>S016</t>
  </si>
  <si>
    <t>Fondo de Microfinanciamiento a Mujeres Rurales (FOMMUR)</t>
  </si>
  <si>
    <t>S017</t>
  </si>
  <si>
    <t>S020</t>
  </si>
  <si>
    <t>Fondo Nacional Emprendedor</t>
  </si>
  <si>
    <t>S021</t>
  </si>
  <si>
    <t>Programa Nacional de Financiamiento al Microempresario</t>
  </si>
  <si>
    <t>S151</t>
  </si>
  <si>
    <t>Programa para el Desarrollo de la Industria de Software (PROSOFT)</t>
  </si>
  <si>
    <t>S220</t>
  </si>
  <si>
    <t>Programa para  el  desarrollo  de la productividad de las industrias ligeras (PROIND)</t>
  </si>
  <si>
    <t>Proyectos estratégicos para la atracción de inversión extranjera</t>
  </si>
  <si>
    <t>Promoción de una cultura de consumo responsable e inteligente</t>
  </si>
  <si>
    <t>Protección de los derechos de los consumidores y el desarrollo del Sistema Nacional de Protección al Consumidor</t>
  </si>
  <si>
    <t>Atención de las necesidades metrológicas del país para la promoción de la uniformidad y la confiabilidad de las mediciones</t>
  </si>
  <si>
    <t>Producción de información, sobre productos y servicios geológicos del territorio nacional</t>
  </si>
  <si>
    <t>Atención a las solicitudes de servicios y promoción de los programas competencia de la Secretaría en el interior de la República</t>
  </si>
  <si>
    <t>Promoción de la inversión en el sector minero y desarrollo de su competitividad</t>
  </si>
  <si>
    <t>F003</t>
  </si>
  <si>
    <t>Promoción del Comercio Exterior y Atracción de Inversión Extranjera Directa</t>
  </si>
  <si>
    <t>Modernización del marco regulatorio y operativo para la inversión extranjera en México</t>
  </si>
  <si>
    <t>Regulación, modernización y promoción de las actividades en materia de normalización y evaluación de la conformidad, y participación en la normalización internacional</t>
  </si>
  <si>
    <t>Vigilancia del cumplimiento de la normatividad aplicable y fortalecimiento  de la certeza jurídica en las relaciones entre proveedores y consumidores</t>
  </si>
  <si>
    <t>Fortalecimiento de la integración y competitividad de México en las cadenas globales de valor</t>
  </si>
  <si>
    <t>Planeación, elaboración y seguimiento de las políticas y programas de la dependencia</t>
  </si>
  <si>
    <t>P007</t>
  </si>
  <si>
    <t>Instrumentación de políticas  de fomento a las micro, pequeñas y medianas empresas y al sector social de la economía</t>
  </si>
  <si>
    <t>Promoción y fomento del desarrollo, competitividad y la innovación de los sectores industrial, comercial y de servicios</t>
  </si>
  <si>
    <t>Competitividad y transparencia del marco regulatorio que el gobierno federal aplica a los particulares</t>
  </si>
  <si>
    <t>Fondo proaudiovisual</t>
  </si>
  <si>
    <t>Fondos para impulsar la innovación</t>
  </si>
  <si>
    <t>S029</t>
  </si>
  <si>
    <t>Programa Escuelas de Calidad</t>
  </si>
  <si>
    <t>S072</t>
  </si>
  <si>
    <t>PROSPERA Programa de Inclusión Social</t>
  </si>
  <si>
    <t>S204</t>
  </si>
  <si>
    <t>Cultura Física</t>
  </si>
  <si>
    <t>S205</t>
  </si>
  <si>
    <t>Deporte</t>
  </si>
  <si>
    <t>S206</t>
  </si>
  <si>
    <t>Sistema Mexicano del Deporte de Alto Rendimiento</t>
  </si>
  <si>
    <t>S207</t>
  </si>
  <si>
    <t>Programa de Apoyo a las Culturas Municipales y Comunitarias (PACMYC)</t>
  </si>
  <si>
    <t>S208</t>
  </si>
  <si>
    <t>Programa de Apoyo a Comunidades para Restauración de Monumentos y Bienes Artísticos de Propiedad Federal (FOREMOBA)</t>
  </si>
  <si>
    <t>S209</t>
  </si>
  <si>
    <t>Programa de Apoyo a la Infraestructura Cultural de los Estados (PAICE)</t>
  </si>
  <si>
    <t>S221</t>
  </si>
  <si>
    <t>Programa Escuelas de Tiempo Completo</t>
  </si>
  <si>
    <t>S222</t>
  </si>
  <si>
    <t>Programa de Escuela Segura</t>
  </si>
  <si>
    <t>S243</t>
  </si>
  <si>
    <t>Programa Nacional de Becas</t>
  </si>
  <si>
    <t>S244</t>
  </si>
  <si>
    <t>Programa para la Inclusión y la Equidad Educativa</t>
  </si>
  <si>
    <t>S245</t>
  </si>
  <si>
    <t>Programa de fortalecimiento de la calidad en instituciones educativas</t>
  </si>
  <si>
    <t>S246</t>
  </si>
  <si>
    <t>Programa de Fortalecimiento de la Calidad en Educación Básica</t>
  </si>
  <si>
    <t>S247</t>
  </si>
  <si>
    <t>Programa para el Desarrollo Profesional Docente</t>
  </si>
  <si>
    <t>Subsidios federales para organismos descentralizados estatales</t>
  </si>
  <si>
    <t>U031</t>
  </si>
  <si>
    <t>Fortalecimiento a la educación temprana y el desarrollo infantil</t>
  </si>
  <si>
    <t>U040</t>
  </si>
  <si>
    <t>Programa de Carrera Docente (UPES)</t>
  </si>
  <si>
    <t>U059</t>
  </si>
  <si>
    <t>Instituciones Estatales de Cultura</t>
  </si>
  <si>
    <t>U067</t>
  </si>
  <si>
    <t>Fondo para elevar la calidad de la educación superior</t>
  </si>
  <si>
    <t>U074</t>
  </si>
  <si>
    <t>Escuelas Dignas</t>
  </si>
  <si>
    <t>U077</t>
  </si>
  <si>
    <t>Programa de Inclusión y Alfabetización Digital</t>
  </si>
  <si>
    <t>U079</t>
  </si>
  <si>
    <t>Programa de Expansión en la Oferta Educativa en Educación Media Superior y Superior</t>
  </si>
  <si>
    <t>U080</t>
  </si>
  <si>
    <t>Apoyos a centros y organizaciones de educación</t>
  </si>
  <si>
    <t>U081</t>
  </si>
  <si>
    <t>Apoyos para saneamiento financiero y la atención a problemas estructurales de las UPES</t>
  </si>
  <si>
    <t>U082</t>
  </si>
  <si>
    <t>B003</t>
  </si>
  <si>
    <t>Edición, producción y distribución de libros y otros materiales educativos</t>
  </si>
  <si>
    <t>Formación y certificación para el trabajo</t>
  </si>
  <si>
    <t>Prestación de servicios de educación media superior</t>
  </si>
  <si>
    <t>Prestación de servicios de educación técnica</t>
  </si>
  <si>
    <t>Prestación de servicios de educación superior y posgrado</t>
  </si>
  <si>
    <t>Impulso al desarrollo de la cultura</t>
  </si>
  <si>
    <t>Incorporación, restauración, conservación y mantenimiento de bienes patrimonio de la Nación</t>
  </si>
  <si>
    <t>Producción y transmisión de materiales educativos y culturales</t>
  </si>
  <si>
    <t>Producción y distribución de libros, materiales educativos, culturales y comerciales</t>
  </si>
  <si>
    <t>Atención al deporte</t>
  </si>
  <si>
    <t>E021</t>
  </si>
  <si>
    <t>Investigación científica y desarrollo tecnológico</t>
  </si>
  <si>
    <t>Otorgamiento y promoción de servicios cinematográficos</t>
  </si>
  <si>
    <t>Normalización y certificación en competencias laborales</t>
  </si>
  <si>
    <t>Diseño y aplicación de políticas de equidad de género</t>
  </si>
  <si>
    <t>E039</t>
  </si>
  <si>
    <t>Registro Nacional de Profesionistas y de Asociaciones de Profesionistas</t>
  </si>
  <si>
    <t>E041</t>
  </si>
  <si>
    <t>Protección de los derechos tutelados por la Ley Federal del Derecho de Autor</t>
  </si>
  <si>
    <t>E042</t>
  </si>
  <si>
    <t>Servicios educativos culturales</t>
  </si>
  <si>
    <t>E047</t>
  </si>
  <si>
    <t>Diseño, construcción, certificación y evaluación de la infraestructura física educativa</t>
  </si>
  <si>
    <t>E064</t>
  </si>
  <si>
    <t>Atención a la Demanda de Educación para Adultos (INEA)</t>
  </si>
  <si>
    <t>E066</t>
  </si>
  <si>
    <t>Prestación de Servicios de Educación Inicial y Básica Comunitaria</t>
  </si>
  <si>
    <t>E067</t>
  </si>
  <si>
    <t>Sistema de Información y Gestión Educativa</t>
  </si>
  <si>
    <t>Normar los servicios educativos</t>
  </si>
  <si>
    <t>Proyectos de infraestructura social del sector educativo</t>
  </si>
  <si>
    <t>Diseño y aplicación de la política educativa</t>
  </si>
  <si>
    <t>Fortalecimiento a la educación y la cultura indígena</t>
  </si>
  <si>
    <t>R046</t>
  </si>
  <si>
    <t>Ciudades Patrimonio Mundial</t>
  </si>
  <si>
    <t>R070</t>
  </si>
  <si>
    <t>Programas de Cultura en las Entidades Federativas</t>
  </si>
  <si>
    <t>R075</t>
  </si>
  <si>
    <t>Aportaciones a Fideicomisos y Mandatos y Análogos</t>
  </si>
  <si>
    <t>S037</t>
  </si>
  <si>
    <t>Programa Comunidades Saludables</t>
  </si>
  <si>
    <t>S039</t>
  </si>
  <si>
    <t>Programa de Atención a Personas con Discapacidad</t>
  </si>
  <si>
    <t>S149</t>
  </si>
  <si>
    <t>Programa para la Protección y el Desarrollo Integral de la Infancia</t>
  </si>
  <si>
    <t>S150</t>
  </si>
  <si>
    <t>Programa de Atención a Familias y Población Vulnerable</t>
  </si>
  <si>
    <t>S174</t>
  </si>
  <si>
    <t>Programa de estancias infantiles para apoyar a madres trabajadoras</t>
  </si>
  <si>
    <t>S200</t>
  </si>
  <si>
    <t>S201</t>
  </si>
  <si>
    <t>Seguro Médico Siglo XXI</t>
  </si>
  <si>
    <t>S202</t>
  </si>
  <si>
    <t>S250</t>
  </si>
  <si>
    <t>Programa de Fortalecimiento a las Procuradurías de la Defensa del Menor y la Familia</t>
  </si>
  <si>
    <t>S251</t>
  </si>
  <si>
    <t>Programa de Desarrollo Comunitario "Comunidad DIFerente"</t>
  </si>
  <si>
    <t>U005</t>
  </si>
  <si>
    <t>Seguro Popular</t>
  </si>
  <si>
    <t>Fortalecimiento de las Redes de Servicios de Salud</t>
  </si>
  <si>
    <t>U007</t>
  </si>
  <si>
    <t>U008</t>
  </si>
  <si>
    <t>Vigilancia epidemiológica</t>
  </si>
  <si>
    <t>U012</t>
  </si>
  <si>
    <t>Programa de Apoyo para Fortalecer la Calidad en los Servicios de Salud</t>
  </si>
  <si>
    <t>Formación y desarrollo profesional de recursos humanos especializados para la salud</t>
  </si>
  <si>
    <t>E019</t>
  </si>
  <si>
    <t>Capacitación técnica y gerencial de recursos humanos para la salud</t>
  </si>
  <si>
    <t>E020</t>
  </si>
  <si>
    <t>Dignificación, conservación y mantenimiento de la infraestructura y equipamiento en salud</t>
  </si>
  <si>
    <t>Investigación y desarrollo tecnológico en salud</t>
  </si>
  <si>
    <t>Prestación de servicios en los diferentes niveles de atención a la salud</t>
  </si>
  <si>
    <t>Prevención y atención contra las adicciones</t>
  </si>
  <si>
    <t>E036</t>
  </si>
  <si>
    <t>Reducción de enfermedades prevenibles por vacunación</t>
  </si>
  <si>
    <t>E040</t>
  </si>
  <si>
    <t>Servicios de Atención a Población Vulnerable</t>
  </si>
  <si>
    <t>Protección Contra Riesgos Sanitarios</t>
  </si>
  <si>
    <t>K011</t>
  </si>
  <si>
    <t>Proyectos de infraestructura social de salud</t>
  </si>
  <si>
    <t>P012</t>
  </si>
  <si>
    <t>Asistencia social y protección del paciente</t>
  </si>
  <si>
    <t>Prevención y atención de VIH/SIDA y otras ITS</t>
  </si>
  <si>
    <t>Atención de la Salud Reproductiva y la Igualdad de Género en Salud</t>
  </si>
  <si>
    <t>Emplear el Poder Naval de la Federación para salvaguardar la soberanía y seguridad nacionales</t>
  </si>
  <si>
    <t>Seguridad a la Navegación y Protección al Medio Ambiente Marino</t>
  </si>
  <si>
    <t>Construcción naval para la sustitución de buques de la Armada de México</t>
  </si>
  <si>
    <t>Adquisición, reparación y mantenimiento de unidades operativas y establecimientos navales</t>
  </si>
  <si>
    <t>A006</t>
  </si>
  <si>
    <t>Administración y fomento de la educación naval</t>
  </si>
  <si>
    <t>A007</t>
  </si>
  <si>
    <t>Administración y fomento de los servicios de salud</t>
  </si>
  <si>
    <t>A008</t>
  </si>
  <si>
    <t>Desarrollo y dirección de la política y estrategia naval</t>
  </si>
  <si>
    <t>Desarrollo de las comunicaciones navales e informática</t>
  </si>
  <si>
    <t>K012</t>
  </si>
  <si>
    <t>Proyectos de infraestructura social de asistencia y seguridad social</t>
  </si>
  <si>
    <t>Programa de Becas para los hijos del personal de las Fuerzas Armadas en Activo</t>
  </si>
  <si>
    <t>Programa de Becas de nivel secundaria para los hijos del personal de las Fuerzas Armadas en Activo.</t>
  </si>
  <si>
    <t>S043</t>
  </si>
  <si>
    <t>Programa de Apoyo al Empleo (PAE)</t>
  </si>
  <si>
    <t>Programa de Atención a Situaciones de Contingencia Laboral</t>
  </si>
  <si>
    <t>Programa de Apoyo para la Productividad</t>
  </si>
  <si>
    <t>Impartición de justicia laboral</t>
  </si>
  <si>
    <t>Procuración de justicia laboral</t>
  </si>
  <si>
    <t>Ejecución a nivel nacional de los programas y acciones de la Política Laboral</t>
  </si>
  <si>
    <t>Capacitación a trabajadores</t>
  </si>
  <si>
    <t>Fomento de la equidad de género y la no discriminación en el mercado laboral</t>
  </si>
  <si>
    <t>Asesoría en materia de seguridad y salud en el trabajo</t>
  </si>
  <si>
    <t>Asesoría y capacitación a sindicatos y trabajadores para impulsar la productividad, proteger el salario y mejorar su poder adquisitivo</t>
  </si>
  <si>
    <t>Conciliación de intereses entre empleadores y sindicatos</t>
  </si>
  <si>
    <t>Coordinación de acciones de vinculación entre los factores de la producción para apoyar el empleo</t>
  </si>
  <si>
    <t>Actualización y registro de agrupaciones sindicales</t>
  </si>
  <si>
    <t>Instrumentación de la política laboral</t>
  </si>
  <si>
    <t>Estudios económicos para determinar el incremento en el salario mínimo.</t>
  </si>
  <si>
    <t>S048</t>
  </si>
  <si>
    <t>Programa Hábitat</t>
  </si>
  <si>
    <t>S058</t>
  </si>
  <si>
    <t>Programa de vivienda digna</t>
  </si>
  <si>
    <t>S117</t>
  </si>
  <si>
    <t>Programa de Vivienda Rural</t>
  </si>
  <si>
    <t>S175</t>
  </si>
  <si>
    <t>Rescate de espacios públicos</t>
  </si>
  <si>
    <t>S177</t>
  </si>
  <si>
    <t>Programa de esquema de financiamiento y subsidio federal para vivienda</t>
  </si>
  <si>
    <t>S203</t>
  </si>
  <si>
    <t>S213</t>
  </si>
  <si>
    <t>Programa de apoyo a los avecindados  en condiciones de pobreza patrimonial para regularizar asentamientos humanos irregulares (PASPRAH)</t>
  </si>
  <si>
    <t>S237</t>
  </si>
  <si>
    <t>Programa de prevención de riesgos en los asentamientos humanos</t>
  </si>
  <si>
    <t>S253</t>
  </si>
  <si>
    <t>Programa de Reordenamiento y Rescate de Unidades Habitacionales</t>
  </si>
  <si>
    <t>S254</t>
  </si>
  <si>
    <t>S255</t>
  </si>
  <si>
    <t>Consolidación de Reservas Urbanas</t>
  </si>
  <si>
    <t>S256</t>
  </si>
  <si>
    <t>Programa de Fomento a la Urbanización Rural</t>
  </si>
  <si>
    <t>Programa de apoyo para los núcleos agrarios sin regularizar (FANAR)</t>
  </si>
  <si>
    <t>Programa de modernización de los registros públicos de la propiedad y catastros</t>
  </si>
  <si>
    <t>Fomento a la Producción de Vivienda en las Entidades Federativas y Municipios</t>
  </si>
  <si>
    <t>Procuración de justicia agraria</t>
  </si>
  <si>
    <t>Programa de Atención de Conflictos Sociales en el Medio Rural</t>
  </si>
  <si>
    <t>Ordenamiento y regulación de la propiedad rural</t>
  </si>
  <si>
    <t>Registro de actos jurídicos sobre derechos agrarios</t>
  </si>
  <si>
    <t>Fomento al desarrollo agrario</t>
  </si>
  <si>
    <t>Implementación de políticas enfocadas al medio agrario, territorial y urbano</t>
  </si>
  <si>
    <t>Modernización del Catastro Rural Nacional</t>
  </si>
  <si>
    <t>Conducción e instrumentación de la política nacional de vivienda</t>
  </si>
  <si>
    <t>Definición y conducción de la política de desarrollo urbano y ordenación del territorio</t>
  </si>
  <si>
    <t>Estudios y acciones de planeación del desarrollo urbano</t>
  </si>
  <si>
    <t>Obligaciones jurídicas Ineludibles</t>
  </si>
  <si>
    <t>S046</t>
  </si>
  <si>
    <t>Programa de Conservación para el Desarrollo Sostenible (PROCODES)</t>
  </si>
  <si>
    <t>S047</t>
  </si>
  <si>
    <t>Programa de Agua Limpia</t>
  </si>
  <si>
    <t>S074</t>
  </si>
  <si>
    <t>Programa de Agua Potable, Alcantarillado y Saneamiento en Zonas Urbanas</t>
  </si>
  <si>
    <t>S075</t>
  </si>
  <si>
    <t>Programa para la Construcción y Rehabilitación de Sistemas de Agua Potable y Saneamiento en Zonas Rurales</t>
  </si>
  <si>
    <t>S079</t>
  </si>
  <si>
    <t>Programa de Rehabilitación, Modernización, Tecnificación y Equipamiento de Distritos de Riego y Temporal Tecnificado</t>
  </si>
  <si>
    <t>S217</t>
  </si>
  <si>
    <t>Programa de Rehabilitación, Modernización, Tecnificación y Equipamiento de Unidades de Riego</t>
  </si>
  <si>
    <t>S218</t>
  </si>
  <si>
    <t>Programa de Tratamiento de Aguas Residuales</t>
  </si>
  <si>
    <t>S219</t>
  </si>
  <si>
    <t>Programa Nacional Forestal Pago por Servicios Ambientales</t>
  </si>
  <si>
    <t>Programa de Devolución de Derechos</t>
  </si>
  <si>
    <t>Programa de Acción para la Conservación de la Vaquita Marina</t>
  </si>
  <si>
    <t>Programa de Cultura del Agua</t>
  </si>
  <si>
    <t>Prevención y gestión integral de residuos</t>
  </si>
  <si>
    <t>U015</t>
  </si>
  <si>
    <t>Programa para incentivar el desarrollo organizacional de los Consejos de Cuenca</t>
  </si>
  <si>
    <t>U020</t>
  </si>
  <si>
    <t>Fomento para la Conservación y Aprovechamiento Sustentable de la Vida Silvestre</t>
  </si>
  <si>
    <t>Programa de Desarrollo Institucional y Ambiental</t>
  </si>
  <si>
    <t>U022</t>
  </si>
  <si>
    <t>Programa hacia la igualdad y la sustentabilidad ambiental</t>
  </si>
  <si>
    <t>U024</t>
  </si>
  <si>
    <t>Programa de Vigilancia Comunitaria en Áreas Naturales Protegidas y Zonas de Influencia</t>
  </si>
  <si>
    <t>U025</t>
  </si>
  <si>
    <t>Programa de Recuperación y Repoblación de Especies en Peligro de Extinción</t>
  </si>
  <si>
    <t>U028</t>
  </si>
  <si>
    <t>Programa de Adecuación de Derechos de Uso de Agua</t>
  </si>
  <si>
    <t>U029</t>
  </si>
  <si>
    <t>Programa de Conservación del Maíz Criollo</t>
  </si>
  <si>
    <t>U030</t>
  </si>
  <si>
    <t>Apoyos Especiales en Distrito de Riego y Unidades de Riego</t>
  </si>
  <si>
    <t>Incentivos para la Operación de Plantas de Tratamiento de Aguas Residuales</t>
  </si>
  <si>
    <t>U032</t>
  </si>
  <si>
    <t>Programa de Fortalecimiento Ambiental en las Entidades Federativas</t>
  </si>
  <si>
    <t>U034</t>
  </si>
  <si>
    <t> Programa de Monitoreo Biológico en Áreas Naturales Protegidas (PROMOBI)</t>
  </si>
  <si>
    <t>U035</t>
  </si>
  <si>
    <t>Programas de Manejo de Áreas Naturales Protegidas (PROMANP)</t>
  </si>
  <si>
    <t>U036</t>
  </si>
  <si>
    <t>Programa Nacional Forestal-Desarrollo Forestal</t>
  </si>
  <si>
    <t>U037</t>
  </si>
  <si>
    <t>Infraestructura Hídrica</t>
  </si>
  <si>
    <t>Operación y mantenimiento del Sistema Cutzamala</t>
  </si>
  <si>
    <t>Operación y mantenimiento del sistema de pozos de abastecimiento del Valle de México</t>
  </si>
  <si>
    <t>Programa directo de Agua Limpia</t>
  </si>
  <si>
    <t>Capacitación Ambiental y Desarrollo Sustentable</t>
  </si>
  <si>
    <t>Manejo Integral del Sistema Hidrológico</t>
  </si>
  <si>
    <t>Servicio Meteorológico Nacional y Estaciones Hidrometeorológicas</t>
  </si>
  <si>
    <t>Conservación y Operación de Acueductos Uspanapa-La Cangrejera, Ver. y Lázaro Cárdenas, Mich.</t>
  </si>
  <si>
    <t>Investigación científica y tecnológica</t>
  </si>
  <si>
    <t>Programa Nacional Forestal-Protección Forestal</t>
  </si>
  <si>
    <t>Investigación en  Cambio Climático, sustentabilidad ambiental y crecimiento verde</t>
  </si>
  <si>
    <t>Administración Sustentable del Agua</t>
  </si>
  <si>
    <t>Regulación Ambiental</t>
  </si>
  <si>
    <t>Programa de Inspección y Vigilancia en Materia de Medio Ambiente y Recursos Naturales</t>
  </si>
  <si>
    <t>G010</t>
  </si>
  <si>
    <t>Programa de gestión hídrica</t>
  </si>
  <si>
    <t>G013</t>
  </si>
  <si>
    <t>Consolidar el Sistema Nacional de Áreas Naturales Protegidas</t>
  </si>
  <si>
    <t>G021</t>
  </si>
  <si>
    <t>Registro Público de Derechos del Agua.</t>
  </si>
  <si>
    <t>G022</t>
  </si>
  <si>
    <t>Delimitación de cauces y zonas federales</t>
  </si>
  <si>
    <t>G023</t>
  </si>
  <si>
    <t>Servicios a usuarios y mercado del agua.</t>
  </si>
  <si>
    <t>G024</t>
  </si>
  <si>
    <t>Inspección, medición y calificación de infracciones.</t>
  </si>
  <si>
    <t>G025</t>
  </si>
  <si>
    <t>Recaudación y fiscalización.</t>
  </si>
  <si>
    <t>G026</t>
  </si>
  <si>
    <t>Fomento a Programas de Calidad del Aire y Verificación Vehicular</t>
  </si>
  <si>
    <t>G030</t>
  </si>
  <si>
    <t>Normatividad Ambiental e Instrumentos de Fomento para el Desarrollo Sustentable</t>
  </si>
  <si>
    <t>K007</t>
  </si>
  <si>
    <t>Proyectos de infraestructura económica de agua potable, alcantarillado y saneamiento</t>
  </si>
  <si>
    <t>K129</t>
  </si>
  <si>
    <t>Infraestructura para la Protección de Centros de Población y Áreas Productivas</t>
  </si>
  <si>
    <t>K131</t>
  </si>
  <si>
    <t>Túnel Emisor Oriente y Planta de Tratamiento Atotonilco</t>
  </si>
  <si>
    <t>K133</t>
  </si>
  <si>
    <t>Pago y Expropiaciones para Infraestructura Federal</t>
  </si>
  <si>
    <t>K134</t>
  </si>
  <si>
    <t>Programas Hídricos Integrales.</t>
  </si>
  <si>
    <t>K135</t>
  </si>
  <si>
    <t>Infraestructura de riego y Temporal Tecnificado</t>
  </si>
  <si>
    <t>K137</t>
  </si>
  <si>
    <t>Zona de Mitigación y Rescate Ecológico en el Lago de Texcoco</t>
  </si>
  <si>
    <t>K138</t>
  </si>
  <si>
    <t>Programa de Inversión en Infraestructura Social y de Protección Ambiental</t>
  </si>
  <si>
    <t>K139</t>
  </si>
  <si>
    <t>Inversión para el Manejo Integral del Ciclo Hidrológico</t>
  </si>
  <si>
    <t>K140</t>
  </si>
  <si>
    <t>Inversión del Servicio Meteorológico Nacional.</t>
  </si>
  <si>
    <t>K141</t>
  </si>
  <si>
    <t>Rehabilitación y Modernización de Infraestructura de Riego y Temporal Tecnificado</t>
  </si>
  <si>
    <t>Conducción de las políticas hídricas</t>
  </si>
  <si>
    <t>Planeación, Dirección y Evaluación Ambiental</t>
  </si>
  <si>
    <t>Políticas de Investigación de Cambio Climático</t>
  </si>
  <si>
    <t>R015</t>
  </si>
  <si>
    <t>Fideicomisos Ambientales</t>
  </si>
  <si>
    <t>Programa para atender desastres naturales</t>
  </si>
  <si>
    <t>Investigar y perseguir los delitos del orden federal</t>
  </si>
  <si>
    <t>Investigar y perseguir los delitos relativos a la Delincuencia Organizada</t>
  </si>
  <si>
    <t>Investigar y perseguir los delitos federales de carácter especial</t>
  </si>
  <si>
    <t>Representación jurídica de la Federación en el ámbito nacional e internacional</t>
  </si>
  <si>
    <t>Promoción del respeto a los derechos humanos y atención a víctimas del delito</t>
  </si>
  <si>
    <t>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</si>
  <si>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</si>
  <si>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</si>
  <si>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Promoción del Desarrollo Humano y Planeación Institucional</t>
  </si>
  <si>
    <t>K022</t>
  </si>
  <si>
    <t>Proyectos de infraestructura gubernamental de procuración de justicia</t>
  </si>
  <si>
    <t>Producción de petróleo, gas, petrolíferos y petroquímicos</t>
  </si>
  <si>
    <t>Investigación y desarrollo tecnológico y de capital humano en energía nuclear</t>
  </si>
  <si>
    <t>Investigación y Desarrollo Tecnológico en Materia Petrolera  </t>
  </si>
  <si>
    <t>Investigación y desarrollo tecnológico y de capital humano en energía eléctrica</t>
  </si>
  <si>
    <t>Gestión e implementación en aprovechamiento sustentable de la energía</t>
  </si>
  <si>
    <t>Prestación de bienes y servicios en materia nuclear</t>
  </si>
  <si>
    <t>F012</t>
  </si>
  <si>
    <t>Promoción en materia de aprovechamiento sustentable de la energía</t>
  </si>
  <si>
    <t>Otorgamiento de permisos y verificación de instalaciones para almacenamiento y distribución de gas LP; aprobación de unidades de verificación y elaboración y actualización de normas oficiales mexicanas en esta materia</t>
  </si>
  <si>
    <t>Regulación y supervisión del otorgamiento de permisos y la administración de estos, en materia de electricidad, gas natural y gas licuado de petróleo</t>
  </si>
  <si>
    <t>Regulación y supervisión de la seguridad nuclear, radiológica y física de las instalaciones nucleares y radiológicas</t>
  </si>
  <si>
    <t>Regulación de la exploración y extracción de hidrocarburos y su recuperación</t>
  </si>
  <si>
    <t>Supervisión de los proyectos de exploración y extracción de hidrocarburos y su recuperación</t>
  </si>
  <si>
    <t>Supervisar el aprovechamiento sustentable de la energía</t>
  </si>
  <si>
    <t>Conducción de la política energética</t>
  </si>
  <si>
    <t>Coordinación de la implementación de la política energética y de las entidades del sector electricidad</t>
  </si>
  <si>
    <t>Coordinación de la implementación de la política energética y de las entidades del sector hidrocarburos</t>
  </si>
  <si>
    <t>Realizar estudios de evaluación, cuantificación y verificación de las reservas de hidrocarburos</t>
  </si>
  <si>
    <t>Seguimiento y evaluación de políticas públicas en aprovechamiento sustentable de la energía</t>
  </si>
  <si>
    <t>Fondo Sectorial - Sustentabilidad Energética</t>
  </si>
  <si>
    <t>Fondo para la Transición Energética y Aprovechamiento Sustentable de Energía</t>
  </si>
  <si>
    <t>Fondo Sectorial - Hidrocarburos</t>
  </si>
  <si>
    <t>S052</t>
  </si>
  <si>
    <t>Programa de Abasto Social de Leche a cargo de Liconsa, S.A. de C.V.</t>
  </si>
  <si>
    <t>S053</t>
  </si>
  <si>
    <t>Programa de Abasto Rural a cargo de Diconsa, S.A. de C.V. (DICONSA)</t>
  </si>
  <si>
    <t>S054</t>
  </si>
  <si>
    <t>Programa de Opciones Productivas</t>
  </si>
  <si>
    <t>S057</t>
  </si>
  <si>
    <t>Programas del Fondo Nacional de Fomento a las Artesanías (FONART)</t>
  </si>
  <si>
    <t>S061</t>
  </si>
  <si>
    <t>Programa 3 x 1 para Migrantes</t>
  </si>
  <si>
    <t>S065</t>
  </si>
  <si>
    <t>Programa de Atención a Jornaleros Agrícolas</t>
  </si>
  <si>
    <t>S070</t>
  </si>
  <si>
    <t>Programa de Coinversión Social</t>
  </si>
  <si>
    <t>S118</t>
  </si>
  <si>
    <t>Programa de Apoyo Alimentario</t>
  </si>
  <si>
    <t>S155</t>
  </si>
  <si>
    <t>Programa de Apoyo a las Instancias de Mujeres en las Entidades Federativas, Para Implementar y Ejecutar Programas de Prevención de la Violencia Contra las Mujeres</t>
  </si>
  <si>
    <t>S176</t>
  </si>
  <si>
    <t>Pensión para Adultos Mayores</t>
  </si>
  <si>
    <t>S216</t>
  </si>
  <si>
    <t>Programa para el Desarrollo de Zonas Prioritarias</t>
  </si>
  <si>
    <t>S241</t>
  </si>
  <si>
    <t>Seguro de vida para jefas de familia</t>
  </si>
  <si>
    <t>Subsidios a programas para jóvenes</t>
  </si>
  <si>
    <t>Comedores Comunitarios</t>
  </si>
  <si>
    <t>B004</t>
  </si>
  <si>
    <t>Programa de adquisición de leche nacional a cargo de LICONSA, S. A. de C. V.</t>
  </si>
  <si>
    <t>Servicios a grupos con necesidades especiales</t>
  </si>
  <si>
    <t>Generación y articulación de políticas públicas integrales de juventud</t>
  </si>
  <si>
    <t>Fomento del desarrollo de las organizaciones de la sociedad civil</t>
  </si>
  <si>
    <t>Definición y conducción de la política del desarrollo social y comunitario, así como la participación social</t>
  </si>
  <si>
    <t>Actividades orientadas a la evaluación y al monitoreo de los programas sociales</t>
  </si>
  <si>
    <t>Desarrollo integral de las personas con discapacidad</t>
  </si>
  <si>
    <t>Evaluación y estudios de los programas sociales</t>
  </si>
  <si>
    <t>S248</t>
  </si>
  <si>
    <t>Programa para el Desarrollo Regional Turístico Sustentable</t>
  </si>
  <si>
    <t>Servicios de asistencia integral e información turística</t>
  </si>
  <si>
    <t>Conservación y mantenimiento a los CIP's a cargo del FONATUR</t>
  </si>
  <si>
    <t>Promoción de México como Destino Turístico</t>
  </si>
  <si>
    <t>Desarrollo de infraestructura para el fomento y promoción de la inversión en el sector turístico</t>
  </si>
  <si>
    <t>Promoción y desarrollo de programas y proyectos turísticos en las Entidades Federativas</t>
  </si>
  <si>
    <t>F004</t>
  </si>
  <si>
    <t>Desarrollo e innovación de productos turísticos sustentables</t>
  </si>
  <si>
    <t>Regulación y certificación de estándares de calidad turística      </t>
  </si>
  <si>
    <t>K021</t>
  </si>
  <si>
    <t>Proyectos de infraestructura de turismo</t>
  </si>
  <si>
    <t>Planeación y conducción de la política de turismo</t>
  </si>
  <si>
    <t>Impulso a la competitividad del sector turismo</t>
  </si>
  <si>
    <t>Aportaciones al Fideicomiso denominado "Fondo Sectorial para la Investigación, el desarrollo y la Innovación Tecnológica en Turismo"</t>
  </si>
  <si>
    <t>O002</t>
  </si>
  <si>
    <t>Ampliación de la cobertura, impacto y efecto preventivo de la fiscalización a la gestión pública</t>
  </si>
  <si>
    <t>O003</t>
  </si>
  <si>
    <t>Integración de las estructuras profesionales del gobierno</t>
  </si>
  <si>
    <t>O005</t>
  </si>
  <si>
    <t>Mejora de la gestión y regulación de los procesos, trámites y servicios de la Administración Pública Federal</t>
  </si>
  <si>
    <t>O006</t>
  </si>
  <si>
    <t>Inhibición y sanción de las prácticas de corrupción</t>
  </si>
  <si>
    <t>O007</t>
  </si>
  <si>
    <t>Optimización en el uso, control y aprovechamiento de los inmuebles federales, así como la valuación de bienes nacionales</t>
  </si>
  <si>
    <t>O008</t>
  </si>
  <si>
    <t>Promoción de la cultura de la legalidad y el aprecio por la rendición de cuentas</t>
  </si>
  <si>
    <t>Resolución de asuntos relativos a conflictos y controversias por la posesión y usufructo de la tierra</t>
  </si>
  <si>
    <t>Resolución de juicios agrarios dotatorios de tierras y los recursos de revisión</t>
  </si>
  <si>
    <t>Asesoramiento en materia jurídica al Presidente de la Republica y al Gobierno Federal.</t>
  </si>
  <si>
    <t>S190</t>
  </si>
  <si>
    <t>Becas de posgrado y otras modalidades de apoyo a la calidad</t>
  </si>
  <si>
    <t>S191</t>
  </si>
  <si>
    <t>Sistema Nacional de Investigadores</t>
  </si>
  <si>
    <t>S192</t>
  </si>
  <si>
    <t>Fortalecimiento a nivel sectorial de las capacidades científicas, tecnológicas y de innovación</t>
  </si>
  <si>
    <t>S225</t>
  </si>
  <si>
    <t>Fortalecimiento en las Entidades Federativas de las capacidades científicas, tecnológicas y de innovación.</t>
  </si>
  <si>
    <t>S236</t>
  </si>
  <si>
    <t>Apoyo al Fortalecimiento y Desarrollo de la Infraestructura Científica y Tecnológica</t>
  </si>
  <si>
    <t>Apoyos para estudios e investigaciones</t>
  </si>
  <si>
    <t>Apoyo a la consolidación Institucional.</t>
  </si>
  <si>
    <t>Innovación tecnológica para negocios de alto valor agregado, tecnologías precursoras y competitividad de las empresas</t>
  </si>
  <si>
    <t>Programa de Desarrollo Científico y Tecnológico</t>
  </si>
  <si>
    <t>Realización de investigación científica y elaboración de publicaciones</t>
  </si>
  <si>
    <t>Desarrollo tecnológico e innovación y elaboración de publicaciones</t>
  </si>
  <si>
    <t>Fomento regional para el desarrollo científico , tecnológico y de innovación.</t>
  </si>
  <si>
    <t>Apoyos institucionales para actividades científicas, tecnológicas y de innovación.</t>
  </si>
  <si>
    <t>Planeación, formulación, diseño, implementación y evaluación de políticas públicas</t>
  </si>
  <si>
    <t>Fondo para Inversiones en Desarrollo Tecnológico</t>
  </si>
  <si>
    <t>S038</t>
  </si>
  <si>
    <t>Seguridad Social Cañeros</t>
  </si>
  <si>
    <t>Régimen de Incorporación</t>
  </si>
  <si>
    <t>Pagas de Defunción y Ayuda para Gastos de Sepelio</t>
  </si>
  <si>
    <t>R013</t>
  </si>
  <si>
    <t>Compensaciones de Carácter Militar con Pago único</t>
  </si>
  <si>
    <t>Apoyo a jubilados del IMSS e ISSSTE</t>
  </si>
  <si>
    <t>Apoyo para cubrir el gasto de operación del ISSSTE</t>
  </si>
  <si>
    <t>Adeudos con el IMSS e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</si>
  <si>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</si>
  <si>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</si>
  <si>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</si>
  <si>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</si>
  <si>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</si>
  <si>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</si>
  <si>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</si>
  <si>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</si>
  <si>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</si>
  <si>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</si>
  <si>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</si>
  <si>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</si>
  <si>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</si>
  <si>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J017</t>
  </si>
  <si>
    <t>Fondo de Reserva para el Retiro IMSS</t>
  </si>
  <si>
    <t>J021</t>
  </si>
  <si>
    <t>Pensión Mínima Garantizada IMSS</t>
  </si>
  <si>
    <t>J022</t>
  </si>
  <si>
    <t>Cuota Social Seguro de Retiro ISSSTE</t>
  </si>
  <si>
    <t>J025</t>
  </si>
  <si>
    <t>Previsiones para las pensiones en curso de pago de los 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</si>
  <si>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</si>
  <si>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</si>
  <si>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</si>
  <si>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</si>
  <si>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</si>
  <si>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</si>
  <si>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</si>
  <si>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</si>
  <si>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</si>
  <si>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</si>
  <si>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</si>
  <si>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</si>
  <si>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Programas Regionales</t>
  </si>
  <si>
    <t>U033</t>
  </si>
  <si>
    <t>Fondo de Apoyo a Migrantes</t>
  </si>
  <si>
    <t>Programa para la fiscalización del gasto federalizado</t>
  </si>
  <si>
    <t>U052</t>
  </si>
  <si>
    <t>Proyectos para el Desarrollo Regional de la Zona Henequenera del Sureste (Yucatán)</t>
  </si>
  <si>
    <t>U057</t>
  </si>
  <si>
    <t>U058</t>
  </si>
  <si>
    <t>U075</t>
  </si>
  <si>
    <t>U076</t>
  </si>
  <si>
    <t>Fondo de Apoyo en Infraestructura y Productividad</t>
  </si>
  <si>
    <t>U084</t>
  </si>
  <si>
    <t>Programa para el Rescate del Acapulco Tradicional</t>
  </si>
  <si>
    <t>U087</t>
  </si>
  <si>
    <t>Fondo de Capitalidad</t>
  </si>
  <si>
    <t>U088</t>
  </si>
  <si>
    <t>Fondo de Infraestructura Deportiva</t>
  </si>
  <si>
    <t>U090</t>
  </si>
  <si>
    <t>Fondo Sur-Sureste</t>
  </si>
  <si>
    <t>U091</t>
  </si>
  <si>
    <t>Fondo de Cultura</t>
  </si>
  <si>
    <t>U128</t>
  </si>
  <si>
    <t>Proyectos de Desarrollo Regional</t>
  </si>
  <si>
    <t>Situaciones laborales supervenientes</t>
  </si>
  <si>
    <t>Seguridad y Logística</t>
  </si>
  <si>
    <t>Fondo de Ahorro Capitalizable (FONAC)</t>
  </si>
  <si>
    <t>Presupuesto Basado en Resultados-Sistema de Evaluación del Desempeño</t>
  </si>
  <si>
    <t>Comisiones y pago a CECOBAN</t>
  </si>
  <si>
    <t>R079</t>
  </si>
  <si>
    <t>R080</t>
  </si>
  <si>
    <t>R081</t>
  </si>
  <si>
    <t>R083</t>
  </si>
  <si>
    <t>Conservación, operación y equipamiento de los recintos de los Poderes</t>
  </si>
  <si>
    <t>Provisión para la Armonización Contable</t>
  </si>
  <si>
    <t>Contingencias Económicas</t>
  </si>
  <si>
    <t>R125</t>
  </si>
  <si>
    <t>Fondo de Desastres Naturales (FONDEN)</t>
  </si>
  <si>
    <t>N002</t>
  </si>
  <si>
    <t>Fondo de Prevención de Desastres Naturales (FOPREDEN)</t>
  </si>
  <si>
    <t>Y003</t>
  </si>
  <si>
    <t>Y004</t>
  </si>
  <si>
    <t>Becas para la población atendida por el sector educativo</t>
  </si>
  <si>
    <t>Prestación de servicios de educación básica en el D.F.</t>
  </si>
  <si>
    <t>Prestación de servicios de educación normal en el D.F.</t>
  </si>
  <si>
    <t>Programas Gasto Federalizado</t>
  </si>
  <si>
    <t>Gasto Federalizado</t>
  </si>
  <si>
    <t>I002</t>
  </si>
  <si>
    <t>I003</t>
  </si>
  <si>
    <t>FASSA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</si>
  <si>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</si>
  <si>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</si>
  <si>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</si>
  <si>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</si>
  <si>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</si>
  <si>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</si>
  <si>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</si>
  <si>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</si>
  <si>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</si>
  <si>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</si>
  <si>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</si>
  <si>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</si>
  <si>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</si>
  <si>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</si>
  <si>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</si>
  <si>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</si>
  <si>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</si>
  <si>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</si>
  <si>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</si>
  <si>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Distribución de petróleo, gas, petrolíferos y petroquímicos</t>
  </si>
  <si>
    <t>Comercialización de petróleo, gas, petrolíferos y petroquímicos</t>
  </si>
  <si>
    <t>Actividades destinadas a la operación y mantenimiento de la infraestructura básica en ecología</t>
  </si>
  <si>
    <t>Servicios médicos al personal de PEMEX</t>
  </si>
  <si>
    <t>Prestación de servicios de telecomunicaciones internos a PEMEX</t>
  </si>
  <si>
    <t>Prestación de servicios corporativos técnico, administrativo y financiero a los organismos subsidiarios de PEMEX</t>
  </si>
  <si>
    <t>K002</t>
  </si>
  <si>
    <t>Proyectos de infraestructura económica de hidrocarburos</t>
  </si>
  <si>
    <t>K029</t>
  </si>
  <si>
    <t>Programas de adquisiciones</t>
  </si>
  <si>
    <t>W001</t>
  </si>
  <si>
    <t>Operaciones ajenas</t>
  </si>
  <si>
    <t>J002</t>
  </si>
  <si>
    <t>Aportaciones para el pago de pensiones y jubilaciones al personal de PEMEX</t>
  </si>
  <si>
    <t>E555</t>
  </si>
  <si>
    <t>Operación comercial de la Red de Fibra Óptica y apoyo tecnológico a los procesos productivos en control de calidad, sistemas informáticos y de telecomunicaciones</t>
  </si>
  <si>
    <t>E561</t>
  </si>
  <si>
    <t>Operación y mantenimiento de las centrales generadoras de energía eléctrica</t>
  </si>
  <si>
    <t>E562</t>
  </si>
  <si>
    <t>Operación, mantenimiento y recarga de la Nucleoeléctrica Laguna Verde para la generación de energía eléctrica</t>
  </si>
  <si>
    <t>E563</t>
  </si>
  <si>
    <t>Suministro de energéticos a las centrales generadoras de electricidad</t>
  </si>
  <si>
    <t>E567</t>
  </si>
  <si>
    <t>Operar y mantener las líneas de transmisión y subestaciones de transformación que integran el Sistema Eléctrico Nacional, así como operar y mantener la Red Nacional de Fibra Óptica, y proporcionar servicios de telecomunicaciones</t>
  </si>
  <si>
    <t>E568</t>
  </si>
  <si>
    <t>Dirección, coordinación y control de la operación del Sistema Eléctrico Nacional</t>
  </si>
  <si>
    <t>E570</t>
  </si>
  <si>
    <t>Operación y mantenimiento de los procesos de distribución y de comercialización de energía eléctrica</t>
  </si>
  <si>
    <t>E578</t>
  </si>
  <si>
    <t>Apoyo al desarrollo sustentable de comunidades afectadas por la instalación de la infraestructura eléctrica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</si>
  <si>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</si>
  <si>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</si>
  <si>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</si>
  <si>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</si>
  <si>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</si>
  <si>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</si>
  <si>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</si>
  <si>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Planeación, dirección, coordinación, supervisión y seguimiento a las funciones y recursos asignados para cumplir con la construcción de la infraestructura eléctrica</t>
  </si>
  <si>
    <t>P553</t>
  </si>
  <si>
    <t>Planeación del Sistema Eléctrico Nacional</t>
  </si>
  <si>
    <t>R582</t>
  </si>
  <si>
    <t>Seguridad física en las instalaciones de infraestructura eléctrica.</t>
  </si>
  <si>
    <t>R584</t>
  </si>
  <si>
    <t>Adquisición de energía eléctrica a los Productores Externos de Energía</t>
  </si>
  <si>
    <t>R585</t>
  </si>
  <si>
    <t>Planeación y dirección de los procesos productivos</t>
  </si>
  <si>
    <t>J001</t>
  </si>
  <si>
    <t>Pago de pensiones y jubilaciones en CFE</t>
  </si>
  <si>
    <t>Atención a la salud pública</t>
  </si>
  <si>
    <t>Atención curativa eficiente</t>
  </si>
  <si>
    <t>Atención a la salud en el trabajo</t>
  </si>
  <si>
    <t>Recaudación eficiente de ingresos obrero patronales</t>
  </si>
  <si>
    <t>Servicios de guardería</t>
  </si>
  <si>
    <t>Atención a la salud reproductiva</t>
  </si>
  <si>
    <t>Prestaciones sociales eficientes</t>
  </si>
  <si>
    <t>Otorgamiento de las prestaciones de velatorios, centros vacacionales y tiendas</t>
  </si>
  <si>
    <t>Pensiones en curso de pago Ley 1973</t>
  </si>
  <si>
    <t>Rentas vitalicias Ley 1997</t>
  </si>
  <si>
    <t>J003</t>
  </si>
  <si>
    <t>Régimen de Pensiones y Jubilaciones IMSS</t>
  </si>
  <si>
    <t>J004</t>
  </si>
  <si>
    <t>Pagar oportunamente los subsidios a los asegurados con derecho</t>
  </si>
  <si>
    <t>Control de Enfermedades Prevenibles por Vacunación</t>
  </si>
  <si>
    <t>Control de Enfermedades Transmisibles</t>
  </si>
  <si>
    <t>Detección Oportuna de Enfermedades</t>
  </si>
  <si>
    <t>Orientación para la Salud</t>
  </si>
  <si>
    <t>Control del Estado de Salud de la Embarazada</t>
  </si>
  <si>
    <t>Atención Materno Infantil</t>
  </si>
  <si>
    <t>Consulta Bucal</t>
  </si>
  <si>
    <t>Consulta Externa General</t>
  </si>
  <si>
    <t>Consulta Externa Especializada</t>
  </si>
  <si>
    <t>Hospitalización General</t>
  </si>
  <si>
    <t>Hospitalización Especializada</t>
  </si>
  <si>
    <t>Atención de Urgencias</t>
  </si>
  <si>
    <t>Rehabilitación</t>
  </si>
  <si>
    <t>Capacitación y Formación de los Recursos Humanos en Salud</t>
  </si>
  <si>
    <t>Mantenimiento de Equipo Médico y Electromecánico</t>
  </si>
  <si>
    <t>Suministro de Claves de Medicamentos</t>
  </si>
  <si>
    <t>Servicios Deportivos</t>
  </si>
  <si>
    <t>E031</t>
  </si>
  <si>
    <t>Servicios Culturales</t>
  </si>
  <si>
    <t>Servicios Turísticos</t>
  </si>
  <si>
    <t>Servicios Integrales a Pensionados</t>
  </si>
  <si>
    <t>Servicios Funerarios</t>
  </si>
  <si>
    <t>Capacitación y Formación de Recursos Humanos en Seguridad Social</t>
  </si>
  <si>
    <t>Equidad de Género</t>
  </si>
  <si>
    <t>E037</t>
  </si>
  <si>
    <t>Créditos a Corto y Mediano Plazo</t>
  </si>
  <si>
    <t>E038</t>
  </si>
  <si>
    <t>Servicios de Estancias de Bienestar y Desarrollo Infantil</t>
  </si>
  <si>
    <t>Programas y Servicios de Apoyo para la Adquisición de Productos Básicos y de Consumo para el Hogar</t>
  </si>
  <si>
    <t>Programas y Servicios de Apoyo para la Adquisición de Medicinas y Productos Farmacéuticos</t>
  </si>
  <si>
    <t>Servicios Integrales de Turismo</t>
  </si>
  <si>
    <t>Atención a Personas con Discapacidad</t>
  </si>
  <si>
    <t>Proyectos de infraestructura social.</t>
  </si>
  <si>
    <t>Gastos Administrativos por Operación de Fondos y Seguros</t>
  </si>
  <si>
    <t>M003</t>
  </si>
  <si>
    <t>Gastos de Administración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</si>
  <si>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</si>
  <si>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</si>
  <si>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</si>
  <si>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</si>
  <si>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</si>
  <si>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</si>
  <si>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</si>
  <si>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</si>
  <si>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</si>
  <si>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</si>
  <si>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</si>
  <si>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</si>
  <si>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</si>
  <si>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</si>
  <si>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</si>
  <si>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</si>
  <si>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</si>
  <si>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</si>
  <si>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</si>
  <si>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</si>
  <si>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</si>
  <si>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</si>
  <si>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</si>
  <si>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</si>
  <si>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</si>
  <si>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</si>
  <si>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</si>
  <si>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</si>
  <si>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</si>
  <si>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</si>
  <si>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</si>
  <si>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</si>
  <si>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</si>
  <si>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</si>
  <si>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</si>
  <si>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</si>
  <si>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</si>
  <si>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</si>
  <si>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</si>
  <si>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</si>
  <si>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</si>
  <si>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HIPOTECARIO-VIVIENDA</t>
  </si>
  <si>
    <t>HIPOTECARIO-VIVIENDA Reestructuración en UDIs</t>
  </si>
  <si>
    <t>ESTADOS Y MUNICIPIOS Reestructuración en UDIs</t>
  </si>
  <si>
    <t>D011</t>
  </si>
  <si>
    <t>I P A B</t>
  </si>
  <si>
    <t>Ramo / Entidad / Programa Presupuestario</t>
  </si>
  <si>
    <t xml:space="preserve">Informes sobre la Situación Económica,
las Finanzas Públicas y la Deuda Pública </t>
  </si>
  <si>
    <t>III. Calendario de Presupuesto Autorizado</t>
  </si>
  <si>
    <r>
      <t xml:space="preserve">Autorizado </t>
    </r>
    <r>
      <rPr>
        <b/>
        <vertAlign val="superscript"/>
        <sz val="9"/>
        <rFont val="Soberana Sans"/>
        <family val="3"/>
      </rPr>
      <t>1_/</t>
    </r>
  </si>
  <si>
    <t>Instituto Federal de Acceso a la Información y Protección de Datos</t>
  </si>
  <si>
    <t>Censo de Población y Vivienda</t>
  </si>
  <si>
    <t>Censos Económicos</t>
  </si>
  <si>
    <t>Apoyo a las actividades de seguridad y logística para garantizar la integridad del Ejecutivo Federal</t>
  </si>
  <si>
    <t>Hacienda y Crédito Público</t>
  </si>
  <si>
    <t>Otros programas de inversión</t>
  </si>
  <si>
    <t>Mejora de Eficiencia Hídrica en Áreas Agrícolas</t>
  </si>
  <si>
    <t>R027</t>
  </si>
  <si>
    <t>Seguro de Desempleo</t>
  </si>
  <si>
    <t>R028</t>
  </si>
  <si>
    <t>R019</t>
  </si>
  <si>
    <t>Concentración de Recursos por Conversión de Plazas</t>
  </si>
  <si>
    <t>R031</t>
  </si>
  <si>
    <t>Regularizaciones contables y compensadas (Ingresos Excedentes)</t>
  </si>
  <si>
    <t>R032</t>
  </si>
  <si>
    <t>Reasignaciones Presupuestarias entre Dependencias y Entidades</t>
  </si>
  <si>
    <t>R072</t>
  </si>
  <si>
    <t>Medidas de Racionalidad y Austeridad Servicios Personales</t>
  </si>
  <si>
    <t>Previsiones salariales y económicas del Fondo de Aportaciones para la Educación Tecnológica y de Adultos</t>
  </si>
  <si>
    <t>Ramos Generales (Gasto No Programable)</t>
  </si>
  <si>
    <t>D006</t>
  </si>
  <si>
    <t>Banca comercial</t>
  </si>
  <si>
    <t>INDUSTRIA Descuento en pago</t>
  </si>
  <si>
    <t>AGROINDUSTRIA Descuento en pago</t>
  </si>
  <si>
    <t>INDUSTRIA Reestructuración en UDIs</t>
  </si>
  <si>
    <t>AGROINDUSTRIA Reestructuración en UDIs</t>
  </si>
  <si>
    <t>INDUSTRIA Descuento en pago Banca de Desarrollo</t>
  </si>
  <si>
    <t>AGROINDUSTRIA Descuento en pago Banca de Desarrollo</t>
  </si>
  <si>
    <t>TZZ</t>
  </si>
  <si>
    <t>TOQ</t>
  </si>
  <si>
    <t>Unidad Técnica de lo Contencioso Electoral</t>
  </si>
  <si>
    <t>Secciones Mexicanas de las Comisiones Internacionales de Límites y Aguas entre México y Guatemala, y entre México y Belice</t>
  </si>
  <si>
    <t>A2O</t>
  </si>
  <si>
    <t>Dirección General de Análisis y Prospectiva Sectorial</t>
  </si>
  <si>
    <t>Dirección General de Seguro de Vida para Jefas de Familia</t>
  </si>
  <si>
    <t>Dirección General de Cohesión e Inclusión Social</t>
  </si>
  <si>
    <t>Atender asuntos relacionados con Sexualidad, Salud y VIH  </t>
  </si>
  <si>
    <t>Coordinación de la Política Nacional de Evaluación Educativa</t>
  </si>
  <si>
    <t>Coordinación del Sistema Nacional de Evaluación Educativa, Planeación y Comunicación Social</t>
  </si>
  <si>
    <t>Regulación y Supervisión del Sector Telecomunicaciones</t>
  </si>
  <si>
    <t>Prevención y eliminación de prácticas y concentraciones monopólicas y demás restricciones a la competencia y libre concurrencia  en los sectores de telecomunicaciones y radiodifusión.</t>
  </si>
  <si>
    <t>Planeación, seguimiento y evaluación de políticas públicas</t>
  </si>
  <si>
    <t>Defensa de los Derechos Humanos</t>
  </si>
  <si>
    <t>Mecanismo de Protección para Personas Defensoras de Derechos Humanos y Periodistas</t>
  </si>
  <si>
    <t>Atención a Víctimas </t>
  </si>
  <si>
    <t>Realizar, promover y coordinar la generación, producción, difusión y distribución de materiales audiovisuales.</t>
  </si>
  <si>
    <t>A023</t>
  </si>
  <si>
    <t>Salud y producción animal</t>
  </si>
  <si>
    <t>Estudios de Preinversión</t>
  </si>
  <si>
    <t>Desarrollo de Infraestructura Aeroportuaria</t>
  </si>
  <si>
    <t>Programa de Fomento a la Economía Social</t>
  </si>
  <si>
    <t>Programa de Apoyo para la Mejora Tecnológica de la Industria de Alta Tecnología (PROIAT)</t>
  </si>
  <si>
    <t>Modernización, promoción, aplicación y supervisión del marco regulatorio y operativo en materia mercantil</t>
  </si>
  <si>
    <t>Diseño e instrumentación de acciones en materia de competitividad, competencia y política regulatoria</t>
  </si>
  <si>
    <t>Programa de la Reforma Educativa</t>
  </si>
  <si>
    <t>Programa de Formación de Recursos Humanos Basada en Competencias (PROFORHCOM)</t>
  </si>
  <si>
    <t>Unidades Médicas Móviles</t>
  </si>
  <si>
    <t>Calidad en la Atención Médica</t>
  </si>
  <si>
    <t>Reducción de la mortalidad materna y calidad en la atención obstétrica</t>
  </si>
  <si>
    <t>Prevención y Control de Sobrepeso, Obesidad y Diabetes</t>
  </si>
  <si>
    <t>Rectoría en Salud</t>
  </si>
  <si>
    <t>Promoción de la salud, prevención y control de enfermedades crónicas no transmisibles, enfermedades transmisibles y lesiones</t>
  </si>
  <si>
    <t>Programa de Apoyo a Jóvenes Emprendedores Agrarios. </t>
  </si>
  <si>
    <t>Programa de Ordenamiento Territorial y Esquemas de Reubicación de la Población en zonas de riesgo</t>
  </si>
  <si>
    <t>Programa de impulso al desarrollo regional </t>
  </si>
  <si>
    <t>Atención de asuntos jurídicos en materia agraria, territorial, urbana y vivienda</t>
  </si>
  <si>
    <t>G031</t>
  </si>
  <si>
    <t>Regulación, Gestión y Supervisión Industrial y Comercial del Sector Hidrocarburos</t>
  </si>
  <si>
    <t>Programa de Compensación Social por la Suspensión Temporal de Pesca para contribuir a la Conservación de la Vaquita Marina</t>
  </si>
  <si>
    <t>Promoción e Instrumentación de la Participación para el Desarrollo Comunitario y la Cohesión Social</t>
  </si>
  <si>
    <t>Pueblos Mágicos y Destinos Prioritarios</t>
  </si>
  <si>
    <t>Supervisión de los proyectos de exploración y extracción de hidrocarburos</t>
  </si>
  <si>
    <t>Programa IMSS-PROSPERA</t>
  </si>
  <si>
    <t>Fondo Regional</t>
  </si>
  <si>
    <t>Fondo Metropolitano</t>
  </si>
  <si>
    <t>Fondo de pavimentación y desarrollo municipal</t>
  </si>
  <si>
    <t>Fondo para la Accesibilidad de las Personas con discapacidad</t>
  </si>
  <si>
    <t>U093</t>
  </si>
  <si>
    <t>Fondo para entidades federativas y municipios productores de hidrocarburos</t>
  </si>
  <si>
    <t>U094</t>
  </si>
  <si>
    <t>Programa de Seguridad y Monitoreo en el Estado de México</t>
  </si>
  <si>
    <t>U095</t>
  </si>
  <si>
    <t>Fondo para la reconstrucción de la Infraestructura de Baja California Sur</t>
  </si>
  <si>
    <t>U116</t>
  </si>
  <si>
    <t>U117</t>
  </si>
  <si>
    <t>CONACYT</t>
  </si>
  <si>
    <t>Fiscalización</t>
  </si>
  <si>
    <t>CNH-CRE</t>
  </si>
  <si>
    <t>FEIEF</t>
  </si>
  <si>
    <t>FEIP</t>
  </si>
  <si>
    <t>R131</t>
  </si>
  <si>
    <t>Previsión para el Fondo de Aportaciones para la Nómina Educativa y Gasto Operativo</t>
  </si>
  <si>
    <t>R133</t>
  </si>
  <si>
    <t>Reasignaciones Presupuestarias Ajuste del Gasto Público Gasto de Operación.</t>
  </si>
  <si>
    <t>R134</t>
  </si>
  <si>
    <t>Reasignaciones Presupuestarias Ajuste del Gasto Público Gasto de Inversión.</t>
  </si>
  <si>
    <t>R135</t>
  </si>
  <si>
    <t>Reasignaciones Presupuestarias Ajuste del Gasto Público Subsidios.</t>
  </si>
  <si>
    <t>Fideicomiso Fondo de Estabilización de los Ingresos Presupuestarios</t>
  </si>
  <si>
    <t>Fideicomiso Fondo de Estabilización de los Ingresos de las Entidades Federativas</t>
  </si>
  <si>
    <t>Previsiones salariales y económicas del Fondo de Aportaciones para la Nómina Educativa y Gasto Operativo (FONE)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</si>
  <si>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</si>
  <si>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</si>
  <si>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</si>
  <si>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</si>
  <si>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</si>
  <si>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</si>
  <si>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</si>
  <si>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</si>
  <si>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Investigación en Salud en el IMSS</t>
  </si>
  <si>
    <t>Empresas Productivas del Estado</t>
  </si>
  <si>
    <t>Segundo Trimestre de 2015</t>
  </si>
  <si>
    <t>Enero-junio</t>
  </si>
  <si>
    <t>Tribunal Electoral del Poder Judicial de la Federación</t>
  </si>
  <si>
    <t>Unidad Técnica de Fiscalización</t>
  </si>
  <si>
    <t>Unidad Técnica de Igualdad de Género y No Discriminación</t>
  </si>
  <si>
    <t>Autoridad Investigadora</t>
  </si>
  <si>
    <t>Secretaría Técnica</t>
  </si>
  <si>
    <t>No Sectorizadas</t>
  </si>
  <si>
    <t>Pleno</t>
  </si>
  <si>
    <t>Coordinación General de Planeación Estratégica</t>
  </si>
  <si>
    <t>Coordinación General de Mejora Regulatoria</t>
  </si>
  <si>
    <t>Coordinación General de Vinculación Institucional</t>
  </si>
  <si>
    <t>Coordinación Ejecutiva</t>
  </si>
  <si>
    <t>Unidad de Espectro Radioeléctrico</t>
  </si>
  <si>
    <t>Unidad de Concesiones y Servicios</t>
  </si>
  <si>
    <t>Unidad de Medios y Contenidos Audiovisuales</t>
  </si>
  <si>
    <t>Unidad de Cumplimiento</t>
  </si>
  <si>
    <t>Coordinación General de Política del Usuario</t>
  </si>
  <si>
    <t>Centro de Estudios</t>
  </si>
  <si>
    <t>Sala Regional del Norte-Centro IV, con sede en la Ciudad de Zacatecas, Estado de Zacatecas</t>
  </si>
  <si>
    <t>Coordinación General</t>
  </si>
  <si>
    <t>Coordinación de Marca País y Medios Internacionales</t>
  </si>
  <si>
    <t>113</t>
  </si>
  <si>
    <t>812</t>
  </si>
  <si>
    <t>100</t>
  </si>
  <si>
    <t>AYL</t>
  </si>
  <si>
    <t>Sistema Público de Radiodifusión del Estado Mexicano</t>
  </si>
  <si>
    <t>Unidad de Ingresos sobre Hidrocarburos</t>
  </si>
  <si>
    <t>110</t>
  </si>
  <si>
    <t>J2P</t>
  </si>
  <si>
    <t>Administración Portuaria Integral de Dos Bocas, S.A. de C.V.</t>
  </si>
  <si>
    <t>J2T</t>
  </si>
  <si>
    <t>Administración Portuaria Integral de Mazatlán, S.A. de C.V.</t>
  </si>
  <si>
    <t>J2Y</t>
  </si>
  <si>
    <t>Administración Portuaria Integral de Altamira, S.A. de C.V.</t>
  </si>
  <si>
    <t>711</t>
  </si>
  <si>
    <t>Unidad de Seguimiento de Compromisos e Instrucciones Presidenciales en el Sector Educativo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</si>
  <si>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</si>
  <si>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</si>
  <si>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</si>
  <si>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</si>
  <si>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</si>
  <si>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</si>
  <si>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</si>
  <si>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</si>
  <si>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</si>
  <si>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</si>
  <si>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</si>
  <si>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</si>
  <si>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</si>
  <si>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</si>
  <si>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</si>
  <si>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</si>
  <si>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</si>
  <si>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Sonora</t>
  </si>
  <si>
    <t>Delegación Federal de la Secretaría de Educación Pública en el Estado de Zacatecas</t>
  </si>
  <si>
    <t>710</t>
  </si>
  <si>
    <t>Coordinación General @prende.mx</t>
  </si>
  <si>
    <t>512</t>
  </si>
  <si>
    <t>Comisión Nacional del Agua</t>
  </si>
  <si>
    <t>Agencia Nacional de Seguridad Industrial y de Protección al Medio Ambiente del Sector Hidrocarburos  </t>
  </si>
  <si>
    <t>Unidad para la Implementación del Sistema Procesal Penal Acusatorio en la Procuraduría General de la República</t>
  </si>
  <si>
    <t>TOM</t>
  </si>
  <si>
    <t>Centro Nacional de Control de Energía</t>
  </si>
  <si>
    <t>TON</t>
  </si>
  <si>
    <t>Centro Nacional de Control del Gas Natural</t>
  </si>
  <si>
    <t>411</t>
  </si>
  <si>
    <t>500</t>
  </si>
  <si>
    <t>Órgano de Gobierno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</si>
  <si>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</si>
  <si>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</si>
  <si>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</si>
  <si>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</si>
  <si>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Mercados de Hidrocarburos</t>
  </si>
  <si>
    <t>Coordinación General de Ingeniería y Normalización</t>
  </si>
  <si>
    <t>Coordinación General de Vinculación Institucional y Comunicación Social</t>
  </si>
  <si>
    <t>Coordinación General de Permisos de Generación Eléctrica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</si>
  <si>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</si>
  <si>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</si>
  <si>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</si>
  <si>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314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</si>
  <si>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</si>
  <si>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</si>
  <si>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</si>
  <si>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</si>
  <si>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Unidad Técnica de Exploración</t>
  </si>
  <si>
    <t>Dirección General de Autorizaciones de Exploración</t>
  </si>
  <si>
    <t>Dirección General de Dictámenes de Exploración</t>
  </si>
  <si>
    <t>Dirección General de Evaluación de Potencial Petrolero</t>
  </si>
  <si>
    <t>Unidad Técnica de Extracción</t>
  </si>
  <si>
    <t>Dirección General de Reservas y Recuperación Avanzada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</si>
  <si>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</si>
  <si>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</si>
  <si>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</si>
  <si>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</si>
  <si>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</si>
  <si>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</si>
  <si>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</si>
  <si>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</si>
  <si>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Dirección General de Finanzas, Adquisiciones y Servicios</t>
  </si>
  <si>
    <t>Pronunciamientos tendentes a garantizar el respeto de los derechos humanos tanto en el Sistema Penitenciario Nacional, como en los casos de pena de muerte de connacionales en el extranjero</t>
  </si>
  <si>
    <t>Otros proyectos de infraestructura gubernamental  </t>
  </si>
  <si>
    <t>Fondo Nacional de Cooperación Internacional para el Desarrollo (FONCID)</t>
  </si>
  <si>
    <t>Producción y comercialización de billetes de lotería</t>
  </si>
  <si>
    <t>Planeación, Dirección y Evaluación</t>
  </si>
  <si>
    <t>K111</t>
  </si>
  <si>
    <t>Rehabilitación y Modernización de Presas y Estructuras de Cabeza</t>
  </si>
  <si>
    <t>Devolución de Aprovechamientos</t>
  </si>
  <si>
    <t>U038</t>
  </si>
  <si>
    <t>Manejo de Tierras para la Sustentabilidad Productiva</t>
  </si>
  <si>
    <t>R065</t>
  </si>
  <si>
    <t>Medidas de Racionalidad y Ahorro Congelamiento de Plazas (Vacancia)</t>
  </si>
  <si>
    <t>R067</t>
  </si>
  <si>
    <t>Medidas Supervenientes</t>
  </si>
  <si>
    <t>R068</t>
  </si>
  <si>
    <t>Seguro de vida de las Dependencias y Entidades de la APF</t>
  </si>
  <si>
    <t>R069</t>
  </si>
  <si>
    <t>Seguro Colectivo de Retiro</t>
  </si>
  <si>
    <t>R140</t>
  </si>
  <si>
    <t>Fondo de Inversión para Programas y Proyectos de Infraestructura del Gobierno Federal</t>
  </si>
  <si>
    <t>Programa Escuelas de Calidad</t>
  </si>
  <si>
    <t>E221</t>
  </si>
  <si>
    <t>E222</t>
  </si>
  <si>
    <t>E244</t>
  </si>
  <si>
    <t>E246</t>
  </si>
  <si>
    <t>Compra de acciones o inversiones diversas para Pemex</t>
  </si>
  <si>
    <t>CALENDARIO DE PRESUPUESTO AUTORIZADO POR RAMO, UNIDAD RESPONSABLE Y PROGRAMA PRESUPUESTARIO, 2015
(Millones de pesos)</t>
  </si>
  <si>
    <t>Aprobado</t>
  </si>
  <si>
    <t>CALENDARIO DE PRESUPUESTO AUTORIZADO POR RAMO Y UNIDAD RESPONSABLE, 2015
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</si>
</sst>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b/>
      <sz val="10"/>
      <color theme="1"/>
      <name val="Soberana Sans"/>
      <family val="3"/>
    </font>
    <font>
      <sz val="14"/>
      <color rgb="FF000000"/>
      <name val="Soberana Titular"/>
      <family val="3"/>
    </font>
    <font>
      <b/>
      <sz val="12"/>
      <color indexed="23"/>
      <name val="Soberana Titular"/>
      <family val="3"/>
    </font>
    <font>
      <sz val="9"/>
      <color theme="1"/>
      <name val="Soberana Sans"/>
      <family val="3"/>
    </font>
    <font>
      <b/>
      <sz val="14"/>
      <color theme="1"/>
      <name val="Soberana Titular"/>
      <family val="3"/>
    </font>
    <font>
      <sz val="11"/>
      <color theme="1"/>
      <name val="Adobe Caslon Pro"/>
      <family val="1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9"/>
      <name val="Soberana Sans"/>
      <family val="3"/>
    </font>
    <font>
      <b/>
      <sz val="9"/>
      <color theme="1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3" applyFont="1"/>
    <xf numFmtId="0" fontId="9" fillId="0" borderId="0" xfId="3" applyFont="1"/>
    <xf numFmtId="0" fontId="7" fillId="0" borderId="0" xfId="0" applyFont="1" applyAlignment="1">
      <alignment vertical="top"/>
    </xf>
    <xf numFmtId="165" fontId="10" fillId="0" borderId="0" xfId="1" applyNumberFormat="1" applyFont="1" applyFill="1" applyBorder="1" applyAlignment="1">
      <alignment horizontal="centerContinuous" vertical="top"/>
    </xf>
    <xf numFmtId="0" fontId="11" fillId="0" borderId="0" xfId="2" applyFont="1" applyBorder="1" applyAlignment="1">
      <alignment vertical="top"/>
    </xf>
    <xf numFmtId="0" fontId="10" fillId="0" borderId="0" xfId="2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3" fillId="0" borderId="0" xfId="0" applyFont="1" applyAlignment="1">
      <alignment vertical="top"/>
    </xf>
    <xf numFmtId="164" fontId="13" fillId="0" borderId="0" xfId="0" applyNumberFormat="1" applyFont="1" applyAlignment="1">
      <alignment vertical="top"/>
    </xf>
    <xf numFmtId="164" fontId="13" fillId="0" borderId="0" xfId="0" applyNumberFormat="1" applyFont="1" applyBorder="1" applyAlignment="1">
      <alignment horizontal="right" vertical="top"/>
    </xf>
    <xf numFmtId="0" fontId="13" fillId="3" borderId="0" xfId="0" applyFont="1" applyFill="1" applyBorder="1" applyAlignment="1">
      <alignment vertical="top"/>
    </xf>
    <xf numFmtId="164" fontId="13" fillId="3" borderId="0" xfId="0" applyNumberFormat="1" applyFont="1" applyFill="1" applyBorder="1" applyAlignment="1">
      <alignment vertical="top"/>
    </xf>
    <xf numFmtId="0" fontId="13" fillId="4" borderId="0" xfId="0" applyFont="1" applyFill="1" applyBorder="1" applyAlignment="1">
      <alignment vertical="top"/>
    </xf>
    <xf numFmtId="164" fontId="13" fillId="4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64" fontId="13" fillId="4" borderId="0" xfId="0" applyNumberFormat="1" applyFont="1" applyFill="1" applyBorder="1" applyAlignment="1">
      <alignment horizontal="right" vertical="top"/>
    </xf>
    <xf numFmtId="0" fontId="11" fillId="0" borderId="0" xfId="2" applyFont="1" applyBorder="1" applyAlignment="1">
      <alignment vertical="top" wrapText="1"/>
    </xf>
    <xf numFmtId="0" fontId="10" fillId="0" borderId="0" xfId="2" applyFont="1" applyBorder="1" applyAlignment="1">
      <alignment vertical="top" wrapText="1"/>
    </xf>
    <xf numFmtId="0" fontId="11" fillId="0" borderId="2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0" fontId="10" fillId="0" borderId="2" xfId="2" applyFont="1" applyBorder="1" applyAlignment="1">
      <alignment vertical="top" wrapText="1"/>
    </xf>
    <xf numFmtId="164" fontId="4" fillId="5" borderId="0" xfId="0" applyNumberFormat="1" applyFont="1" applyFill="1" applyAlignment="1">
      <alignment vertical="top"/>
    </xf>
    <xf numFmtId="164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164" fontId="13" fillId="0" borderId="0" xfId="0" applyNumberFormat="1" applyFont="1" applyAlignment="1">
      <alignment horizontal="right" vertical="top"/>
    </xf>
    <xf numFmtId="164" fontId="13" fillId="3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164" fontId="4" fillId="5" borderId="0" xfId="0" applyNumberFormat="1" applyFont="1" applyFill="1" applyAlignment="1">
      <alignment horizontal="right" vertical="top"/>
    </xf>
    <xf numFmtId="166" fontId="4" fillId="4" borderId="0" xfId="0" applyNumberFormat="1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4" fontId="4" fillId="4" borderId="0" xfId="0" applyNumberFormat="1" applyFont="1" applyFill="1" applyAlignment="1">
      <alignment horizontal="right" vertical="top"/>
    </xf>
    <xf numFmtId="0" fontId="4" fillId="6" borderId="0" xfId="0" applyFont="1" applyFill="1" applyAlignment="1">
      <alignment horizontal="left" vertical="top"/>
    </xf>
    <xf numFmtId="166" fontId="4" fillId="6" borderId="0" xfId="0" applyNumberFormat="1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left" vertical="top" wrapText="1"/>
    </xf>
    <xf numFmtId="164" fontId="4" fillId="4" borderId="0" xfId="0" applyNumberFormat="1" applyFont="1" applyFill="1" applyAlignment="1">
      <alignment vertical="top"/>
    </xf>
    <xf numFmtId="0" fontId="4" fillId="6" borderId="0" xfId="0" applyFont="1" applyFill="1" applyAlignment="1">
      <alignment horizontal="left" vertical="top" wrapText="1"/>
    </xf>
    <xf numFmtId="164" fontId="4" fillId="6" borderId="0" xfId="0" applyNumberFormat="1" applyFont="1" applyFill="1" applyAlignment="1">
      <alignment vertical="top"/>
    </xf>
    <xf numFmtId="0" fontId="2" fillId="0" borderId="0" xfId="0" applyFont="1" applyAlignment="1">
      <alignment vertical="top" wrapText="1"/>
    </xf>
    <xf numFmtId="165" fontId="10" fillId="0" borderId="2" xfId="1" quotePrefix="1" applyNumberFormat="1" applyFont="1" applyFill="1" applyBorder="1" applyAlignment="1">
      <alignment horizontal="center" vertical="top" wrapText="1"/>
    </xf>
    <xf numFmtId="0" fontId="13" fillId="7" borderId="0" xfId="0" applyFont="1" applyFill="1" applyBorder="1" applyAlignment="1">
      <alignment vertical="top"/>
    </xf>
    <xf numFmtId="0" fontId="4" fillId="7" borderId="0" xfId="0" applyFont="1" applyFill="1" applyAlignment="1">
      <alignment horizontal="left" vertical="top"/>
    </xf>
    <xf numFmtId="166" fontId="4" fillId="7" borderId="0" xfId="0" applyNumberFormat="1" applyFont="1" applyFill="1" applyAlignment="1">
      <alignment horizontal="left" vertical="top"/>
    </xf>
    <xf numFmtId="0" fontId="4" fillId="7" borderId="0" xfId="0" applyFont="1" applyFill="1" applyAlignment="1">
      <alignment horizontal="left" vertical="top" wrapText="1"/>
    </xf>
    <xf numFmtId="164" fontId="4" fillId="7" borderId="0" xfId="0" applyNumberFormat="1" applyFont="1" applyFill="1" applyAlignment="1">
      <alignment horizontal="right" vertical="top"/>
    </xf>
    <xf numFmtId="164" fontId="13" fillId="7" borderId="0" xfId="0" applyNumberFormat="1" applyFont="1" applyFill="1" applyBorder="1" applyAlignment="1">
      <alignment vertical="top"/>
    </xf>
    <xf numFmtId="164" fontId="4" fillId="7" borderId="0" xfId="0" applyNumberFormat="1" applyFont="1" applyFill="1" applyAlignment="1">
      <alignment vertical="top"/>
    </xf>
    <xf numFmtId="0" fontId="2" fillId="0" borderId="0" xfId="0" applyFont="1" applyFill="1"/>
    <xf numFmtId="0" fontId="13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10" fillId="2" borderId="0" xfId="4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applyAlignment="1">
      <alignment wrapText="1"/>
    </xf>
  </cellXfs>
  <cellStyles count="5">
    <cellStyle name="Millares" xfId="1" builtinId="3"/>
    <cellStyle name="Normal" xfId="0" builtinId="0"/>
    <cellStyle name="Normal 2 2 2" xfId="4"/>
    <cellStyle name="Normal 3" xfId="3"/>
    <cellStyle name="Normal_Libro5" xfId="2"/>
  </cellStyles>
  <dxfs count="0"/>
  <tableStyles count="0" defaultTableStyle="TableStyleMedium2" defaultPivotStyle="PivotStyleLight16"/>
  <colors>
    <mruColors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0"/>
  <sheetViews>
    <sheetView showGridLines="0" topLeftCell="A1504" zoomScaleNormal="100" workbookViewId="0">
      <selection activeCell="B1514" sqref="B1514"/>
    </sheetView>
  </sheetViews>
  <sheetFormatPr baseColWidth="10" defaultRowHeight="12.75" x14ac:dyDescent="0.2"/>
  <cols>
    <col min="1" max="3" width="1.42578125" style="1" customWidth="1"/>
    <col min="4" max="4" width="6.140625" style="1" customWidth="1"/>
    <col min="5" max="5" width="4.28515625" style="1" customWidth="1"/>
    <col min="6" max="6" width="1.42578125" style="1" customWidth="1"/>
    <col min="7" max="7" width="5.7109375" style="1" customWidth="1"/>
    <col min="8" max="8" width="50" style="1" customWidth="1"/>
    <col min="9" max="9" width="13.42578125" style="1" customWidth="1"/>
    <col min="10" max="10" width="14" style="1" customWidth="1"/>
    <col min="11" max="11" width="12.85546875" style="1" customWidth="1"/>
    <col min="12" max="16384" width="11.42578125" style="5"/>
  </cols>
  <sheetData>
    <row r="1" spans="1:11" s="8" customFormat="1" ht="54.75" customHeight="1" x14ac:dyDescent="0.6">
      <c r="A1" s="70" t="s">
        <v>2415</v>
      </c>
      <c r="B1" s="70"/>
      <c r="C1" s="70"/>
      <c r="D1" s="70"/>
      <c r="E1" s="70"/>
      <c r="F1" s="70"/>
      <c r="G1" s="70"/>
      <c r="H1" s="70"/>
      <c r="I1" s="6" t="s">
        <v>2529</v>
      </c>
      <c r="J1" s="7"/>
      <c r="K1" s="7"/>
    </row>
    <row r="2" spans="1:11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8" customFormat="1" ht="21" x14ac:dyDescent="0.6">
      <c r="A3" s="67" t="s">
        <v>2416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8" customFormat="1" ht="21" customHeight="1" x14ac:dyDescent="0.6">
      <c r="A4" s="67" t="s">
        <v>2530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8" customFormat="1" ht="48.75" customHeight="1" x14ac:dyDescent="0.6">
      <c r="A5" s="68" t="s">
        <v>2657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s="1" customFormat="1" ht="13.5" x14ac:dyDescent="0.25">
      <c r="A6" s="9"/>
      <c r="B6" s="9"/>
      <c r="C6" s="9"/>
      <c r="D6" s="9"/>
      <c r="E6" s="9"/>
      <c r="F6" s="9"/>
      <c r="G6" s="9"/>
      <c r="H6" s="9"/>
      <c r="I6" s="69" t="s">
        <v>2530</v>
      </c>
      <c r="J6" s="69"/>
      <c r="K6" s="69"/>
    </row>
    <row r="7" spans="1:11" s="1" customFormat="1" ht="15" customHeight="1" x14ac:dyDescent="0.25">
      <c r="A7" s="11"/>
      <c r="B7" s="11"/>
      <c r="C7" s="11"/>
      <c r="D7" s="12" t="s">
        <v>1271</v>
      </c>
      <c r="E7" s="11"/>
      <c r="F7" s="11"/>
      <c r="G7" s="11"/>
      <c r="H7" s="11"/>
      <c r="I7" s="10" t="s">
        <v>2656</v>
      </c>
      <c r="J7" s="10" t="s">
        <v>2417</v>
      </c>
      <c r="K7" s="10" t="s">
        <v>1270</v>
      </c>
    </row>
    <row r="8" spans="1:11" s="1" customFormat="1" ht="17.25" customHeight="1" thickBot="1" x14ac:dyDescent="0.3">
      <c r="A8" s="13"/>
      <c r="B8" s="13"/>
      <c r="C8" s="13"/>
      <c r="D8" s="13"/>
      <c r="E8" s="13"/>
      <c r="F8" s="13"/>
      <c r="G8" s="13"/>
      <c r="H8" s="13"/>
      <c r="I8" s="56" t="s">
        <v>1272</v>
      </c>
      <c r="J8" s="56" t="s">
        <v>1273</v>
      </c>
      <c r="K8" s="56" t="s">
        <v>1274</v>
      </c>
    </row>
    <row r="9" spans="1:11" s="1" customFormat="1" ht="15" customHeight="1" x14ac:dyDescent="0.25">
      <c r="A9" s="14" t="s">
        <v>1275</v>
      </c>
      <c r="B9" s="14"/>
      <c r="C9" s="14"/>
      <c r="D9" s="14"/>
      <c r="E9" s="14"/>
      <c r="F9" s="14"/>
      <c r="G9" s="14"/>
      <c r="H9" s="14"/>
      <c r="I9" s="34">
        <f>+I10+I1515+I1528</f>
        <v>2269596.4658609997</v>
      </c>
      <c r="J9" s="34">
        <f>+J10+J1515+J1528</f>
        <v>2492679.9073117189</v>
      </c>
      <c r="K9" s="34">
        <f t="shared" ref="K9:K72" si="0">+J9-I9</f>
        <v>223083.44145071926</v>
      </c>
    </row>
    <row r="10" spans="1:11" s="1" customFormat="1" ht="15" customHeight="1" x14ac:dyDescent="0.25">
      <c r="A10" s="9"/>
      <c r="B10" s="17" t="s">
        <v>1276</v>
      </c>
      <c r="C10" s="17"/>
      <c r="D10" s="17"/>
      <c r="E10" s="17"/>
      <c r="F10" s="17"/>
      <c r="G10" s="17"/>
      <c r="H10" s="17"/>
      <c r="I10" s="35">
        <f>+I11+I1500+I1507-I1535</f>
        <v>1746312.7568569998</v>
      </c>
      <c r="J10" s="35">
        <f>+J11+J1500+J1507-J1535</f>
        <v>1948576.8958197192</v>
      </c>
      <c r="K10" s="35">
        <f t="shared" si="0"/>
        <v>202264.13896271936</v>
      </c>
    </row>
    <row r="11" spans="1:11" s="1" customFormat="1" ht="15" customHeight="1" x14ac:dyDescent="0.25">
      <c r="A11" s="9"/>
      <c r="B11" s="9"/>
      <c r="C11" s="19" t="s">
        <v>1277</v>
      </c>
      <c r="D11" s="19"/>
      <c r="E11" s="19"/>
      <c r="F11" s="19"/>
      <c r="G11" s="19"/>
      <c r="H11" s="19"/>
      <c r="I11" s="24">
        <f>+I12+I121+I125+I166+I1480</f>
        <v>1289286.1863839999</v>
      </c>
      <c r="J11" s="24">
        <f>+J12+J121+J125+J166+J1480</f>
        <v>1430652.7411409689</v>
      </c>
      <c r="K11" s="24">
        <f t="shared" si="0"/>
        <v>141366.55475696898</v>
      </c>
    </row>
    <row r="12" spans="1:11" ht="14.25" x14ac:dyDescent="0.2">
      <c r="C12" s="48" t="s">
        <v>0</v>
      </c>
      <c r="D12" s="49"/>
      <c r="E12" s="48"/>
      <c r="F12" s="48"/>
      <c r="G12" s="48"/>
      <c r="H12" s="48"/>
      <c r="I12" s="50">
        <v>47661.216094000003</v>
      </c>
      <c r="J12" s="50">
        <v>49368.828178819997</v>
      </c>
      <c r="K12" s="50">
        <f t="shared" si="0"/>
        <v>1707.6120848199935</v>
      </c>
    </row>
    <row r="13" spans="1:11" ht="14.25" x14ac:dyDescent="0.2">
      <c r="C13" s="41"/>
      <c r="D13" s="45">
        <v>1</v>
      </c>
      <c r="E13" s="46" t="s">
        <v>1</v>
      </c>
      <c r="F13" s="46"/>
      <c r="G13" s="46"/>
      <c r="H13" s="46"/>
      <c r="I13" s="47">
        <v>7015.5760460000001</v>
      </c>
      <c r="J13" s="47">
        <v>7869.8746460000002</v>
      </c>
      <c r="K13" s="47">
        <f t="shared" si="0"/>
        <v>854.29860000000008</v>
      </c>
    </row>
    <row r="14" spans="1:11" ht="14.25" x14ac:dyDescent="0.2">
      <c r="C14" s="41"/>
      <c r="D14" s="42"/>
      <c r="E14" s="41"/>
      <c r="F14" s="43" t="s">
        <v>2</v>
      </c>
      <c r="G14" s="43"/>
      <c r="H14" s="43"/>
      <c r="I14" s="44">
        <v>7015.5760460000001</v>
      </c>
      <c r="J14" s="44">
        <v>7869.8746460000002</v>
      </c>
      <c r="K14" s="44">
        <f t="shared" si="0"/>
        <v>854.29860000000008</v>
      </c>
    </row>
    <row r="15" spans="1:11" x14ac:dyDescent="0.2">
      <c r="C15" s="41"/>
      <c r="D15" s="42"/>
      <c r="E15" s="41"/>
      <c r="F15" s="41"/>
      <c r="G15" s="41">
        <v>100</v>
      </c>
      <c r="H15" s="38" t="s">
        <v>3</v>
      </c>
      <c r="I15" s="36">
        <v>3911.4063759999999</v>
      </c>
      <c r="J15" s="36">
        <v>4411.4063759999999</v>
      </c>
      <c r="K15" s="36">
        <f t="shared" si="0"/>
        <v>500</v>
      </c>
    </row>
    <row r="16" spans="1:11" x14ac:dyDescent="0.2">
      <c r="C16" s="41"/>
      <c r="D16" s="42"/>
      <c r="E16" s="41"/>
      <c r="F16" s="41"/>
      <c r="G16" s="41">
        <v>101</v>
      </c>
      <c r="H16" s="38" t="s">
        <v>4</v>
      </c>
      <c r="I16" s="36">
        <v>1057.5859250000001</v>
      </c>
      <c r="J16" s="36">
        <v>1162.8845249999999</v>
      </c>
      <c r="K16" s="36">
        <f t="shared" si="0"/>
        <v>105.29859999999985</v>
      </c>
    </row>
    <row r="17" spans="3:11" x14ac:dyDescent="0.2">
      <c r="C17" s="41"/>
      <c r="D17" s="42"/>
      <c r="E17" s="41"/>
      <c r="F17" s="41"/>
      <c r="G17" s="41">
        <v>200</v>
      </c>
      <c r="H17" s="38" t="s">
        <v>5</v>
      </c>
      <c r="I17" s="36">
        <v>2046.5837449999999</v>
      </c>
      <c r="J17" s="36">
        <v>2295.5837449999999</v>
      </c>
      <c r="K17" s="36">
        <f t="shared" si="0"/>
        <v>249</v>
      </c>
    </row>
    <row r="18" spans="3:11" ht="14.25" x14ac:dyDescent="0.2">
      <c r="C18" s="41"/>
      <c r="D18" s="45">
        <v>3</v>
      </c>
      <c r="E18" s="46" t="s">
        <v>6</v>
      </c>
      <c r="F18" s="46"/>
      <c r="G18" s="46"/>
      <c r="H18" s="51"/>
      <c r="I18" s="47">
        <v>25974.864693</v>
      </c>
      <c r="J18" s="47">
        <v>25974.864693</v>
      </c>
      <c r="K18" s="47">
        <f t="shared" si="0"/>
        <v>0</v>
      </c>
    </row>
    <row r="19" spans="3:11" ht="14.25" x14ac:dyDescent="0.2">
      <c r="C19" s="41"/>
      <c r="D19" s="42"/>
      <c r="E19" s="41"/>
      <c r="F19" s="43" t="s">
        <v>2</v>
      </c>
      <c r="G19" s="43"/>
      <c r="H19" s="39"/>
      <c r="I19" s="44">
        <v>25974.864693</v>
      </c>
      <c r="J19" s="44">
        <v>25974.864693</v>
      </c>
      <c r="K19" s="44">
        <f t="shared" si="0"/>
        <v>0</v>
      </c>
    </row>
    <row r="20" spans="3:11" x14ac:dyDescent="0.2">
      <c r="C20" s="41"/>
      <c r="D20" s="42"/>
      <c r="E20" s="41"/>
      <c r="F20" s="41"/>
      <c r="G20" s="41">
        <v>100</v>
      </c>
      <c r="H20" s="38" t="s">
        <v>7</v>
      </c>
      <c r="I20" s="36">
        <v>2126.271385</v>
      </c>
      <c r="J20" s="36">
        <v>2126.271385</v>
      </c>
      <c r="K20" s="36">
        <f t="shared" si="0"/>
        <v>0</v>
      </c>
    </row>
    <row r="21" spans="3:11" x14ac:dyDescent="0.2">
      <c r="C21" s="41"/>
      <c r="D21" s="42"/>
      <c r="E21" s="41"/>
      <c r="F21" s="41"/>
      <c r="G21" s="41">
        <v>101</v>
      </c>
      <c r="H21" s="38" t="s">
        <v>2531</v>
      </c>
      <c r="I21" s="36">
        <v>0</v>
      </c>
      <c r="J21" s="36">
        <v>0</v>
      </c>
      <c r="K21" s="36">
        <f t="shared" si="0"/>
        <v>0</v>
      </c>
    </row>
    <row r="22" spans="3:11" x14ac:dyDescent="0.2">
      <c r="C22" s="41"/>
      <c r="D22" s="42"/>
      <c r="E22" s="41"/>
      <c r="F22" s="41"/>
      <c r="G22" s="41">
        <v>110</v>
      </c>
      <c r="H22" s="38" t="s">
        <v>8</v>
      </c>
      <c r="I22" s="36">
        <v>22145.357317999998</v>
      </c>
      <c r="J22" s="36">
        <v>22145.357317999998</v>
      </c>
      <c r="K22" s="36">
        <f t="shared" si="0"/>
        <v>0</v>
      </c>
    </row>
    <row r="23" spans="3:11" x14ac:dyDescent="0.2">
      <c r="C23" s="41"/>
      <c r="D23" s="42"/>
      <c r="E23" s="41"/>
      <c r="F23" s="41"/>
      <c r="G23" s="41">
        <v>210</v>
      </c>
      <c r="H23" s="38" t="s">
        <v>9</v>
      </c>
      <c r="I23" s="36">
        <v>1160.832596</v>
      </c>
      <c r="J23" s="36">
        <v>1160.832596</v>
      </c>
      <c r="K23" s="36">
        <f t="shared" si="0"/>
        <v>0</v>
      </c>
    </row>
    <row r="24" spans="3:11" x14ac:dyDescent="0.2">
      <c r="C24" s="41"/>
      <c r="D24" s="42"/>
      <c r="E24" s="41"/>
      <c r="F24" s="41"/>
      <c r="G24" s="41">
        <v>211</v>
      </c>
      <c r="H24" s="38" t="s">
        <v>10</v>
      </c>
      <c r="I24" s="36">
        <v>542.40339400000005</v>
      </c>
      <c r="J24" s="36">
        <v>542.40339400000005</v>
      </c>
      <c r="K24" s="36">
        <f t="shared" si="0"/>
        <v>0</v>
      </c>
    </row>
    <row r="25" spans="3:11" ht="14.25" x14ac:dyDescent="0.2">
      <c r="C25" s="41"/>
      <c r="D25" s="45">
        <v>22</v>
      </c>
      <c r="E25" s="46" t="s">
        <v>11</v>
      </c>
      <c r="F25" s="46"/>
      <c r="G25" s="46"/>
      <c r="H25" s="51"/>
      <c r="I25" s="47">
        <v>11869.685170999999</v>
      </c>
      <c r="J25" s="47">
        <v>12488.787044999999</v>
      </c>
      <c r="K25" s="47">
        <f t="shared" si="0"/>
        <v>619.10187399999995</v>
      </c>
    </row>
    <row r="26" spans="3:11" ht="14.25" x14ac:dyDescent="0.2">
      <c r="C26" s="41"/>
      <c r="D26" s="42"/>
      <c r="E26" s="41"/>
      <c r="F26" s="43" t="s">
        <v>2</v>
      </c>
      <c r="G26" s="43"/>
      <c r="H26" s="39"/>
      <c r="I26" s="44">
        <v>11869.685170999999</v>
      </c>
      <c r="J26" s="44">
        <v>12488.787044999999</v>
      </c>
      <c r="K26" s="44">
        <f t="shared" si="0"/>
        <v>619.10187399999995</v>
      </c>
    </row>
    <row r="27" spans="3:11" x14ac:dyDescent="0.2">
      <c r="C27" s="41"/>
      <c r="D27" s="42"/>
      <c r="E27" s="41"/>
      <c r="F27" s="41"/>
      <c r="G27" s="41">
        <v>100</v>
      </c>
      <c r="H27" s="38" t="s">
        <v>11</v>
      </c>
      <c r="I27" s="36">
        <v>0</v>
      </c>
      <c r="J27" s="36">
        <v>0</v>
      </c>
      <c r="K27" s="36">
        <f t="shared" si="0"/>
        <v>0</v>
      </c>
    </row>
    <row r="28" spans="3:11" x14ac:dyDescent="0.2">
      <c r="C28" s="41"/>
      <c r="D28" s="42"/>
      <c r="E28" s="41"/>
      <c r="F28" s="41"/>
      <c r="G28" s="41">
        <v>101</v>
      </c>
      <c r="H28" s="38" t="s">
        <v>12</v>
      </c>
      <c r="I28" s="36">
        <v>29.750831999999999</v>
      </c>
      <c r="J28" s="36">
        <v>29.750831999999999</v>
      </c>
      <c r="K28" s="36">
        <f t="shared" si="0"/>
        <v>0</v>
      </c>
    </row>
    <row r="29" spans="3:11" x14ac:dyDescent="0.2">
      <c r="C29" s="41"/>
      <c r="D29" s="42"/>
      <c r="E29" s="41"/>
      <c r="F29" s="41"/>
      <c r="G29" s="41">
        <v>102</v>
      </c>
      <c r="H29" s="38" t="s">
        <v>13</v>
      </c>
      <c r="I29" s="36">
        <v>115.552548</v>
      </c>
      <c r="J29" s="36">
        <v>115.552548</v>
      </c>
      <c r="K29" s="36">
        <f t="shared" si="0"/>
        <v>0</v>
      </c>
    </row>
    <row r="30" spans="3:11" x14ac:dyDescent="0.2">
      <c r="C30" s="41"/>
      <c r="D30" s="42"/>
      <c r="E30" s="41"/>
      <c r="F30" s="41"/>
      <c r="G30" s="41">
        <v>103</v>
      </c>
      <c r="H30" s="38" t="s">
        <v>14</v>
      </c>
      <c r="I30" s="36">
        <v>107.443355</v>
      </c>
      <c r="J30" s="36">
        <v>107.443355</v>
      </c>
      <c r="K30" s="36">
        <f t="shared" si="0"/>
        <v>0</v>
      </c>
    </row>
    <row r="31" spans="3:11" x14ac:dyDescent="0.2">
      <c r="C31" s="41"/>
      <c r="D31" s="42"/>
      <c r="E31" s="41"/>
      <c r="F31" s="41"/>
      <c r="G31" s="41">
        <v>104</v>
      </c>
      <c r="H31" s="38" t="s">
        <v>15</v>
      </c>
      <c r="I31" s="36">
        <v>80.042873</v>
      </c>
      <c r="J31" s="36">
        <v>80.042873</v>
      </c>
      <c r="K31" s="36">
        <f t="shared" si="0"/>
        <v>0</v>
      </c>
    </row>
    <row r="32" spans="3:11" x14ac:dyDescent="0.2">
      <c r="C32" s="41"/>
      <c r="D32" s="42"/>
      <c r="E32" s="41"/>
      <c r="F32" s="41"/>
      <c r="G32" s="41">
        <v>105</v>
      </c>
      <c r="H32" s="38" t="s">
        <v>16</v>
      </c>
      <c r="I32" s="36">
        <v>33.497120000000002</v>
      </c>
      <c r="J32" s="36">
        <v>33.497120000000002</v>
      </c>
      <c r="K32" s="36">
        <f t="shared" si="0"/>
        <v>0</v>
      </c>
    </row>
    <row r="33" spans="3:11" x14ac:dyDescent="0.2">
      <c r="C33" s="41"/>
      <c r="D33" s="42"/>
      <c r="E33" s="41"/>
      <c r="F33" s="41"/>
      <c r="G33" s="41">
        <v>106</v>
      </c>
      <c r="H33" s="38" t="s">
        <v>17</v>
      </c>
      <c r="I33" s="36">
        <v>30.760639000000001</v>
      </c>
      <c r="J33" s="36">
        <v>30.760639000000001</v>
      </c>
      <c r="K33" s="36">
        <f t="shared" si="0"/>
        <v>0</v>
      </c>
    </row>
    <row r="34" spans="3:11" x14ac:dyDescent="0.2">
      <c r="C34" s="41"/>
      <c r="D34" s="42"/>
      <c r="E34" s="41"/>
      <c r="F34" s="41"/>
      <c r="G34" s="41">
        <v>107</v>
      </c>
      <c r="H34" s="38" t="s">
        <v>18</v>
      </c>
      <c r="I34" s="36">
        <v>78.473563999999996</v>
      </c>
      <c r="J34" s="36">
        <v>78.473563999999996</v>
      </c>
      <c r="K34" s="36">
        <f t="shared" si="0"/>
        <v>0</v>
      </c>
    </row>
    <row r="35" spans="3:11" x14ac:dyDescent="0.2">
      <c r="C35" s="41"/>
      <c r="D35" s="42"/>
      <c r="E35" s="41"/>
      <c r="F35" s="41"/>
      <c r="G35" s="41">
        <v>108</v>
      </c>
      <c r="H35" s="38" t="s">
        <v>19</v>
      </c>
      <c r="I35" s="36">
        <v>42.220874000000002</v>
      </c>
      <c r="J35" s="36">
        <v>42.220874000000002</v>
      </c>
      <c r="K35" s="36">
        <f t="shared" si="0"/>
        <v>0</v>
      </c>
    </row>
    <row r="36" spans="3:11" x14ac:dyDescent="0.2">
      <c r="C36" s="41"/>
      <c r="D36" s="42"/>
      <c r="E36" s="41"/>
      <c r="F36" s="41"/>
      <c r="G36" s="41">
        <v>109</v>
      </c>
      <c r="H36" s="38" t="s">
        <v>20</v>
      </c>
      <c r="I36" s="36">
        <v>427.94558799999999</v>
      </c>
      <c r="J36" s="36">
        <v>427.94558799999999</v>
      </c>
      <c r="K36" s="36">
        <f t="shared" si="0"/>
        <v>0</v>
      </c>
    </row>
    <row r="37" spans="3:11" x14ac:dyDescent="0.2">
      <c r="C37" s="41"/>
      <c r="D37" s="42"/>
      <c r="E37" s="41"/>
      <c r="F37" s="41"/>
      <c r="G37" s="41">
        <v>111</v>
      </c>
      <c r="H37" s="38" t="s">
        <v>21</v>
      </c>
      <c r="I37" s="36">
        <v>693.012654</v>
      </c>
      <c r="J37" s="36">
        <v>693.33956999999998</v>
      </c>
      <c r="K37" s="36">
        <f t="shared" si="0"/>
        <v>0.32691599999998289</v>
      </c>
    </row>
    <row r="38" spans="3:11" x14ac:dyDescent="0.2">
      <c r="C38" s="41"/>
      <c r="D38" s="42"/>
      <c r="E38" s="41"/>
      <c r="F38" s="41"/>
      <c r="G38" s="41">
        <v>112</v>
      </c>
      <c r="H38" s="38" t="s">
        <v>22</v>
      </c>
      <c r="I38" s="36">
        <v>2954.8742280000001</v>
      </c>
      <c r="J38" s="36">
        <v>3540.3156060000001</v>
      </c>
      <c r="K38" s="36">
        <f t="shared" si="0"/>
        <v>585.44137799999999</v>
      </c>
    </row>
    <row r="39" spans="3:11" x14ac:dyDescent="0.2">
      <c r="C39" s="41"/>
      <c r="D39" s="42"/>
      <c r="E39" s="41"/>
      <c r="F39" s="41"/>
      <c r="G39" s="41">
        <v>113</v>
      </c>
      <c r="H39" s="38" t="s">
        <v>23</v>
      </c>
      <c r="I39" s="36">
        <v>289.727147</v>
      </c>
      <c r="J39" s="36">
        <v>289.727147</v>
      </c>
      <c r="K39" s="36">
        <f t="shared" si="0"/>
        <v>0</v>
      </c>
    </row>
    <row r="40" spans="3:11" ht="25.5" x14ac:dyDescent="0.2">
      <c r="C40" s="41"/>
      <c r="D40" s="42"/>
      <c r="E40" s="41"/>
      <c r="F40" s="41"/>
      <c r="G40" s="41">
        <v>114</v>
      </c>
      <c r="H40" s="38" t="s">
        <v>24</v>
      </c>
      <c r="I40" s="36">
        <v>62.490220999999998</v>
      </c>
      <c r="J40" s="36">
        <v>62.490220999999998</v>
      </c>
      <c r="K40" s="36">
        <f t="shared" si="0"/>
        <v>0</v>
      </c>
    </row>
    <row r="41" spans="3:11" ht="25.5" x14ac:dyDescent="0.2">
      <c r="C41" s="41"/>
      <c r="D41" s="42"/>
      <c r="E41" s="41"/>
      <c r="F41" s="41"/>
      <c r="G41" s="41">
        <v>115</v>
      </c>
      <c r="H41" s="38" t="s">
        <v>25</v>
      </c>
      <c r="I41" s="36">
        <v>294.03970500000003</v>
      </c>
      <c r="J41" s="36">
        <v>294.03970500000003</v>
      </c>
      <c r="K41" s="36">
        <f t="shared" si="0"/>
        <v>0</v>
      </c>
    </row>
    <row r="42" spans="3:11" x14ac:dyDescent="0.2">
      <c r="C42" s="41"/>
      <c r="D42" s="42"/>
      <c r="E42" s="41"/>
      <c r="F42" s="41"/>
      <c r="G42" s="41">
        <v>116</v>
      </c>
      <c r="H42" s="38" t="s">
        <v>26</v>
      </c>
      <c r="I42" s="36">
        <v>1143.636757</v>
      </c>
      <c r="J42" s="36">
        <v>1171.8020309999999</v>
      </c>
      <c r="K42" s="36">
        <f t="shared" si="0"/>
        <v>28.165273999999954</v>
      </c>
    </row>
    <row r="43" spans="3:11" x14ac:dyDescent="0.2">
      <c r="C43" s="41"/>
      <c r="D43" s="42"/>
      <c r="E43" s="41"/>
      <c r="F43" s="41"/>
      <c r="G43" s="41">
        <v>118</v>
      </c>
      <c r="H43" s="38" t="s">
        <v>27</v>
      </c>
      <c r="I43" s="36">
        <v>28.364640999999999</v>
      </c>
      <c r="J43" s="36">
        <v>28.364640999999999</v>
      </c>
      <c r="K43" s="36">
        <f t="shared" si="0"/>
        <v>0</v>
      </c>
    </row>
    <row r="44" spans="3:11" x14ac:dyDescent="0.2">
      <c r="C44" s="41"/>
      <c r="D44" s="42"/>
      <c r="E44" s="41"/>
      <c r="F44" s="41"/>
      <c r="G44" s="41">
        <v>120</v>
      </c>
      <c r="H44" s="38" t="s">
        <v>2532</v>
      </c>
      <c r="I44" s="36">
        <v>156.026869</v>
      </c>
      <c r="J44" s="36">
        <v>157.099209</v>
      </c>
      <c r="K44" s="36">
        <f t="shared" si="0"/>
        <v>1.072339999999997</v>
      </c>
    </row>
    <row r="45" spans="3:11" x14ac:dyDescent="0.2">
      <c r="C45" s="41"/>
      <c r="D45" s="42"/>
      <c r="E45" s="41"/>
      <c r="F45" s="41"/>
      <c r="G45" s="41">
        <v>121</v>
      </c>
      <c r="H45" s="38" t="s">
        <v>28</v>
      </c>
      <c r="I45" s="36">
        <v>34.803457999999999</v>
      </c>
      <c r="J45" s="36">
        <v>34.803457999999999</v>
      </c>
      <c r="K45" s="36">
        <f t="shared" si="0"/>
        <v>0</v>
      </c>
    </row>
    <row r="46" spans="3:11" ht="25.5" x14ac:dyDescent="0.2">
      <c r="C46" s="41"/>
      <c r="D46" s="42"/>
      <c r="E46" s="41"/>
      <c r="F46" s="41"/>
      <c r="G46" s="41">
        <v>122</v>
      </c>
      <c r="H46" s="38" t="s">
        <v>2533</v>
      </c>
      <c r="I46" s="36">
        <v>8.885688</v>
      </c>
      <c r="J46" s="36">
        <v>8.885688</v>
      </c>
      <c r="K46" s="36">
        <f t="shared" si="0"/>
        <v>0</v>
      </c>
    </row>
    <row r="47" spans="3:11" ht="25.5" x14ac:dyDescent="0.2">
      <c r="C47" s="41"/>
      <c r="D47" s="42"/>
      <c r="E47" s="41"/>
      <c r="F47" s="41"/>
      <c r="G47" s="41">
        <v>123</v>
      </c>
      <c r="H47" s="38" t="s">
        <v>29</v>
      </c>
      <c r="I47" s="36">
        <v>30.151942999999999</v>
      </c>
      <c r="J47" s="36">
        <v>30.151942999999999</v>
      </c>
      <c r="K47" s="36">
        <f t="shared" si="0"/>
        <v>0</v>
      </c>
    </row>
    <row r="48" spans="3:11" x14ac:dyDescent="0.2">
      <c r="C48" s="41"/>
      <c r="D48" s="42"/>
      <c r="E48" s="41"/>
      <c r="F48" s="41"/>
      <c r="G48" s="41">
        <v>124</v>
      </c>
      <c r="H48" s="38" t="s">
        <v>2448</v>
      </c>
      <c r="I48" s="36">
        <v>19.255520000000001</v>
      </c>
      <c r="J48" s="36">
        <v>19.255520000000001</v>
      </c>
      <c r="K48" s="36">
        <f t="shared" si="0"/>
        <v>0</v>
      </c>
    </row>
    <row r="49" spans="3:11" x14ac:dyDescent="0.2">
      <c r="C49" s="41"/>
      <c r="D49" s="42"/>
      <c r="E49" s="41"/>
      <c r="F49" s="41"/>
      <c r="G49" s="41">
        <v>200</v>
      </c>
      <c r="H49" s="38" t="s">
        <v>30</v>
      </c>
      <c r="I49" s="36">
        <v>799.83650999999998</v>
      </c>
      <c r="J49" s="36">
        <v>799.83650999999998</v>
      </c>
      <c r="K49" s="36">
        <f t="shared" si="0"/>
        <v>0</v>
      </c>
    </row>
    <row r="50" spans="3:11" x14ac:dyDescent="0.2">
      <c r="C50" s="41"/>
      <c r="D50" s="42"/>
      <c r="E50" s="41"/>
      <c r="F50" s="41"/>
      <c r="G50" s="41">
        <v>300</v>
      </c>
      <c r="H50" s="38" t="s">
        <v>31</v>
      </c>
      <c r="I50" s="36">
        <v>4408.8924370000004</v>
      </c>
      <c r="J50" s="36">
        <v>4412.9884030000003</v>
      </c>
      <c r="K50" s="36">
        <f t="shared" si="0"/>
        <v>4.0959659999998621</v>
      </c>
    </row>
    <row r="51" spans="3:11" ht="14.25" x14ac:dyDescent="0.2">
      <c r="C51" s="41"/>
      <c r="D51" s="45">
        <v>35</v>
      </c>
      <c r="E51" s="46" t="s">
        <v>32</v>
      </c>
      <c r="F51" s="46"/>
      <c r="G51" s="46"/>
      <c r="H51" s="51"/>
      <c r="I51" s="47">
        <v>724.16677300000003</v>
      </c>
      <c r="J51" s="47">
        <v>724.16677300000003</v>
      </c>
      <c r="K51" s="47">
        <f t="shared" si="0"/>
        <v>0</v>
      </c>
    </row>
    <row r="52" spans="3:11" ht="14.25" x14ac:dyDescent="0.2">
      <c r="C52" s="41"/>
      <c r="D52" s="42"/>
      <c r="E52" s="41"/>
      <c r="F52" s="43" t="s">
        <v>2</v>
      </c>
      <c r="G52" s="43"/>
      <c r="H52" s="39"/>
      <c r="I52" s="44">
        <v>724.16677300000003</v>
      </c>
      <c r="J52" s="44">
        <v>724.16677300000003</v>
      </c>
      <c r="K52" s="44">
        <f t="shared" si="0"/>
        <v>0</v>
      </c>
    </row>
    <row r="53" spans="3:11" x14ac:dyDescent="0.2">
      <c r="C53" s="41"/>
      <c r="D53" s="42"/>
      <c r="E53" s="41"/>
      <c r="F53" s="41"/>
      <c r="G53" s="41">
        <v>100</v>
      </c>
      <c r="H53" s="38" t="s">
        <v>33</v>
      </c>
      <c r="I53" s="36">
        <v>5.4662959999999998</v>
      </c>
      <c r="J53" s="36">
        <v>5.4662959999999998</v>
      </c>
      <c r="K53" s="36">
        <f t="shared" si="0"/>
        <v>0</v>
      </c>
    </row>
    <row r="54" spans="3:11" x14ac:dyDescent="0.2">
      <c r="C54" s="41"/>
      <c r="D54" s="42"/>
      <c r="E54" s="41"/>
      <c r="F54" s="41"/>
      <c r="G54" s="41">
        <v>101</v>
      </c>
      <c r="H54" s="38" t="s">
        <v>34</v>
      </c>
      <c r="I54" s="36">
        <v>91.597454999999997</v>
      </c>
      <c r="J54" s="36">
        <v>91.597454999999997</v>
      </c>
      <c r="K54" s="36">
        <f t="shared" si="0"/>
        <v>0</v>
      </c>
    </row>
    <row r="55" spans="3:11" x14ac:dyDescent="0.2">
      <c r="C55" s="41"/>
      <c r="D55" s="42"/>
      <c r="E55" s="41"/>
      <c r="F55" s="41"/>
      <c r="G55" s="41">
        <v>102</v>
      </c>
      <c r="H55" s="38" t="s">
        <v>35</v>
      </c>
      <c r="I55" s="36">
        <v>37.939732999999997</v>
      </c>
      <c r="J55" s="36">
        <v>37.939732999999997</v>
      </c>
      <c r="K55" s="36">
        <f t="shared" si="0"/>
        <v>0</v>
      </c>
    </row>
    <row r="56" spans="3:11" x14ac:dyDescent="0.2">
      <c r="C56" s="41"/>
      <c r="D56" s="42"/>
      <c r="E56" s="41"/>
      <c r="F56" s="41"/>
      <c r="G56" s="41">
        <v>103</v>
      </c>
      <c r="H56" s="38" t="s">
        <v>36</v>
      </c>
      <c r="I56" s="36">
        <v>24.893939</v>
      </c>
      <c r="J56" s="36">
        <v>24.893939</v>
      </c>
      <c r="K56" s="36">
        <f t="shared" si="0"/>
        <v>0</v>
      </c>
    </row>
    <row r="57" spans="3:11" x14ac:dyDescent="0.2">
      <c r="C57" s="41"/>
      <c r="D57" s="42"/>
      <c r="E57" s="41"/>
      <c r="F57" s="41"/>
      <c r="G57" s="41">
        <v>104</v>
      </c>
      <c r="H57" s="38" t="s">
        <v>37</v>
      </c>
      <c r="I57" s="36">
        <v>32.603445999999998</v>
      </c>
      <c r="J57" s="36">
        <v>32.603445999999998</v>
      </c>
      <c r="K57" s="36">
        <f t="shared" si="0"/>
        <v>0</v>
      </c>
    </row>
    <row r="58" spans="3:11" x14ac:dyDescent="0.2">
      <c r="C58" s="41"/>
      <c r="D58" s="42"/>
      <c r="E58" s="41"/>
      <c r="F58" s="41"/>
      <c r="G58" s="41">
        <v>105</v>
      </c>
      <c r="H58" s="38" t="s">
        <v>38</v>
      </c>
      <c r="I58" s="36">
        <v>28.072524000000001</v>
      </c>
      <c r="J58" s="36">
        <v>28.072524000000001</v>
      </c>
      <c r="K58" s="36">
        <f t="shared" si="0"/>
        <v>0</v>
      </c>
    </row>
    <row r="59" spans="3:11" x14ac:dyDescent="0.2">
      <c r="C59" s="41"/>
      <c r="D59" s="42"/>
      <c r="E59" s="41"/>
      <c r="F59" s="41"/>
      <c r="G59" s="41">
        <v>106</v>
      </c>
      <c r="H59" s="38" t="s">
        <v>14</v>
      </c>
      <c r="I59" s="36">
        <v>20.076233999999999</v>
      </c>
      <c r="J59" s="36">
        <v>20.076233999999999</v>
      </c>
      <c r="K59" s="36">
        <f t="shared" si="0"/>
        <v>0</v>
      </c>
    </row>
    <row r="60" spans="3:11" x14ac:dyDescent="0.2">
      <c r="C60" s="41"/>
      <c r="D60" s="42"/>
      <c r="E60" s="41"/>
      <c r="F60" s="41"/>
      <c r="G60" s="41">
        <v>107</v>
      </c>
      <c r="H60" s="38" t="s">
        <v>39</v>
      </c>
      <c r="I60" s="36">
        <v>22.887616000000001</v>
      </c>
      <c r="J60" s="36">
        <v>22.887616000000001</v>
      </c>
      <c r="K60" s="36">
        <f t="shared" si="0"/>
        <v>0</v>
      </c>
    </row>
    <row r="61" spans="3:11" x14ac:dyDescent="0.2">
      <c r="C61" s="41"/>
      <c r="D61" s="42"/>
      <c r="E61" s="41"/>
      <c r="F61" s="41"/>
      <c r="G61" s="41">
        <v>108</v>
      </c>
      <c r="H61" s="38" t="s">
        <v>40</v>
      </c>
      <c r="I61" s="36">
        <v>33.816042000000003</v>
      </c>
      <c r="J61" s="36">
        <v>33.816042000000003</v>
      </c>
      <c r="K61" s="36">
        <f t="shared" si="0"/>
        <v>0</v>
      </c>
    </row>
    <row r="62" spans="3:11" x14ac:dyDescent="0.2">
      <c r="C62" s="41"/>
      <c r="D62" s="42"/>
      <c r="E62" s="41"/>
      <c r="F62" s="41"/>
      <c r="G62" s="41">
        <v>109</v>
      </c>
      <c r="H62" s="38" t="s">
        <v>41</v>
      </c>
      <c r="I62" s="36">
        <v>19.333248000000001</v>
      </c>
      <c r="J62" s="36">
        <v>19.333248000000001</v>
      </c>
      <c r="K62" s="36">
        <f t="shared" si="0"/>
        <v>0</v>
      </c>
    </row>
    <row r="63" spans="3:11" x14ac:dyDescent="0.2">
      <c r="C63" s="41"/>
      <c r="D63" s="42"/>
      <c r="E63" s="41"/>
      <c r="F63" s="41"/>
      <c r="G63" s="41">
        <v>110</v>
      </c>
      <c r="H63" s="38" t="s">
        <v>42</v>
      </c>
      <c r="I63" s="36">
        <v>5.6690339999999999</v>
      </c>
      <c r="J63" s="36">
        <v>5.6690339999999999</v>
      </c>
      <c r="K63" s="36">
        <f t="shared" si="0"/>
        <v>0</v>
      </c>
    </row>
    <row r="64" spans="3:11" x14ac:dyDescent="0.2">
      <c r="C64" s="41"/>
      <c r="D64" s="42"/>
      <c r="E64" s="41"/>
      <c r="F64" s="41"/>
      <c r="G64" s="41">
        <v>111</v>
      </c>
      <c r="H64" s="38" t="s">
        <v>43</v>
      </c>
      <c r="I64" s="36">
        <v>7.7153299999999998</v>
      </c>
      <c r="J64" s="36">
        <v>7.7153299999999998</v>
      </c>
      <c r="K64" s="36">
        <f t="shared" si="0"/>
        <v>0</v>
      </c>
    </row>
    <row r="65" spans="3:11" x14ac:dyDescent="0.2">
      <c r="C65" s="41"/>
      <c r="D65" s="42"/>
      <c r="E65" s="41"/>
      <c r="F65" s="41"/>
      <c r="G65" s="41">
        <v>112</v>
      </c>
      <c r="H65" s="38" t="s">
        <v>44</v>
      </c>
      <c r="I65" s="36">
        <v>260.99965800000001</v>
      </c>
      <c r="J65" s="36">
        <v>260.99965800000001</v>
      </c>
      <c r="K65" s="36">
        <f t="shared" si="0"/>
        <v>0</v>
      </c>
    </row>
    <row r="66" spans="3:11" x14ac:dyDescent="0.2">
      <c r="C66" s="41"/>
      <c r="D66" s="42"/>
      <c r="E66" s="41"/>
      <c r="F66" s="41"/>
      <c r="G66" s="41">
        <v>113</v>
      </c>
      <c r="H66" s="38" t="s">
        <v>45</v>
      </c>
      <c r="I66" s="36">
        <v>13.919712000000001</v>
      </c>
      <c r="J66" s="36">
        <v>13.919712000000001</v>
      </c>
      <c r="K66" s="36">
        <f t="shared" si="0"/>
        <v>0</v>
      </c>
    </row>
    <row r="67" spans="3:11" x14ac:dyDescent="0.2">
      <c r="C67" s="41"/>
      <c r="D67" s="42"/>
      <c r="E67" s="41"/>
      <c r="F67" s="41"/>
      <c r="G67" s="41">
        <v>115</v>
      </c>
      <c r="H67" s="38" t="s">
        <v>46</v>
      </c>
      <c r="I67" s="36">
        <v>6.8061049999999996</v>
      </c>
      <c r="J67" s="36">
        <v>6.8061049999999996</v>
      </c>
      <c r="K67" s="36">
        <f t="shared" si="0"/>
        <v>0</v>
      </c>
    </row>
    <row r="68" spans="3:11" x14ac:dyDescent="0.2">
      <c r="C68" s="41"/>
      <c r="D68" s="42"/>
      <c r="E68" s="41"/>
      <c r="F68" s="41"/>
      <c r="G68" s="41">
        <v>116</v>
      </c>
      <c r="H68" s="38" t="s">
        <v>47</v>
      </c>
      <c r="I68" s="36">
        <v>79.955021000000002</v>
      </c>
      <c r="J68" s="36">
        <v>79.955021000000002</v>
      </c>
      <c r="K68" s="36">
        <f t="shared" si="0"/>
        <v>0</v>
      </c>
    </row>
    <row r="69" spans="3:11" x14ac:dyDescent="0.2">
      <c r="C69" s="41"/>
      <c r="D69" s="42"/>
      <c r="E69" s="41"/>
      <c r="F69" s="41"/>
      <c r="G69" s="41">
        <v>117</v>
      </c>
      <c r="H69" s="38" t="s">
        <v>48</v>
      </c>
      <c r="I69" s="36">
        <v>28.029923</v>
      </c>
      <c r="J69" s="36">
        <v>28.029923</v>
      </c>
      <c r="K69" s="36">
        <f t="shared" si="0"/>
        <v>0</v>
      </c>
    </row>
    <row r="70" spans="3:11" x14ac:dyDescent="0.2">
      <c r="C70" s="41"/>
      <c r="D70" s="42"/>
      <c r="E70" s="41"/>
      <c r="F70" s="41"/>
      <c r="G70" s="41">
        <v>118</v>
      </c>
      <c r="H70" s="38" t="s">
        <v>49</v>
      </c>
      <c r="I70" s="36">
        <v>4.3854569999999997</v>
      </c>
      <c r="J70" s="36">
        <v>4.3854569999999997</v>
      </c>
      <c r="K70" s="36">
        <f t="shared" si="0"/>
        <v>0</v>
      </c>
    </row>
    <row r="71" spans="3:11" ht="14.25" x14ac:dyDescent="0.2">
      <c r="C71" s="41"/>
      <c r="D71" s="45">
        <v>41</v>
      </c>
      <c r="E71" s="46" t="s">
        <v>50</v>
      </c>
      <c r="F71" s="46"/>
      <c r="G71" s="46"/>
      <c r="H71" s="51"/>
      <c r="I71" s="47">
        <v>229.379155</v>
      </c>
      <c r="J71" s="47">
        <v>229.379155</v>
      </c>
      <c r="K71" s="47">
        <f t="shared" si="0"/>
        <v>0</v>
      </c>
    </row>
    <row r="72" spans="3:11" ht="14.25" x14ac:dyDescent="0.2">
      <c r="C72" s="41"/>
      <c r="D72" s="42"/>
      <c r="E72" s="41"/>
      <c r="F72" s="43" t="s">
        <v>2</v>
      </c>
      <c r="G72" s="43"/>
      <c r="H72" s="39"/>
      <c r="I72" s="44">
        <v>229.379155</v>
      </c>
      <c r="J72" s="44">
        <v>229.379155</v>
      </c>
      <c r="K72" s="44">
        <f t="shared" si="0"/>
        <v>0</v>
      </c>
    </row>
    <row r="73" spans="3:11" ht="25.5" x14ac:dyDescent="0.2">
      <c r="C73" s="41"/>
      <c r="D73" s="42"/>
      <c r="E73" s="41"/>
      <c r="F73" s="41"/>
      <c r="G73" s="41">
        <v>100</v>
      </c>
      <c r="H73" s="38" t="s">
        <v>51</v>
      </c>
      <c r="I73" s="36">
        <v>90.946139000000002</v>
      </c>
      <c r="J73" s="36">
        <v>90.946139000000002</v>
      </c>
      <c r="K73" s="36">
        <f t="shared" ref="K73:K136" si="1">+J73-I73</f>
        <v>0</v>
      </c>
    </row>
    <row r="74" spans="3:11" ht="25.5" x14ac:dyDescent="0.2">
      <c r="C74" s="41"/>
      <c r="D74" s="42"/>
      <c r="E74" s="41"/>
      <c r="F74" s="41"/>
      <c r="G74" s="41">
        <v>200</v>
      </c>
      <c r="H74" s="38" t="s">
        <v>52</v>
      </c>
      <c r="I74" s="36">
        <v>37.777712000000001</v>
      </c>
      <c r="J74" s="36">
        <v>37.777712000000001</v>
      </c>
      <c r="K74" s="36">
        <f t="shared" si="1"/>
        <v>0</v>
      </c>
    </row>
    <row r="75" spans="3:11" ht="25.5" x14ac:dyDescent="0.2">
      <c r="C75" s="41"/>
      <c r="D75" s="42"/>
      <c r="E75" s="41"/>
      <c r="F75" s="41"/>
      <c r="G75" s="41">
        <v>500</v>
      </c>
      <c r="H75" s="38" t="s">
        <v>53</v>
      </c>
      <c r="I75" s="36">
        <v>5.2203429999999997</v>
      </c>
      <c r="J75" s="36">
        <v>5.2203429999999997</v>
      </c>
      <c r="K75" s="36">
        <f t="shared" si="1"/>
        <v>0</v>
      </c>
    </row>
    <row r="76" spans="3:11" x14ac:dyDescent="0.2">
      <c r="C76" s="41"/>
      <c r="D76" s="42"/>
      <c r="E76" s="41"/>
      <c r="F76" s="41"/>
      <c r="G76" s="41">
        <v>600</v>
      </c>
      <c r="H76" s="38" t="s">
        <v>2534</v>
      </c>
      <c r="I76" s="36">
        <v>53.995147000000003</v>
      </c>
      <c r="J76" s="36">
        <v>53.995147000000003</v>
      </c>
      <c r="K76" s="36">
        <f t="shared" si="1"/>
        <v>0</v>
      </c>
    </row>
    <row r="77" spans="3:11" x14ac:dyDescent="0.2">
      <c r="C77" s="41"/>
      <c r="D77" s="42"/>
      <c r="E77" s="41"/>
      <c r="F77" s="41"/>
      <c r="G77" s="41">
        <v>700</v>
      </c>
      <c r="H77" s="38" t="s">
        <v>2535</v>
      </c>
      <c r="I77" s="36">
        <v>41.439813999999998</v>
      </c>
      <c r="J77" s="36">
        <v>41.439813999999998</v>
      </c>
      <c r="K77" s="36">
        <f t="shared" si="1"/>
        <v>0</v>
      </c>
    </row>
    <row r="78" spans="3:11" ht="14.25" x14ac:dyDescent="0.2">
      <c r="C78" s="41"/>
      <c r="D78" s="45">
        <v>42</v>
      </c>
      <c r="E78" s="46" t="s">
        <v>54</v>
      </c>
      <c r="F78" s="46"/>
      <c r="G78" s="46"/>
      <c r="H78" s="51"/>
      <c r="I78" s="47">
        <v>469.39184799999998</v>
      </c>
      <c r="J78" s="47">
        <v>469.39184799999998</v>
      </c>
      <c r="K78" s="47">
        <f t="shared" si="1"/>
        <v>0</v>
      </c>
    </row>
    <row r="79" spans="3:11" ht="14.25" x14ac:dyDescent="0.2">
      <c r="C79" s="41"/>
      <c r="D79" s="42"/>
      <c r="E79" s="41"/>
      <c r="F79" s="43" t="s">
        <v>2536</v>
      </c>
      <c r="G79" s="43"/>
      <c r="H79" s="39"/>
      <c r="I79" s="44">
        <v>0</v>
      </c>
      <c r="J79" s="44">
        <v>0</v>
      </c>
      <c r="K79" s="44">
        <f t="shared" si="1"/>
        <v>0</v>
      </c>
    </row>
    <row r="80" spans="3:11" x14ac:dyDescent="0.2">
      <c r="C80" s="41"/>
      <c r="D80" s="42"/>
      <c r="E80" s="41"/>
      <c r="F80" s="41"/>
      <c r="G80" s="41" t="s">
        <v>2450</v>
      </c>
      <c r="H80" s="38" t="s">
        <v>54</v>
      </c>
      <c r="I80" s="36">
        <v>0</v>
      </c>
      <c r="J80" s="36">
        <v>0</v>
      </c>
      <c r="K80" s="36">
        <f t="shared" si="1"/>
        <v>0</v>
      </c>
    </row>
    <row r="81" spans="3:11" ht="14.25" x14ac:dyDescent="0.2">
      <c r="C81" s="41"/>
      <c r="D81" s="42"/>
      <c r="E81" s="41"/>
      <c r="F81" s="43" t="s">
        <v>2</v>
      </c>
      <c r="G81" s="43"/>
      <c r="H81" s="39"/>
      <c r="I81" s="44">
        <v>469.39184799999998</v>
      </c>
      <c r="J81" s="44">
        <v>469.39184799999998</v>
      </c>
      <c r="K81" s="44">
        <f t="shared" si="1"/>
        <v>0</v>
      </c>
    </row>
    <row r="82" spans="3:11" x14ac:dyDescent="0.2">
      <c r="C82" s="41"/>
      <c r="D82" s="42"/>
      <c r="E82" s="41"/>
      <c r="F82" s="41"/>
      <c r="G82" s="41">
        <v>100</v>
      </c>
      <c r="H82" s="38" t="s">
        <v>33</v>
      </c>
      <c r="I82" s="36">
        <v>14.341533999999999</v>
      </c>
      <c r="J82" s="36">
        <v>14.341533999999999</v>
      </c>
      <c r="K82" s="36">
        <f t="shared" si="1"/>
        <v>0</v>
      </c>
    </row>
    <row r="83" spans="3:11" x14ac:dyDescent="0.2">
      <c r="C83" s="41"/>
      <c r="D83" s="42"/>
      <c r="E83" s="41"/>
      <c r="F83" s="41"/>
      <c r="G83" s="41">
        <v>200</v>
      </c>
      <c r="H83" s="38" t="s">
        <v>55</v>
      </c>
      <c r="I83" s="36">
        <v>47.761009000000001</v>
      </c>
      <c r="J83" s="36">
        <v>47.761009000000001</v>
      </c>
      <c r="K83" s="36">
        <f t="shared" si="1"/>
        <v>0</v>
      </c>
    </row>
    <row r="84" spans="3:11" x14ac:dyDescent="0.2">
      <c r="C84" s="41"/>
      <c r="D84" s="42"/>
      <c r="E84" s="41"/>
      <c r="F84" s="41"/>
      <c r="G84" s="41">
        <v>300</v>
      </c>
      <c r="H84" s="38" t="s">
        <v>56</v>
      </c>
      <c r="I84" s="36">
        <v>202.729151</v>
      </c>
      <c r="J84" s="36">
        <v>202.729151</v>
      </c>
      <c r="K84" s="36">
        <f t="shared" si="1"/>
        <v>0</v>
      </c>
    </row>
    <row r="85" spans="3:11" ht="25.5" x14ac:dyDescent="0.2">
      <c r="C85" s="41"/>
      <c r="D85" s="42"/>
      <c r="E85" s="41"/>
      <c r="F85" s="41"/>
      <c r="G85" s="41">
        <v>400</v>
      </c>
      <c r="H85" s="38" t="s">
        <v>57</v>
      </c>
      <c r="I85" s="36">
        <v>46.574148000000001</v>
      </c>
      <c r="J85" s="36">
        <v>46.574148000000001</v>
      </c>
      <c r="K85" s="36">
        <f t="shared" si="1"/>
        <v>0</v>
      </c>
    </row>
    <row r="86" spans="3:11" ht="25.5" x14ac:dyDescent="0.2">
      <c r="C86" s="41"/>
      <c r="D86" s="42"/>
      <c r="E86" s="41"/>
      <c r="F86" s="41"/>
      <c r="G86" s="41">
        <v>500</v>
      </c>
      <c r="H86" s="38" t="s">
        <v>58</v>
      </c>
      <c r="I86" s="36">
        <v>30.519403000000001</v>
      </c>
      <c r="J86" s="36">
        <v>30.519403000000001</v>
      </c>
      <c r="K86" s="36">
        <f t="shared" si="1"/>
        <v>0</v>
      </c>
    </row>
    <row r="87" spans="3:11" x14ac:dyDescent="0.2">
      <c r="C87" s="41"/>
      <c r="D87" s="42"/>
      <c r="E87" s="41"/>
      <c r="F87" s="41"/>
      <c r="G87" s="41">
        <v>600</v>
      </c>
      <c r="H87" s="38" t="s">
        <v>59</v>
      </c>
      <c r="I87" s="36">
        <v>114.928147</v>
      </c>
      <c r="J87" s="36">
        <v>114.928147</v>
      </c>
      <c r="K87" s="36">
        <f t="shared" si="1"/>
        <v>0</v>
      </c>
    </row>
    <row r="88" spans="3:11" x14ac:dyDescent="0.2">
      <c r="C88" s="41"/>
      <c r="D88" s="42"/>
      <c r="E88" s="41"/>
      <c r="F88" s="41"/>
      <c r="G88" s="41">
        <v>700</v>
      </c>
      <c r="H88" s="38" t="s">
        <v>60</v>
      </c>
      <c r="I88" s="36">
        <v>12.538456</v>
      </c>
      <c r="J88" s="36">
        <v>12.538456</v>
      </c>
      <c r="K88" s="36">
        <f t="shared" si="1"/>
        <v>0</v>
      </c>
    </row>
    <row r="89" spans="3:11" ht="14.25" x14ac:dyDescent="0.2">
      <c r="C89" s="41"/>
      <c r="D89" s="45">
        <v>43</v>
      </c>
      <c r="E89" s="46" t="s">
        <v>61</v>
      </c>
      <c r="F89" s="46"/>
      <c r="G89" s="46"/>
      <c r="H89" s="51"/>
      <c r="I89" s="47">
        <v>920.46640300000001</v>
      </c>
      <c r="J89" s="47">
        <v>1154.6780138199999</v>
      </c>
      <c r="K89" s="47">
        <f t="shared" si="1"/>
        <v>234.21161081999992</v>
      </c>
    </row>
    <row r="90" spans="3:11" ht="14.25" x14ac:dyDescent="0.2">
      <c r="C90" s="41"/>
      <c r="D90" s="42"/>
      <c r="E90" s="41"/>
      <c r="F90" s="43" t="s">
        <v>190</v>
      </c>
      <c r="G90" s="43"/>
      <c r="H90" s="39"/>
      <c r="I90" s="44">
        <v>0</v>
      </c>
      <c r="J90" s="44">
        <v>0</v>
      </c>
      <c r="K90" s="44">
        <f t="shared" si="1"/>
        <v>0</v>
      </c>
    </row>
    <row r="91" spans="3:11" x14ac:dyDescent="0.2">
      <c r="C91" s="41"/>
      <c r="D91" s="42"/>
      <c r="E91" s="41"/>
      <c r="F91" s="41"/>
      <c r="G91" s="41" t="s">
        <v>193</v>
      </c>
      <c r="H91" s="38" t="s">
        <v>61</v>
      </c>
      <c r="I91" s="36">
        <v>0</v>
      </c>
      <c r="J91" s="36">
        <v>0</v>
      </c>
      <c r="K91" s="36">
        <f t="shared" si="1"/>
        <v>0</v>
      </c>
    </row>
    <row r="92" spans="3:11" ht="14.25" x14ac:dyDescent="0.2">
      <c r="C92" s="41"/>
      <c r="D92" s="42"/>
      <c r="E92" s="41"/>
      <c r="F92" s="43" t="s">
        <v>2</v>
      </c>
      <c r="G92" s="43"/>
      <c r="H92" s="39"/>
      <c r="I92" s="44">
        <v>920.46640300000001</v>
      </c>
      <c r="J92" s="44">
        <v>1154.6780138199999</v>
      </c>
      <c r="K92" s="44">
        <f t="shared" si="1"/>
        <v>234.21161081999992</v>
      </c>
    </row>
    <row r="93" spans="3:11" x14ac:dyDescent="0.2">
      <c r="C93" s="41"/>
      <c r="D93" s="42"/>
      <c r="E93" s="41"/>
      <c r="F93" s="41"/>
      <c r="G93" s="41">
        <v>100</v>
      </c>
      <c r="H93" s="38" t="s">
        <v>2537</v>
      </c>
      <c r="I93" s="36">
        <v>50.100467000000002</v>
      </c>
      <c r="J93" s="36">
        <v>50.100467000000002</v>
      </c>
      <c r="K93" s="36">
        <f t="shared" si="1"/>
        <v>0</v>
      </c>
    </row>
    <row r="94" spans="3:11" x14ac:dyDescent="0.2">
      <c r="C94" s="41"/>
      <c r="D94" s="42"/>
      <c r="E94" s="41"/>
      <c r="F94" s="41"/>
      <c r="G94" s="41">
        <v>110</v>
      </c>
      <c r="H94" s="38" t="s">
        <v>2534</v>
      </c>
      <c r="I94" s="36">
        <v>31.397307999999999</v>
      </c>
      <c r="J94" s="36">
        <v>31.397307999999999</v>
      </c>
      <c r="K94" s="36">
        <f t="shared" si="1"/>
        <v>0</v>
      </c>
    </row>
    <row r="95" spans="3:11" x14ac:dyDescent="0.2">
      <c r="C95" s="41"/>
      <c r="D95" s="42"/>
      <c r="E95" s="41"/>
      <c r="F95" s="41"/>
      <c r="G95" s="41">
        <v>200</v>
      </c>
      <c r="H95" s="38" t="s">
        <v>33</v>
      </c>
      <c r="I95" s="36">
        <v>20.733747000000001</v>
      </c>
      <c r="J95" s="36">
        <v>20.733747000000001</v>
      </c>
      <c r="K95" s="36">
        <f t="shared" si="1"/>
        <v>0</v>
      </c>
    </row>
    <row r="96" spans="3:11" x14ac:dyDescent="0.2">
      <c r="C96" s="41"/>
      <c r="D96" s="42"/>
      <c r="E96" s="41"/>
      <c r="F96" s="41"/>
      <c r="G96" s="41">
        <v>210</v>
      </c>
      <c r="H96" s="38" t="s">
        <v>2538</v>
      </c>
      <c r="I96" s="36">
        <v>8.8070780000000006</v>
      </c>
      <c r="J96" s="36">
        <v>8.8070780000000006</v>
      </c>
      <c r="K96" s="36">
        <f t="shared" si="1"/>
        <v>0</v>
      </c>
    </row>
    <row r="97" spans="3:11" x14ac:dyDescent="0.2">
      <c r="C97" s="41"/>
      <c r="D97" s="42"/>
      <c r="E97" s="41"/>
      <c r="F97" s="41"/>
      <c r="G97" s="41">
        <v>211</v>
      </c>
      <c r="H97" s="38" t="s">
        <v>2539</v>
      </c>
      <c r="I97" s="36">
        <v>5.1093840000000004</v>
      </c>
      <c r="J97" s="36">
        <v>5.1093840000000004</v>
      </c>
      <c r="K97" s="36">
        <f t="shared" si="1"/>
        <v>0</v>
      </c>
    </row>
    <row r="98" spans="3:11" x14ac:dyDescent="0.2">
      <c r="C98" s="41"/>
      <c r="D98" s="42"/>
      <c r="E98" s="41"/>
      <c r="F98" s="41"/>
      <c r="G98" s="41">
        <v>212</v>
      </c>
      <c r="H98" s="38" t="s">
        <v>2540</v>
      </c>
      <c r="I98" s="36">
        <v>11.319621</v>
      </c>
      <c r="J98" s="36">
        <v>11.319621</v>
      </c>
      <c r="K98" s="36">
        <f t="shared" si="1"/>
        <v>0</v>
      </c>
    </row>
    <row r="99" spans="3:11" x14ac:dyDescent="0.2">
      <c r="C99" s="41"/>
      <c r="D99" s="42"/>
      <c r="E99" s="41"/>
      <c r="F99" s="41"/>
      <c r="G99" s="41">
        <v>213</v>
      </c>
      <c r="H99" s="38" t="s">
        <v>62</v>
      </c>
      <c r="I99" s="36">
        <v>61.297443000000001</v>
      </c>
      <c r="J99" s="36">
        <v>61.297443000000001</v>
      </c>
      <c r="K99" s="36">
        <f t="shared" si="1"/>
        <v>0</v>
      </c>
    </row>
    <row r="100" spans="3:11" x14ac:dyDescent="0.2">
      <c r="C100" s="41"/>
      <c r="D100" s="42"/>
      <c r="E100" s="41"/>
      <c r="F100" s="41"/>
      <c r="G100" s="41">
        <v>220</v>
      </c>
      <c r="H100" s="38" t="s">
        <v>2541</v>
      </c>
      <c r="I100" s="36">
        <v>3.9051719999999999</v>
      </c>
      <c r="J100" s="36">
        <v>3.9051719999999999</v>
      </c>
      <c r="K100" s="36">
        <f t="shared" si="1"/>
        <v>0</v>
      </c>
    </row>
    <row r="101" spans="3:11" x14ac:dyDescent="0.2">
      <c r="C101" s="41"/>
      <c r="D101" s="42"/>
      <c r="E101" s="41"/>
      <c r="F101" s="41"/>
      <c r="G101" s="41">
        <v>221</v>
      </c>
      <c r="H101" s="38" t="s">
        <v>64</v>
      </c>
      <c r="I101" s="36">
        <v>115.664069</v>
      </c>
      <c r="J101" s="36">
        <v>115.664069</v>
      </c>
      <c r="K101" s="36">
        <f t="shared" si="1"/>
        <v>0</v>
      </c>
    </row>
    <row r="102" spans="3:11" x14ac:dyDescent="0.2">
      <c r="C102" s="41"/>
      <c r="D102" s="42"/>
      <c r="E102" s="41"/>
      <c r="F102" s="41"/>
      <c r="G102" s="41">
        <v>222</v>
      </c>
      <c r="H102" s="38" t="s">
        <v>2542</v>
      </c>
      <c r="I102" s="36">
        <v>36.101802999999997</v>
      </c>
      <c r="J102" s="36">
        <v>36.101802999999997</v>
      </c>
      <c r="K102" s="36">
        <f t="shared" si="1"/>
        <v>0</v>
      </c>
    </row>
    <row r="103" spans="3:11" x14ac:dyDescent="0.2">
      <c r="C103" s="41"/>
      <c r="D103" s="42"/>
      <c r="E103" s="41"/>
      <c r="F103" s="41"/>
      <c r="G103" s="41">
        <v>223</v>
      </c>
      <c r="H103" s="38" t="s">
        <v>2543</v>
      </c>
      <c r="I103" s="36">
        <v>63.275916000000002</v>
      </c>
      <c r="J103" s="36">
        <v>63.275916000000002</v>
      </c>
      <c r="K103" s="36">
        <f t="shared" si="1"/>
        <v>0</v>
      </c>
    </row>
    <row r="104" spans="3:11" x14ac:dyDescent="0.2">
      <c r="C104" s="41"/>
      <c r="D104" s="42"/>
      <c r="E104" s="41"/>
      <c r="F104" s="41"/>
      <c r="G104" s="41">
        <v>224</v>
      </c>
      <c r="H104" s="38" t="s">
        <v>2544</v>
      </c>
      <c r="I104" s="36">
        <v>157.677468</v>
      </c>
      <c r="J104" s="36">
        <v>157.677468</v>
      </c>
      <c r="K104" s="36">
        <f t="shared" si="1"/>
        <v>0</v>
      </c>
    </row>
    <row r="105" spans="3:11" x14ac:dyDescent="0.2">
      <c r="C105" s="41"/>
      <c r="D105" s="42"/>
      <c r="E105" s="41"/>
      <c r="F105" s="41"/>
      <c r="G105" s="41">
        <v>225</v>
      </c>
      <c r="H105" s="38" t="s">
        <v>2545</v>
      </c>
      <c r="I105" s="36">
        <v>113.296629</v>
      </c>
      <c r="J105" s="36">
        <v>113.296629</v>
      </c>
      <c r="K105" s="36">
        <f t="shared" si="1"/>
        <v>0</v>
      </c>
    </row>
    <row r="106" spans="3:11" x14ac:dyDescent="0.2">
      <c r="C106" s="41"/>
      <c r="D106" s="42"/>
      <c r="E106" s="41"/>
      <c r="F106" s="41"/>
      <c r="G106" s="41">
        <v>226</v>
      </c>
      <c r="H106" s="38" t="s">
        <v>66</v>
      </c>
      <c r="I106" s="36">
        <v>35.314888000000003</v>
      </c>
      <c r="J106" s="36">
        <v>35.314888000000003</v>
      </c>
      <c r="K106" s="36">
        <f t="shared" si="1"/>
        <v>0</v>
      </c>
    </row>
    <row r="107" spans="3:11" x14ac:dyDescent="0.2">
      <c r="C107" s="41"/>
      <c r="D107" s="42"/>
      <c r="E107" s="41"/>
      <c r="F107" s="41"/>
      <c r="G107" s="41">
        <v>227</v>
      </c>
      <c r="H107" s="38" t="s">
        <v>65</v>
      </c>
      <c r="I107" s="36">
        <v>39.542665999999997</v>
      </c>
      <c r="J107" s="36">
        <v>39.542665999999997</v>
      </c>
      <c r="K107" s="36">
        <f t="shared" si="1"/>
        <v>0</v>
      </c>
    </row>
    <row r="108" spans="3:11" x14ac:dyDescent="0.2">
      <c r="C108" s="41"/>
      <c r="D108" s="42"/>
      <c r="E108" s="41"/>
      <c r="F108" s="41"/>
      <c r="G108" s="41">
        <v>228</v>
      </c>
      <c r="H108" s="38" t="s">
        <v>365</v>
      </c>
      <c r="I108" s="36">
        <v>12.526335</v>
      </c>
      <c r="J108" s="36">
        <v>12.526335</v>
      </c>
      <c r="K108" s="36">
        <f t="shared" si="1"/>
        <v>0</v>
      </c>
    </row>
    <row r="109" spans="3:11" x14ac:dyDescent="0.2">
      <c r="C109" s="41"/>
      <c r="D109" s="42"/>
      <c r="E109" s="41"/>
      <c r="F109" s="41"/>
      <c r="G109" s="41">
        <v>229</v>
      </c>
      <c r="H109" s="38" t="s">
        <v>2546</v>
      </c>
      <c r="I109" s="36">
        <v>13.509798</v>
      </c>
      <c r="J109" s="36">
        <v>13.509798</v>
      </c>
      <c r="K109" s="36">
        <f t="shared" si="1"/>
        <v>0</v>
      </c>
    </row>
    <row r="110" spans="3:11" x14ac:dyDescent="0.2">
      <c r="C110" s="41"/>
      <c r="D110" s="42"/>
      <c r="E110" s="41"/>
      <c r="F110" s="41"/>
      <c r="G110" s="41">
        <v>230</v>
      </c>
      <c r="H110" s="38" t="s">
        <v>2547</v>
      </c>
      <c r="I110" s="36">
        <v>10.188896</v>
      </c>
      <c r="J110" s="36">
        <v>10.188896</v>
      </c>
      <c r="K110" s="36">
        <f t="shared" si="1"/>
        <v>0</v>
      </c>
    </row>
    <row r="111" spans="3:11" x14ac:dyDescent="0.2">
      <c r="C111" s="41"/>
      <c r="D111" s="42"/>
      <c r="E111" s="41"/>
      <c r="F111" s="41"/>
      <c r="G111" s="41">
        <v>240</v>
      </c>
      <c r="H111" s="38" t="s">
        <v>59</v>
      </c>
      <c r="I111" s="36">
        <v>113.55879</v>
      </c>
      <c r="J111" s="36">
        <v>347.77040082000002</v>
      </c>
      <c r="K111" s="36">
        <f t="shared" si="1"/>
        <v>234.21161082000003</v>
      </c>
    </row>
    <row r="112" spans="3:11" x14ac:dyDescent="0.2">
      <c r="C112" s="41"/>
      <c r="D112" s="42"/>
      <c r="E112" s="41"/>
      <c r="F112" s="41"/>
      <c r="G112" s="41">
        <v>300</v>
      </c>
      <c r="H112" s="38" t="s">
        <v>60</v>
      </c>
      <c r="I112" s="36">
        <v>17.138925</v>
      </c>
      <c r="J112" s="36">
        <v>17.138925</v>
      </c>
      <c r="K112" s="36">
        <f t="shared" si="1"/>
        <v>0</v>
      </c>
    </row>
    <row r="113" spans="3:11" ht="14.25" x14ac:dyDescent="0.2">
      <c r="C113" s="41"/>
      <c r="D113" s="45">
        <v>44</v>
      </c>
      <c r="E113" s="46" t="s">
        <v>2418</v>
      </c>
      <c r="F113" s="46"/>
      <c r="G113" s="46"/>
      <c r="H113" s="51"/>
      <c r="I113" s="47">
        <v>457.68600500000002</v>
      </c>
      <c r="J113" s="47">
        <v>457.68600500000002</v>
      </c>
      <c r="K113" s="47">
        <f t="shared" si="1"/>
        <v>0</v>
      </c>
    </row>
    <row r="114" spans="3:11" ht="14.25" x14ac:dyDescent="0.2">
      <c r="C114" s="41"/>
      <c r="D114" s="42"/>
      <c r="E114" s="41"/>
      <c r="F114" s="43" t="s">
        <v>2</v>
      </c>
      <c r="G114" s="43"/>
      <c r="H114" s="39"/>
      <c r="I114" s="44">
        <v>457.68600500000002</v>
      </c>
      <c r="J114" s="44">
        <v>457.68600500000002</v>
      </c>
      <c r="K114" s="44">
        <f t="shared" si="1"/>
        <v>0</v>
      </c>
    </row>
    <row r="115" spans="3:11" x14ac:dyDescent="0.2">
      <c r="C115" s="41"/>
      <c r="D115" s="42"/>
      <c r="E115" s="41"/>
      <c r="F115" s="41"/>
      <c r="G115" s="41">
        <v>100</v>
      </c>
      <c r="H115" s="38" t="s">
        <v>33</v>
      </c>
      <c r="I115" s="36">
        <v>117.01908299999999</v>
      </c>
      <c r="J115" s="36">
        <v>117.01908299999999</v>
      </c>
      <c r="K115" s="36">
        <f t="shared" si="1"/>
        <v>0</v>
      </c>
    </row>
    <row r="116" spans="3:11" x14ac:dyDescent="0.2">
      <c r="C116" s="41"/>
      <c r="D116" s="42"/>
      <c r="E116" s="41"/>
      <c r="F116" s="41"/>
      <c r="G116" s="41">
        <v>200</v>
      </c>
      <c r="H116" s="38" t="s">
        <v>67</v>
      </c>
      <c r="I116" s="36">
        <v>208.872299</v>
      </c>
      <c r="J116" s="36">
        <v>208.872299</v>
      </c>
      <c r="K116" s="36">
        <f t="shared" si="1"/>
        <v>0</v>
      </c>
    </row>
    <row r="117" spans="3:11" x14ac:dyDescent="0.2">
      <c r="C117" s="41"/>
      <c r="D117" s="42"/>
      <c r="E117" s="41"/>
      <c r="F117" s="41"/>
      <c r="G117" s="41">
        <v>210</v>
      </c>
      <c r="H117" s="38" t="s">
        <v>68</v>
      </c>
      <c r="I117" s="36">
        <v>12.645716999999999</v>
      </c>
      <c r="J117" s="36">
        <v>12.645716999999999</v>
      </c>
      <c r="K117" s="36">
        <f t="shared" si="1"/>
        <v>0</v>
      </c>
    </row>
    <row r="118" spans="3:11" x14ac:dyDescent="0.2">
      <c r="C118" s="41"/>
      <c r="D118" s="42"/>
      <c r="E118" s="41"/>
      <c r="F118" s="41"/>
      <c r="G118" s="41">
        <v>300</v>
      </c>
      <c r="H118" s="38" t="s">
        <v>69</v>
      </c>
      <c r="I118" s="36">
        <v>79.886557999999994</v>
      </c>
      <c r="J118" s="36">
        <v>79.886557999999994</v>
      </c>
      <c r="K118" s="36">
        <f t="shared" si="1"/>
        <v>0</v>
      </c>
    </row>
    <row r="119" spans="3:11" x14ac:dyDescent="0.2">
      <c r="C119" s="41"/>
      <c r="D119" s="42"/>
      <c r="E119" s="41"/>
      <c r="F119" s="41"/>
      <c r="G119" s="41">
        <v>400</v>
      </c>
      <c r="H119" s="38" t="s">
        <v>70</v>
      </c>
      <c r="I119" s="36">
        <v>34.36591</v>
      </c>
      <c r="J119" s="36">
        <v>34.36591</v>
      </c>
      <c r="K119" s="36">
        <f t="shared" si="1"/>
        <v>0</v>
      </c>
    </row>
    <row r="120" spans="3:11" x14ac:dyDescent="0.2">
      <c r="C120" s="41"/>
      <c r="D120" s="42"/>
      <c r="E120" s="41"/>
      <c r="F120" s="41"/>
      <c r="G120" s="41">
        <v>500</v>
      </c>
      <c r="H120" s="38" t="s">
        <v>60</v>
      </c>
      <c r="I120" s="36">
        <v>4.8964379999999998</v>
      </c>
      <c r="J120" s="36">
        <v>4.8964379999999998</v>
      </c>
      <c r="K120" s="36">
        <f t="shared" si="1"/>
        <v>0</v>
      </c>
    </row>
    <row r="121" spans="3:11" ht="14.25" x14ac:dyDescent="0.2">
      <c r="C121" s="48" t="s">
        <v>71</v>
      </c>
      <c r="D121" s="49"/>
      <c r="E121" s="48"/>
      <c r="F121" s="48"/>
      <c r="G121" s="48"/>
      <c r="H121" s="53"/>
      <c r="I121" s="50">
        <v>5302.3786659999996</v>
      </c>
      <c r="J121" s="50">
        <v>5302.3786659999996</v>
      </c>
      <c r="K121" s="50">
        <f t="shared" si="1"/>
        <v>0</v>
      </c>
    </row>
    <row r="122" spans="3:11" ht="14.25" x14ac:dyDescent="0.2">
      <c r="C122" s="41"/>
      <c r="D122" s="45">
        <v>40</v>
      </c>
      <c r="E122" s="46" t="s">
        <v>72</v>
      </c>
      <c r="F122" s="46"/>
      <c r="G122" s="46"/>
      <c r="H122" s="51"/>
      <c r="I122" s="47">
        <v>5302.3786659999996</v>
      </c>
      <c r="J122" s="47">
        <v>5302.3786659999996</v>
      </c>
      <c r="K122" s="47">
        <f t="shared" si="1"/>
        <v>0</v>
      </c>
    </row>
    <row r="123" spans="3:11" ht="14.25" x14ac:dyDescent="0.2">
      <c r="C123" s="41"/>
      <c r="D123" s="42"/>
      <c r="E123" s="41"/>
      <c r="F123" s="43" t="s">
        <v>2</v>
      </c>
      <c r="G123" s="43"/>
      <c r="H123" s="39"/>
      <c r="I123" s="44">
        <v>5302.3786659999996</v>
      </c>
      <c r="J123" s="44">
        <v>5302.3786659999996</v>
      </c>
      <c r="K123" s="44">
        <f t="shared" si="1"/>
        <v>0</v>
      </c>
    </row>
    <row r="124" spans="3:11" x14ac:dyDescent="0.2">
      <c r="C124" s="41"/>
      <c r="D124" s="42"/>
      <c r="E124" s="41"/>
      <c r="F124" s="41"/>
      <c r="G124" s="41">
        <v>100</v>
      </c>
      <c r="H124" s="38" t="s">
        <v>73</v>
      </c>
      <c r="I124" s="36">
        <v>5302.3786659999996</v>
      </c>
      <c r="J124" s="36">
        <v>5302.3786659999996</v>
      </c>
      <c r="K124" s="36">
        <f t="shared" si="1"/>
        <v>0</v>
      </c>
    </row>
    <row r="125" spans="3:11" ht="14.25" x14ac:dyDescent="0.2">
      <c r="C125" s="48" t="s">
        <v>74</v>
      </c>
      <c r="D125" s="49"/>
      <c r="E125" s="48"/>
      <c r="F125" s="48"/>
      <c r="G125" s="48"/>
      <c r="H125" s="53"/>
      <c r="I125" s="50">
        <v>1439.171599</v>
      </c>
      <c r="J125" s="50">
        <v>1439.171599</v>
      </c>
      <c r="K125" s="50">
        <f t="shared" si="1"/>
        <v>0</v>
      </c>
    </row>
    <row r="126" spans="3:11" ht="14.25" x14ac:dyDescent="0.2">
      <c r="C126" s="41"/>
      <c r="D126" s="45">
        <v>32</v>
      </c>
      <c r="E126" s="46" t="s">
        <v>74</v>
      </c>
      <c r="F126" s="46"/>
      <c r="G126" s="46"/>
      <c r="H126" s="51"/>
      <c r="I126" s="47">
        <v>1439.171599</v>
      </c>
      <c r="J126" s="47">
        <v>1439.171599</v>
      </c>
      <c r="K126" s="47">
        <f t="shared" si="1"/>
        <v>0</v>
      </c>
    </row>
    <row r="127" spans="3:11" ht="14.25" x14ac:dyDescent="0.2">
      <c r="C127" s="41"/>
      <c r="D127" s="42"/>
      <c r="E127" s="41"/>
      <c r="F127" s="43" t="s">
        <v>2</v>
      </c>
      <c r="G127" s="43"/>
      <c r="H127" s="39"/>
      <c r="I127" s="44">
        <v>1439.171599</v>
      </c>
      <c r="J127" s="44">
        <v>1439.171599</v>
      </c>
      <c r="K127" s="44">
        <f t="shared" si="1"/>
        <v>0</v>
      </c>
    </row>
    <row r="128" spans="3:11" x14ac:dyDescent="0.2">
      <c r="C128" s="41"/>
      <c r="D128" s="42"/>
      <c r="E128" s="41"/>
      <c r="F128" s="41"/>
      <c r="G128" s="41">
        <v>100</v>
      </c>
      <c r="H128" s="38" t="s">
        <v>74</v>
      </c>
      <c r="I128" s="36">
        <v>0</v>
      </c>
      <c r="J128" s="36">
        <v>0</v>
      </c>
      <c r="K128" s="36">
        <f t="shared" si="1"/>
        <v>0</v>
      </c>
    </row>
    <row r="129" spans="3:11" ht="25.5" x14ac:dyDescent="0.2">
      <c r="C129" s="41"/>
      <c r="D129" s="42"/>
      <c r="E129" s="41"/>
      <c r="F129" s="41"/>
      <c r="G129" s="41">
        <v>110</v>
      </c>
      <c r="H129" s="38" t="s">
        <v>75</v>
      </c>
      <c r="I129" s="36">
        <v>961.209069</v>
      </c>
      <c r="J129" s="36">
        <v>961.209069</v>
      </c>
      <c r="K129" s="36">
        <f t="shared" si="1"/>
        <v>0</v>
      </c>
    </row>
    <row r="130" spans="3:11" ht="25.5" x14ac:dyDescent="0.2">
      <c r="C130" s="41"/>
      <c r="D130" s="42"/>
      <c r="E130" s="41"/>
      <c r="F130" s="41"/>
      <c r="G130" s="41">
        <v>111</v>
      </c>
      <c r="H130" s="38" t="s">
        <v>76</v>
      </c>
      <c r="I130" s="36">
        <v>13.529629</v>
      </c>
      <c r="J130" s="36">
        <v>13.529629</v>
      </c>
      <c r="K130" s="36">
        <f t="shared" si="1"/>
        <v>0</v>
      </c>
    </row>
    <row r="131" spans="3:11" ht="25.5" x14ac:dyDescent="0.2">
      <c r="C131" s="41"/>
      <c r="D131" s="42"/>
      <c r="E131" s="41"/>
      <c r="F131" s="41"/>
      <c r="G131" s="41">
        <v>112</v>
      </c>
      <c r="H131" s="38" t="s">
        <v>77</v>
      </c>
      <c r="I131" s="36">
        <v>12.086364</v>
      </c>
      <c r="J131" s="36">
        <v>12.086364</v>
      </c>
      <c r="K131" s="36">
        <f t="shared" si="1"/>
        <v>0</v>
      </c>
    </row>
    <row r="132" spans="3:11" ht="25.5" x14ac:dyDescent="0.2">
      <c r="C132" s="41"/>
      <c r="D132" s="42"/>
      <c r="E132" s="41"/>
      <c r="F132" s="41"/>
      <c r="G132" s="41">
        <v>113</v>
      </c>
      <c r="H132" s="38" t="s">
        <v>78</v>
      </c>
      <c r="I132" s="36">
        <v>17.778542000000002</v>
      </c>
      <c r="J132" s="36">
        <v>17.778542000000002</v>
      </c>
      <c r="K132" s="36">
        <f t="shared" si="1"/>
        <v>0</v>
      </c>
    </row>
    <row r="133" spans="3:11" ht="25.5" x14ac:dyDescent="0.2">
      <c r="C133" s="41"/>
      <c r="D133" s="42"/>
      <c r="E133" s="41"/>
      <c r="F133" s="41"/>
      <c r="G133" s="41">
        <v>114</v>
      </c>
      <c r="H133" s="38" t="s">
        <v>79</v>
      </c>
      <c r="I133" s="36">
        <v>13.275022999999999</v>
      </c>
      <c r="J133" s="36">
        <v>13.275022999999999</v>
      </c>
      <c r="K133" s="36">
        <f t="shared" si="1"/>
        <v>0</v>
      </c>
    </row>
    <row r="134" spans="3:11" x14ac:dyDescent="0.2">
      <c r="C134" s="41"/>
      <c r="D134" s="42"/>
      <c r="E134" s="41"/>
      <c r="F134" s="41"/>
      <c r="G134" s="41">
        <v>115</v>
      </c>
      <c r="H134" s="38" t="s">
        <v>80</v>
      </c>
      <c r="I134" s="36">
        <v>13.265981</v>
      </c>
      <c r="J134" s="36">
        <v>13.265981</v>
      </c>
      <c r="K134" s="36">
        <f t="shared" si="1"/>
        <v>0</v>
      </c>
    </row>
    <row r="135" spans="3:11" ht="25.5" x14ac:dyDescent="0.2">
      <c r="C135" s="41"/>
      <c r="D135" s="42"/>
      <c r="E135" s="41"/>
      <c r="F135" s="41"/>
      <c r="G135" s="41">
        <v>116</v>
      </c>
      <c r="H135" s="38" t="s">
        <v>81</v>
      </c>
      <c r="I135" s="36">
        <v>16.379957999999998</v>
      </c>
      <c r="J135" s="36">
        <v>16.379957999999998</v>
      </c>
      <c r="K135" s="36">
        <f t="shared" si="1"/>
        <v>0</v>
      </c>
    </row>
    <row r="136" spans="3:11" ht="25.5" x14ac:dyDescent="0.2">
      <c r="C136" s="41"/>
      <c r="D136" s="42"/>
      <c r="E136" s="41"/>
      <c r="F136" s="41"/>
      <c r="G136" s="41">
        <v>117</v>
      </c>
      <c r="H136" s="38" t="s">
        <v>82</v>
      </c>
      <c r="I136" s="36">
        <v>14.724830000000001</v>
      </c>
      <c r="J136" s="36">
        <v>14.724830000000001</v>
      </c>
      <c r="K136" s="36">
        <f t="shared" si="1"/>
        <v>0</v>
      </c>
    </row>
    <row r="137" spans="3:11" ht="25.5" x14ac:dyDescent="0.2">
      <c r="C137" s="41"/>
      <c r="D137" s="42"/>
      <c r="E137" s="41"/>
      <c r="F137" s="41"/>
      <c r="G137" s="41">
        <v>118</v>
      </c>
      <c r="H137" s="38" t="s">
        <v>83</v>
      </c>
      <c r="I137" s="36">
        <v>14.198594</v>
      </c>
      <c r="J137" s="36">
        <v>14.198594</v>
      </c>
      <c r="K137" s="36">
        <f t="shared" ref="K137:K200" si="2">+J137-I137</f>
        <v>0</v>
      </c>
    </row>
    <row r="138" spans="3:11" ht="25.5" x14ac:dyDescent="0.2">
      <c r="C138" s="41"/>
      <c r="D138" s="42"/>
      <c r="E138" s="41"/>
      <c r="F138" s="41"/>
      <c r="G138" s="41">
        <v>119</v>
      </c>
      <c r="H138" s="38" t="s">
        <v>84</v>
      </c>
      <c r="I138" s="36">
        <v>13.651839000000001</v>
      </c>
      <c r="J138" s="36">
        <v>13.651839000000001</v>
      </c>
      <c r="K138" s="36">
        <f t="shared" si="2"/>
        <v>0</v>
      </c>
    </row>
    <row r="139" spans="3:11" x14ac:dyDescent="0.2">
      <c r="C139" s="41"/>
      <c r="D139" s="42"/>
      <c r="E139" s="41"/>
      <c r="F139" s="41"/>
      <c r="G139" s="41">
        <v>120</v>
      </c>
      <c r="H139" s="38" t="s">
        <v>85</v>
      </c>
      <c r="I139" s="36">
        <v>14.927661000000001</v>
      </c>
      <c r="J139" s="36">
        <v>14.927661000000001</v>
      </c>
      <c r="K139" s="36">
        <f t="shared" si="2"/>
        <v>0</v>
      </c>
    </row>
    <row r="140" spans="3:11" ht="25.5" x14ac:dyDescent="0.2">
      <c r="C140" s="41"/>
      <c r="D140" s="42"/>
      <c r="E140" s="41"/>
      <c r="F140" s="41"/>
      <c r="G140" s="41">
        <v>121</v>
      </c>
      <c r="H140" s="38" t="s">
        <v>86</v>
      </c>
      <c r="I140" s="36">
        <v>16.07752</v>
      </c>
      <c r="J140" s="36">
        <v>16.07752</v>
      </c>
      <c r="K140" s="36">
        <f t="shared" si="2"/>
        <v>0</v>
      </c>
    </row>
    <row r="141" spans="3:11" ht="25.5" x14ac:dyDescent="0.2">
      <c r="C141" s="41"/>
      <c r="D141" s="42"/>
      <c r="E141" s="41"/>
      <c r="F141" s="41"/>
      <c r="G141" s="41">
        <v>122</v>
      </c>
      <c r="H141" s="38" t="s">
        <v>87</v>
      </c>
      <c r="I141" s="36">
        <v>14.098872</v>
      </c>
      <c r="J141" s="36">
        <v>14.098872</v>
      </c>
      <c r="K141" s="36">
        <f t="shared" si="2"/>
        <v>0</v>
      </c>
    </row>
    <row r="142" spans="3:11" ht="25.5" x14ac:dyDescent="0.2">
      <c r="C142" s="41"/>
      <c r="D142" s="42"/>
      <c r="E142" s="41"/>
      <c r="F142" s="41"/>
      <c r="G142" s="41">
        <v>201</v>
      </c>
      <c r="H142" s="38" t="s">
        <v>88</v>
      </c>
      <c r="I142" s="36">
        <v>14.048007999999999</v>
      </c>
      <c r="J142" s="36">
        <v>14.048007999999999</v>
      </c>
      <c r="K142" s="36">
        <f t="shared" si="2"/>
        <v>0</v>
      </c>
    </row>
    <row r="143" spans="3:11" x14ac:dyDescent="0.2">
      <c r="C143" s="41"/>
      <c r="D143" s="42"/>
      <c r="E143" s="41"/>
      <c r="F143" s="41"/>
      <c r="G143" s="41">
        <v>202</v>
      </c>
      <c r="H143" s="38" t="s">
        <v>89</v>
      </c>
      <c r="I143" s="36">
        <v>13.518630999999999</v>
      </c>
      <c r="J143" s="36">
        <v>13.518630999999999</v>
      </c>
      <c r="K143" s="36">
        <f t="shared" si="2"/>
        <v>0</v>
      </c>
    </row>
    <row r="144" spans="3:11" ht="25.5" x14ac:dyDescent="0.2">
      <c r="C144" s="41"/>
      <c r="D144" s="42"/>
      <c r="E144" s="41"/>
      <c r="F144" s="41"/>
      <c r="G144" s="41">
        <v>203</v>
      </c>
      <c r="H144" s="38" t="s">
        <v>90</v>
      </c>
      <c r="I144" s="36">
        <v>15.257134000000001</v>
      </c>
      <c r="J144" s="36">
        <v>15.257134000000001</v>
      </c>
      <c r="K144" s="36">
        <f t="shared" si="2"/>
        <v>0</v>
      </c>
    </row>
    <row r="145" spans="3:11" x14ac:dyDescent="0.2">
      <c r="C145" s="41"/>
      <c r="D145" s="42"/>
      <c r="E145" s="41"/>
      <c r="F145" s="41"/>
      <c r="G145" s="41">
        <v>204</v>
      </c>
      <c r="H145" s="38" t="s">
        <v>91</v>
      </c>
      <c r="I145" s="36">
        <v>16.363275999999999</v>
      </c>
      <c r="J145" s="36">
        <v>16.363275999999999</v>
      </c>
      <c r="K145" s="36">
        <f t="shared" si="2"/>
        <v>0</v>
      </c>
    </row>
    <row r="146" spans="3:11" ht="25.5" x14ac:dyDescent="0.2">
      <c r="C146" s="41"/>
      <c r="D146" s="42"/>
      <c r="E146" s="41"/>
      <c r="F146" s="41"/>
      <c r="G146" s="41">
        <v>205</v>
      </c>
      <c r="H146" s="38" t="s">
        <v>92</v>
      </c>
      <c r="I146" s="36">
        <v>11.862408</v>
      </c>
      <c r="J146" s="36">
        <v>11.862408</v>
      </c>
      <c r="K146" s="36">
        <f t="shared" si="2"/>
        <v>0</v>
      </c>
    </row>
    <row r="147" spans="3:11" ht="25.5" x14ac:dyDescent="0.2">
      <c r="C147" s="41"/>
      <c r="D147" s="42"/>
      <c r="E147" s="41"/>
      <c r="F147" s="41"/>
      <c r="G147" s="41">
        <v>206</v>
      </c>
      <c r="H147" s="38" t="s">
        <v>93</v>
      </c>
      <c r="I147" s="36">
        <v>13.457267999999999</v>
      </c>
      <c r="J147" s="36">
        <v>13.457267999999999</v>
      </c>
      <c r="K147" s="36">
        <f t="shared" si="2"/>
        <v>0</v>
      </c>
    </row>
    <row r="148" spans="3:11" ht="25.5" x14ac:dyDescent="0.2">
      <c r="C148" s="41"/>
      <c r="D148" s="42"/>
      <c r="E148" s="41"/>
      <c r="F148" s="41"/>
      <c r="G148" s="41">
        <v>208</v>
      </c>
      <c r="H148" s="38" t="s">
        <v>94</v>
      </c>
      <c r="I148" s="36">
        <v>13.198942000000001</v>
      </c>
      <c r="J148" s="36">
        <v>13.198942000000001</v>
      </c>
      <c r="K148" s="36">
        <f t="shared" si="2"/>
        <v>0</v>
      </c>
    </row>
    <row r="149" spans="3:11" ht="25.5" x14ac:dyDescent="0.2">
      <c r="C149" s="41"/>
      <c r="D149" s="42"/>
      <c r="E149" s="41"/>
      <c r="F149" s="41"/>
      <c r="G149" s="41">
        <v>209</v>
      </c>
      <c r="H149" s="38" t="s">
        <v>95</v>
      </c>
      <c r="I149" s="36">
        <v>13.313758999999999</v>
      </c>
      <c r="J149" s="36">
        <v>13.313758999999999</v>
      </c>
      <c r="K149" s="36">
        <f t="shared" si="2"/>
        <v>0</v>
      </c>
    </row>
    <row r="150" spans="3:11" ht="25.5" x14ac:dyDescent="0.2">
      <c r="C150" s="41"/>
      <c r="D150" s="42"/>
      <c r="E150" s="41"/>
      <c r="F150" s="41"/>
      <c r="G150" s="41">
        <v>210</v>
      </c>
      <c r="H150" s="38" t="s">
        <v>96</v>
      </c>
      <c r="I150" s="36">
        <v>13.474225000000001</v>
      </c>
      <c r="J150" s="36">
        <v>13.474225000000001</v>
      </c>
      <c r="K150" s="36">
        <f t="shared" si="2"/>
        <v>0</v>
      </c>
    </row>
    <row r="151" spans="3:11" ht="25.5" x14ac:dyDescent="0.2">
      <c r="C151" s="41"/>
      <c r="D151" s="42"/>
      <c r="E151" s="41"/>
      <c r="F151" s="41"/>
      <c r="G151" s="41">
        <v>211</v>
      </c>
      <c r="H151" s="38" t="s">
        <v>2548</v>
      </c>
      <c r="I151" s="36">
        <v>9.328379</v>
      </c>
      <c r="J151" s="36">
        <v>9.328379</v>
      </c>
      <c r="K151" s="36">
        <f t="shared" si="2"/>
        <v>0</v>
      </c>
    </row>
    <row r="152" spans="3:11" x14ac:dyDescent="0.2">
      <c r="C152" s="41"/>
      <c r="D152" s="42"/>
      <c r="E152" s="41"/>
      <c r="F152" s="41"/>
      <c r="G152" s="41">
        <v>301</v>
      </c>
      <c r="H152" s="38" t="s">
        <v>97</v>
      </c>
      <c r="I152" s="36">
        <v>13.616967000000001</v>
      </c>
      <c r="J152" s="36">
        <v>13.616967000000001</v>
      </c>
      <c r="K152" s="36">
        <f t="shared" si="2"/>
        <v>0</v>
      </c>
    </row>
    <row r="153" spans="3:11" ht="25.5" x14ac:dyDescent="0.2">
      <c r="C153" s="41"/>
      <c r="D153" s="42"/>
      <c r="E153" s="41"/>
      <c r="F153" s="41"/>
      <c r="G153" s="41">
        <v>302</v>
      </c>
      <c r="H153" s="38" t="s">
        <v>98</v>
      </c>
      <c r="I153" s="36">
        <v>12.65753</v>
      </c>
      <c r="J153" s="36">
        <v>12.65753</v>
      </c>
      <c r="K153" s="36">
        <f t="shared" si="2"/>
        <v>0</v>
      </c>
    </row>
    <row r="154" spans="3:11" x14ac:dyDescent="0.2">
      <c r="C154" s="41"/>
      <c r="D154" s="42"/>
      <c r="E154" s="41"/>
      <c r="F154" s="41"/>
      <c r="G154" s="41">
        <v>303</v>
      </c>
      <c r="H154" s="38" t="s">
        <v>99</v>
      </c>
      <c r="I154" s="36">
        <v>12.954043</v>
      </c>
      <c r="J154" s="36">
        <v>12.954043</v>
      </c>
      <c r="K154" s="36">
        <f t="shared" si="2"/>
        <v>0</v>
      </c>
    </row>
    <row r="155" spans="3:11" ht="25.5" x14ac:dyDescent="0.2">
      <c r="C155" s="41"/>
      <c r="D155" s="42"/>
      <c r="E155" s="41"/>
      <c r="F155" s="41"/>
      <c r="G155" s="41">
        <v>304</v>
      </c>
      <c r="H155" s="38" t="s">
        <v>100</v>
      </c>
      <c r="I155" s="36">
        <v>11.962569999999999</v>
      </c>
      <c r="J155" s="36">
        <v>11.962569999999999</v>
      </c>
      <c r="K155" s="36">
        <f t="shared" si="2"/>
        <v>0</v>
      </c>
    </row>
    <row r="156" spans="3:11" ht="25.5" x14ac:dyDescent="0.2">
      <c r="C156" s="41"/>
      <c r="D156" s="42"/>
      <c r="E156" s="41"/>
      <c r="F156" s="41"/>
      <c r="G156" s="41">
        <v>305</v>
      </c>
      <c r="H156" s="38" t="s">
        <v>101</v>
      </c>
      <c r="I156" s="36">
        <v>13.998956</v>
      </c>
      <c r="J156" s="36">
        <v>13.998956</v>
      </c>
      <c r="K156" s="36">
        <f t="shared" si="2"/>
        <v>0</v>
      </c>
    </row>
    <row r="157" spans="3:11" ht="25.5" x14ac:dyDescent="0.2">
      <c r="C157" s="41"/>
      <c r="D157" s="42"/>
      <c r="E157" s="41"/>
      <c r="F157" s="41"/>
      <c r="G157" s="41">
        <v>306</v>
      </c>
      <c r="H157" s="38" t="s">
        <v>102</v>
      </c>
      <c r="I157" s="36">
        <v>14.177576</v>
      </c>
      <c r="J157" s="36">
        <v>14.177576</v>
      </c>
      <c r="K157" s="36">
        <f t="shared" si="2"/>
        <v>0</v>
      </c>
    </row>
    <row r="158" spans="3:11" ht="25.5" x14ac:dyDescent="0.2">
      <c r="C158" s="41"/>
      <c r="D158" s="42"/>
      <c r="E158" s="41"/>
      <c r="F158" s="41"/>
      <c r="G158" s="41">
        <v>307</v>
      </c>
      <c r="H158" s="38" t="s">
        <v>103</v>
      </c>
      <c r="I158" s="36">
        <v>12.215707</v>
      </c>
      <c r="J158" s="36">
        <v>12.215707</v>
      </c>
      <c r="K158" s="36">
        <f t="shared" si="2"/>
        <v>0</v>
      </c>
    </row>
    <row r="159" spans="3:11" ht="25.5" x14ac:dyDescent="0.2">
      <c r="C159" s="41"/>
      <c r="D159" s="42"/>
      <c r="E159" s="41"/>
      <c r="F159" s="41"/>
      <c r="G159" s="41">
        <v>308</v>
      </c>
      <c r="H159" s="38" t="s">
        <v>104</v>
      </c>
      <c r="I159" s="36">
        <v>13.111583</v>
      </c>
      <c r="J159" s="36">
        <v>13.111583</v>
      </c>
      <c r="K159" s="36">
        <f t="shared" si="2"/>
        <v>0</v>
      </c>
    </row>
    <row r="160" spans="3:11" ht="25.5" x14ac:dyDescent="0.2">
      <c r="C160" s="41"/>
      <c r="D160" s="42"/>
      <c r="E160" s="41"/>
      <c r="F160" s="41"/>
      <c r="G160" s="41">
        <v>309</v>
      </c>
      <c r="H160" s="38" t="s">
        <v>105</v>
      </c>
      <c r="I160" s="36">
        <v>12.642422</v>
      </c>
      <c r="J160" s="36">
        <v>12.642422</v>
      </c>
      <c r="K160" s="36">
        <f t="shared" si="2"/>
        <v>0</v>
      </c>
    </row>
    <row r="161" spans="3:11" ht="25.5" x14ac:dyDescent="0.2">
      <c r="C161" s="41"/>
      <c r="D161" s="42"/>
      <c r="E161" s="41"/>
      <c r="F161" s="41"/>
      <c r="G161" s="41">
        <v>310</v>
      </c>
      <c r="H161" s="38" t="s">
        <v>106</v>
      </c>
      <c r="I161" s="36">
        <v>12.741227</v>
      </c>
      <c r="J161" s="36">
        <v>12.741227</v>
      </c>
      <c r="K161" s="36">
        <f t="shared" si="2"/>
        <v>0</v>
      </c>
    </row>
    <row r="162" spans="3:11" x14ac:dyDescent="0.2">
      <c r="C162" s="41"/>
      <c r="D162" s="42"/>
      <c r="E162" s="41"/>
      <c r="F162" s="41"/>
      <c r="G162" s="41">
        <v>400</v>
      </c>
      <c r="H162" s="38" t="s">
        <v>107</v>
      </c>
      <c r="I162" s="36">
        <v>4.1590239999999996</v>
      </c>
      <c r="J162" s="36">
        <v>4.1590239999999996</v>
      </c>
      <c r="K162" s="36">
        <f t="shared" si="2"/>
        <v>0</v>
      </c>
    </row>
    <row r="163" spans="3:11" x14ac:dyDescent="0.2">
      <c r="C163" s="41"/>
      <c r="D163" s="42"/>
      <c r="E163" s="41"/>
      <c r="F163" s="41"/>
      <c r="G163" s="41">
        <v>410</v>
      </c>
      <c r="H163" s="38" t="s">
        <v>108</v>
      </c>
      <c r="I163" s="36">
        <v>18.911273999999999</v>
      </c>
      <c r="J163" s="36">
        <v>18.911273999999999</v>
      </c>
      <c r="K163" s="36">
        <f t="shared" si="2"/>
        <v>0</v>
      </c>
    </row>
    <row r="164" spans="3:11" ht="25.5" x14ac:dyDescent="0.2">
      <c r="C164" s="41"/>
      <c r="D164" s="42"/>
      <c r="E164" s="41"/>
      <c r="F164" s="41"/>
      <c r="G164" s="41">
        <v>411</v>
      </c>
      <c r="H164" s="38" t="s">
        <v>109</v>
      </c>
      <c r="I164" s="36">
        <v>6.730505</v>
      </c>
      <c r="J164" s="36">
        <v>6.730505</v>
      </c>
      <c r="K164" s="36">
        <f t="shared" si="2"/>
        <v>0</v>
      </c>
    </row>
    <row r="165" spans="3:11" ht="25.5" x14ac:dyDescent="0.2">
      <c r="C165" s="41"/>
      <c r="D165" s="42"/>
      <c r="E165" s="41"/>
      <c r="F165" s="41"/>
      <c r="G165" s="41">
        <v>412</v>
      </c>
      <c r="H165" s="38" t="s">
        <v>110</v>
      </c>
      <c r="I165" s="36">
        <v>10.266303000000001</v>
      </c>
      <c r="J165" s="36">
        <v>10.266303000000001</v>
      </c>
      <c r="K165" s="36">
        <f t="shared" si="2"/>
        <v>0</v>
      </c>
    </row>
    <row r="166" spans="3:11" ht="14.25" x14ac:dyDescent="0.2">
      <c r="C166" s="48" t="s">
        <v>111</v>
      </c>
      <c r="D166" s="49"/>
      <c r="E166" s="48"/>
      <c r="F166" s="48"/>
      <c r="G166" s="48"/>
      <c r="H166" s="53"/>
      <c r="I166" s="50">
        <v>560959.007155</v>
      </c>
      <c r="J166" s="50">
        <v>616613.05411503906</v>
      </c>
      <c r="K166" s="50">
        <f t="shared" si="2"/>
        <v>55654.046960039064</v>
      </c>
    </row>
    <row r="167" spans="3:11" ht="14.25" x14ac:dyDescent="0.2">
      <c r="C167" s="41"/>
      <c r="D167" s="45">
        <v>2</v>
      </c>
      <c r="E167" s="46" t="s">
        <v>112</v>
      </c>
      <c r="F167" s="46"/>
      <c r="G167" s="46"/>
      <c r="H167" s="51"/>
      <c r="I167" s="47">
        <v>1453.347759</v>
      </c>
      <c r="J167" s="47">
        <v>1976.50277342</v>
      </c>
      <c r="K167" s="47">
        <f t="shared" si="2"/>
        <v>523.15501442000004</v>
      </c>
    </row>
    <row r="168" spans="3:11" ht="14.25" x14ac:dyDescent="0.2">
      <c r="C168" s="41"/>
      <c r="D168" s="42"/>
      <c r="E168" s="41"/>
      <c r="F168" s="43" t="s">
        <v>2</v>
      </c>
      <c r="G168" s="43"/>
      <c r="H168" s="39"/>
      <c r="I168" s="44">
        <v>1453.347759</v>
      </c>
      <c r="J168" s="44">
        <v>1976.50277342</v>
      </c>
      <c r="K168" s="44">
        <f t="shared" si="2"/>
        <v>523.15501442000004</v>
      </c>
    </row>
    <row r="169" spans="3:11" x14ac:dyDescent="0.2">
      <c r="C169" s="41"/>
      <c r="D169" s="42"/>
      <c r="E169" s="41"/>
      <c r="F169" s="41"/>
      <c r="G169" s="41">
        <v>112</v>
      </c>
      <c r="H169" s="38" t="s">
        <v>113</v>
      </c>
      <c r="I169" s="36">
        <v>88.342432000000002</v>
      </c>
      <c r="J169" s="36">
        <v>88.449066389999956</v>
      </c>
      <c r="K169" s="36">
        <f t="shared" si="2"/>
        <v>0.10663438999995378</v>
      </c>
    </row>
    <row r="170" spans="3:11" x14ac:dyDescent="0.2">
      <c r="C170" s="41"/>
      <c r="D170" s="42"/>
      <c r="E170" s="41"/>
      <c r="F170" s="41"/>
      <c r="G170" s="41">
        <v>113</v>
      </c>
      <c r="H170" s="38" t="s">
        <v>63</v>
      </c>
      <c r="I170" s="36">
        <v>327.27101499999998</v>
      </c>
      <c r="J170" s="36">
        <v>417.16972788999993</v>
      </c>
      <c r="K170" s="36">
        <f t="shared" si="2"/>
        <v>89.898712889999956</v>
      </c>
    </row>
    <row r="171" spans="3:11" x14ac:dyDescent="0.2">
      <c r="C171" s="41"/>
      <c r="D171" s="42"/>
      <c r="E171" s="41"/>
      <c r="F171" s="41"/>
      <c r="G171" s="41">
        <v>114</v>
      </c>
      <c r="H171" s="38" t="s">
        <v>114</v>
      </c>
      <c r="I171" s="36">
        <v>19.598936999999999</v>
      </c>
      <c r="J171" s="36">
        <v>58.73335213</v>
      </c>
      <c r="K171" s="36">
        <f t="shared" si="2"/>
        <v>39.134415130000001</v>
      </c>
    </row>
    <row r="172" spans="3:11" x14ac:dyDescent="0.2">
      <c r="C172" s="41"/>
      <c r="D172" s="42"/>
      <c r="E172" s="41"/>
      <c r="F172" s="41"/>
      <c r="G172" s="41">
        <v>115</v>
      </c>
      <c r="H172" s="38" t="s">
        <v>115</v>
      </c>
      <c r="I172" s="36">
        <v>57.335126000000002</v>
      </c>
      <c r="J172" s="36">
        <v>78.077612380000019</v>
      </c>
      <c r="K172" s="36">
        <f t="shared" si="2"/>
        <v>20.742486380000017</v>
      </c>
    </row>
    <row r="173" spans="3:11" x14ac:dyDescent="0.2">
      <c r="C173" s="41"/>
      <c r="D173" s="42"/>
      <c r="E173" s="41"/>
      <c r="F173" s="41"/>
      <c r="G173" s="41">
        <v>127</v>
      </c>
      <c r="H173" s="38" t="s">
        <v>116</v>
      </c>
      <c r="I173" s="36">
        <v>21.626352000000001</v>
      </c>
      <c r="J173" s="36">
        <v>24.669761509999997</v>
      </c>
      <c r="K173" s="36">
        <f t="shared" si="2"/>
        <v>3.0434095099999965</v>
      </c>
    </row>
    <row r="174" spans="3:11" x14ac:dyDescent="0.2">
      <c r="C174" s="41"/>
      <c r="D174" s="42"/>
      <c r="E174" s="41"/>
      <c r="F174" s="41"/>
      <c r="G174" s="41">
        <v>128</v>
      </c>
      <c r="H174" s="38" t="s">
        <v>117</v>
      </c>
      <c r="I174" s="36">
        <v>27.771436000000001</v>
      </c>
      <c r="J174" s="36">
        <v>31.770946339999995</v>
      </c>
      <c r="K174" s="36">
        <f t="shared" si="2"/>
        <v>3.9995103399999934</v>
      </c>
    </row>
    <row r="175" spans="3:11" x14ac:dyDescent="0.2">
      <c r="C175" s="41"/>
      <c r="D175" s="42"/>
      <c r="E175" s="41"/>
      <c r="F175" s="41"/>
      <c r="G175" s="41">
        <v>129</v>
      </c>
      <c r="H175" s="38" t="s">
        <v>118</v>
      </c>
      <c r="I175" s="36">
        <v>27.170973</v>
      </c>
      <c r="J175" s="36">
        <v>34.281286230000006</v>
      </c>
      <c r="K175" s="36">
        <f t="shared" si="2"/>
        <v>7.1103132300000063</v>
      </c>
    </row>
    <row r="176" spans="3:11" x14ac:dyDescent="0.2">
      <c r="C176" s="41"/>
      <c r="D176" s="42"/>
      <c r="E176" s="41"/>
      <c r="F176" s="41"/>
      <c r="G176" s="41">
        <v>130</v>
      </c>
      <c r="H176" s="38" t="s">
        <v>119</v>
      </c>
      <c r="I176" s="36">
        <v>30.692229000000001</v>
      </c>
      <c r="J176" s="36">
        <v>49.69298872000001</v>
      </c>
      <c r="K176" s="36">
        <f t="shared" si="2"/>
        <v>19.000759720000008</v>
      </c>
    </row>
    <row r="177" spans="3:11" x14ac:dyDescent="0.2">
      <c r="C177" s="41"/>
      <c r="D177" s="42"/>
      <c r="E177" s="41"/>
      <c r="F177" s="41"/>
      <c r="G177" s="41">
        <v>132</v>
      </c>
      <c r="H177" s="38" t="s">
        <v>45</v>
      </c>
      <c r="I177" s="36">
        <v>7.3459779999999997</v>
      </c>
      <c r="J177" s="36">
        <v>10.002934989999998</v>
      </c>
      <c r="K177" s="36">
        <f t="shared" si="2"/>
        <v>2.6569569899999985</v>
      </c>
    </row>
    <row r="178" spans="3:11" x14ac:dyDescent="0.2">
      <c r="C178" s="41"/>
      <c r="D178" s="42"/>
      <c r="E178" s="41"/>
      <c r="F178" s="41"/>
      <c r="G178" s="41">
        <v>133</v>
      </c>
      <c r="H178" s="38" t="s">
        <v>121</v>
      </c>
      <c r="I178" s="36">
        <v>11.767798000000001</v>
      </c>
      <c r="J178" s="36">
        <v>13.807545489999997</v>
      </c>
      <c r="K178" s="36">
        <f t="shared" si="2"/>
        <v>2.0397474899999963</v>
      </c>
    </row>
    <row r="179" spans="3:11" x14ac:dyDescent="0.2">
      <c r="C179" s="41"/>
      <c r="D179" s="42"/>
      <c r="E179" s="41"/>
      <c r="F179" s="41"/>
      <c r="G179" s="41">
        <v>134</v>
      </c>
      <c r="H179" s="38" t="s">
        <v>122</v>
      </c>
      <c r="I179" s="36">
        <v>2.5895579999999998</v>
      </c>
      <c r="J179" s="36">
        <v>2.6785601300000002</v>
      </c>
      <c r="K179" s="36">
        <f t="shared" si="2"/>
        <v>8.9002130000000346E-2</v>
      </c>
    </row>
    <row r="180" spans="3:11" x14ac:dyDescent="0.2">
      <c r="C180" s="41"/>
      <c r="D180" s="42"/>
      <c r="E180" s="41"/>
      <c r="F180" s="41"/>
      <c r="G180" s="41">
        <v>135</v>
      </c>
      <c r="H180" s="38" t="s">
        <v>123</v>
      </c>
      <c r="I180" s="36">
        <v>13.96386</v>
      </c>
      <c r="J180" s="36">
        <v>21.451225169999997</v>
      </c>
      <c r="K180" s="36">
        <f t="shared" si="2"/>
        <v>7.4873651699999968</v>
      </c>
    </row>
    <row r="181" spans="3:11" x14ac:dyDescent="0.2">
      <c r="C181" s="41"/>
      <c r="D181" s="42"/>
      <c r="E181" s="41"/>
      <c r="F181" s="41"/>
      <c r="G181" s="41">
        <v>136</v>
      </c>
      <c r="H181" s="38" t="s">
        <v>124</v>
      </c>
      <c r="I181" s="36">
        <v>4.9261379999999999</v>
      </c>
      <c r="J181" s="36">
        <v>5.6556766899999991</v>
      </c>
      <c r="K181" s="36">
        <f t="shared" si="2"/>
        <v>0.72953868999999916</v>
      </c>
    </row>
    <row r="182" spans="3:11" x14ac:dyDescent="0.2">
      <c r="C182" s="41"/>
      <c r="D182" s="42"/>
      <c r="E182" s="41"/>
      <c r="F182" s="41"/>
      <c r="G182" s="41">
        <v>137</v>
      </c>
      <c r="H182" s="38" t="s">
        <v>125</v>
      </c>
      <c r="I182" s="36">
        <v>3.7463850000000001</v>
      </c>
      <c r="J182" s="36">
        <v>2.7783901900000005</v>
      </c>
      <c r="K182" s="36">
        <f t="shared" si="2"/>
        <v>-0.96799480999999954</v>
      </c>
    </row>
    <row r="183" spans="3:11" x14ac:dyDescent="0.2">
      <c r="C183" s="41"/>
      <c r="D183" s="42"/>
      <c r="E183" s="41"/>
      <c r="F183" s="41"/>
      <c r="G183" s="41">
        <v>138</v>
      </c>
      <c r="H183" s="38" t="s">
        <v>2549</v>
      </c>
      <c r="I183" s="36">
        <v>0</v>
      </c>
      <c r="J183" s="36">
        <v>1.14782256</v>
      </c>
      <c r="K183" s="36">
        <f t="shared" si="2"/>
        <v>1.14782256</v>
      </c>
    </row>
    <row r="184" spans="3:11" x14ac:dyDescent="0.2">
      <c r="C184" s="41"/>
      <c r="D184" s="42"/>
      <c r="E184" s="41"/>
      <c r="F184" s="41"/>
      <c r="G184" s="41">
        <v>139</v>
      </c>
      <c r="H184" s="38" t="s">
        <v>2550</v>
      </c>
      <c r="I184" s="36">
        <v>0</v>
      </c>
      <c r="J184" s="36">
        <v>0.94357309</v>
      </c>
      <c r="K184" s="36">
        <f t="shared" si="2"/>
        <v>0.94357309</v>
      </c>
    </row>
    <row r="185" spans="3:11" x14ac:dyDescent="0.2">
      <c r="C185" s="41"/>
      <c r="D185" s="42"/>
      <c r="E185" s="41"/>
      <c r="F185" s="41"/>
      <c r="G185" s="41">
        <v>210</v>
      </c>
      <c r="H185" s="38" t="s">
        <v>126</v>
      </c>
      <c r="I185" s="36">
        <v>375.39668899999998</v>
      </c>
      <c r="J185" s="36">
        <v>466.60865557</v>
      </c>
      <c r="K185" s="36">
        <f t="shared" si="2"/>
        <v>91.211966570000016</v>
      </c>
    </row>
    <row r="186" spans="3:11" ht="25.5" x14ac:dyDescent="0.2">
      <c r="C186" s="41"/>
      <c r="D186" s="42"/>
      <c r="E186" s="41"/>
      <c r="F186" s="41"/>
      <c r="G186" s="41">
        <v>211</v>
      </c>
      <c r="H186" s="38" t="s">
        <v>127</v>
      </c>
      <c r="I186" s="36">
        <v>433.80285300000003</v>
      </c>
      <c r="J186" s="36">
        <v>668.58364795</v>
      </c>
      <c r="K186" s="36">
        <f t="shared" si="2"/>
        <v>234.78079494999997</v>
      </c>
    </row>
    <row r="187" spans="3:11" x14ac:dyDescent="0.2">
      <c r="C187" s="41"/>
      <c r="D187" s="42"/>
      <c r="E187" s="41"/>
      <c r="F187" s="41"/>
      <c r="G187" s="41" t="s">
        <v>2551</v>
      </c>
      <c r="H187" s="38" t="s">
        <v>63</v>
      </c>
      <c r="I187" s="36">
        <v>0</v>
      </c>
      <c r="J187" s="36">
        <v>0</v>
      </c>
      <c r="K187" s="36">
        <f t="shared" si="2"/>
        <v>0</v>
      </c>
    </row>
    <row r="188" spans="3:11" ht="14.25" x14ac:dyDescent="0.2">
      <c r="C188" s="41"/>
      <c r="D188" s="45">
        <v>4</v>
      </c>
      <c r="E188" s="46" t="s">
        <v>128</v>
      </c>
      <c r="F188" s="46"/>
      <c r="G188" s="46"/>
      <c r="H188" s="51"/>
      <c r="I188" s="47">
        <v>23647.055264999999</v>
      </c>
      <c r="J188" s="47">
        <v>37927.704725039977</v>
      </c>
      <c r="K188" s="47">
        <f t="shared" si="2"/>
        <v>14280.649460039978</v>
      </c>
    </row>
    <row r="189" spans="3:11" ht="14.25" x14ac:dyDescent="0.2">
      <c r="C189" s="41"/>
      <c r="D189" s="42"/>
      <c r="E189" s="41"/>
      <c r="F189" s="43" t="s">
        <v>227</v>
      </c>
      <c r="G189" s="43"/>
      <c r="H189" s="39"/>
      <c r="I189" s="44">
        <v>82.217830000000006</v>
      </c>
      <c r="J189" s="44">
        <v>255.81627391000001</v>
      </c>
      <c r="K189" s="44">
        <f t="shared" si="2"/>
        <v>173.59844391000001</v>
      </c>
    </row>
    <row r="190" spans="3:11" x14ac:dyDescent="0.2">
      <c r="C190" s="41"/>
      <c r="D190" s="42"/>
      <c r="E190" s="41"/>
      <c r="F190" s="41"/>
      <c r="G190" s="41" t="s">
        <v>228</v>
      </c>
      <c r="H190" s="38" t="s">
        <v>229</v>
      </c>
      <c r="I190" s="36">
        <v>0</v>
      </c>
      <c r="J190" s="36">
        <v>0</v>
      </c>
      <c r="K190" s="36">
        <f t="shared" si="2"/>
        <v>0</v>
      </c>
    </row>
    <row r="191" spans="3:11" x14ac:dyDescent="0.2">
      <c r="C191" s="41"/>
      <c r="D191" s="42"/>
      <c r="E191" s="41"/>
      <c r="F191" s="41"/>
      <c r="G191" s="41" t="s">
        <v>230</v>
      </c>
      <c r="H191" s="38" t="s">
        <v>231</v>
      </c>
      <c r="I191" s="36">
        <v>33.782843999999997</v>
      </c>
      <c r="J191" s="36">
        <v>195.61148485999999</v>
      </c>
      <c r="K191" s="36">
        <f t="shared" si="2"/>
        <v>161.82864086000001</v>
      </c>
    </row>
    <row r="192" spans="3:11" x14ac:dyDescent="0.2">
      <c r="C192" s="41"/>
      <c r="D192" s="42"/>
      <c r="E192" s="41"/>
      <c r="F192" s="41"/>
      <c r="G192" s="41" t="s">
        <v>232</v>
      </c>
      <c r="H192" s="38" t="s">
        <v>233</v>
      </c>
      <c r="I192" s="36">
        <v>48.434986000000002</v>
      </c>
      <c r="J192" s="36">
        <v>60.204789050000002</v>
      </c>
      <c r="K192" s="36">
        <f t="shared" si="2"/>
        <v>11.76980305</v>
      </c>
    </row>
    <row r="193" spans="3:11" ht="14.25" x14ac:dyDescent="0.2">
      <c r="C193" s="41"/>
      <c r="D193" s="42"/>
      <c r="E193" s="41"/>
      <c r="F193" s="43" t="s">
        <v>190</v>
      </c>
      <c r="G193" s="43"/>
      <c r="H193" s="39"/>
      <c r="I193" s="44">
        <v>20790.071649000001</v>
      </c>
      <c r="J193" s="44">
        <v>33954.761879409984</v>
      </c>
      <c r="K193" s="44">
        <f t="shared" si="2"/>
        <v>13164.690230409982</v>
      </c>
    </row>
    <row r="194" spans="3:11" ht="25.5" x14ac:dyDescent="0.2">
      <c r="C194" s="41"/>
      <c r="D194" s="42"/>
      <c r="E194" s="41"/>
      <c r="F194" s="41"/>
      <c r="G194" s="41" t="s">
        <v>191</v>
      </c>
      <c r="H194" s="38" t="s">
        <v>192</v>
      </c>
      <c r="I194" s="36">
        <v>15.670253000000001</v>
      </c>
      <c r="J194" s="36">
        <v>14.133555299999999</v>
      </c>
      <c r="K194" s="36">
        <f t="shared" si="2"/>
        <v>-1.5366977000000013</v>
      </c>
    </row>
    <row r="195" spans="3:11" x14ac:dyDescent="0.2">
      <c r="C195" s="41"/>
      <c r="D195" s="42"/>
      <c r="E195" s="41"/>
      <c r="F195" s="41"/>
      <c r="G195" s="41" t="s">
        <v>193</v>
      </c>
      <c r="H195" s="38" t="s">
        <v>194</v>
      </c>
      <c r="I195" s="36">
        <v>5811.6694660000003</v>
      </c>
      <c r="J195" s="36">
        <v>9707.8761684399942</v>
      </c>
      <c r="K195" s="36">
        <f t="shared" si="2"/>
        <v>3896.2067024399939</v>
      </c>
    </row>
    <row r="196" spans="3:11" x14ac:dyDescent="0.2">
      <c r="C196" s="41"/>
      <c r="D196" s="42"/>
      <c r="E196" s="41"/>
      <c r="F196" s="41"/>
      <c r="G196" s="41" t="s">
        <v>195</v>
      </c>
      <c r="H196" s="38" t="s">
        <v>196</v>
      </c>
      <c r="I196" s="36">
        <v>143.65661600000001</v>
      </c>
      <c r="J196" s="36">
        <v>136.45183682999999</v>
      </c>
      <c r="K196" s="36">
        <f t="shared" si="2"/>
        <v>-7.2047791700000232</v>
      </c>
    </row>
    <row r="197" spans="3:11" x14ac:dyDescent="0.2">
      <c r="C197" s="41"/>
      <c r="D197" s="42"/>
      <c r="E197" s="41"/>
      <c r="F197" s="41"/>
      <c r="G197" s="41" t="s">
        <v>197</v>
      </c>
      <c r="H197" s="38" t="s">
        <v>198</v>
      </c>
      <c r="I197" s="36">
        <v>26.052461999999998</v>
      </c>
      <c r="J197" s="36">
        <v>28.447573070000004</v>
      </c>
      <c r="K197" s="36">
        <f t="shared" si="2"/>
        <v>2.3951110700000058</v>
      </c>
    </row>
    <row r="198" spans="3:11" x14ac:dyDescent="0.2">
      <c r="C198" s="41"/>
      <c r="D198" s="42"/>
      <c r="E198" s="41"/>
      <c r="F198" s="41"/>
      <c r="G198" s="41" t="s">
        <v>199</v>
      </c>
      <c r="H198" s="38" t="s">
        <v>200</v>
      </c>
      <c r="I198" s="36">
        <v>31.743016000000001</v>
      </c>
      <c r="J198" s="36">
        <v>28.278297169999991</v>
      </c>
      <c r="K198" s="36">
        <f t="shared" si="2"/>
        <v>-3.4647188300000096</v>
      </c>
    </row>
    <row r="199" spans="3:11" x14ac:dyDescent="0.2">
      <c r="C199" s="41"/>
      <c r="D199" s="42"/>
      <c r="E199" s="41"/>
      <c r="F199" s="41"/>
      <c r="G199" s="41" t="s">
        <v>201</v>
      </c>
      <c r="H199" s="38" t="s">
        <v>202</v>
      </c>
      <c r="I199" s="36">
        <v>1279.0321759999999</v>
      </c>
      <c r="J199" s="36">
        <v>3484.9045568700008</v>
      </c>
      <c r="K199" s="36">
        <f t="shared" si="2"/>
        <v>2205.8723808700006</v>
      </c>
    </row>
    <row r="200" spans="3:11" ht="25.5" x14ac:dyDescent="0.2">
      <c r="C200" s="41"/>
      <c r="D200" s="42"/>
      <c r="E200" s="41"/>
      <c r="F200" s="41"/>
      <c r="G200" s="41" t="s">
        <v>203</v>
      </c>
      <c r="H200" s="38" t="s">
        <v>204</v>
      </c>
      <c r="I200" s="36">
        <v>66.825881999999993</v>
      </c>
      <c r="J200" s="36">
        <v>55.216140079999995</v>
      </c>
      <c r="K200" s="36">
        <f t="shared" si="2"/>
        <v>-11.609741919999998</v>
      </c>
    </row>
    <row r="201" spans="3:11" x14ac:dyDescent="0.2">
      <c r="C201" s="41"/>
      <c r="D201" s="42"/>
      <c r="E201" s="41"/>
      <c r="F201" s="41"/>
      <c r="G201" s="41" t="s">
        <v>205</v>
      </c>
      <c r="H201" s="38" t="s">
        <v>206</v>
      </c>
      <c r="I201" s="36">
        <v>979.98099100000002</v>
      </c>
      <c r="J201" s="36">
        <v>1072.3140064299996</v>
      </c>
      <c r="K201" s="36">
        <f t="shared" ref="K201:K264" si="3">+J201-I201</f>
        <v>92.333015429999591</v>
      </c>
    </row>
    <row r="202" spans="3:11" x14ac:dyDescent="0.2">
      <c r="C202" s="41"/>
      <c r="D202" s="42"/>
      <c r="E202" s="41"/>
      <c r="F202" s="41"/>
      <c r="G202" s="41" t="s">
        <v>207</v>
      </c>
      <c r="H202" s="38" t="s">
        <v>208</v>
      </c>
      <c r="I202" s="36">
        <v>8474.6121289999992</v>
      </c>
      <c r="J202" s="36">
        <v>14045.150252069992</v>
      </c>
      <c r="K202" s="36">
        <f t="shared" si="3"/>
        <v>5570.5381230699932</v>
      </c>
    </row>
    <row r="203" spans="3:11" ht="25.5" x14ac:dyDescent="0.2">
      <c r="C203" s="41"/>
      <c r="D203" s="42"/>
      <c r="E203" s="41"/>
      <c r="F203" s="41"/>
      <c r="G203" s="41" t="s">
        <v>209</v>
      </c>
      <c r="H203" s="38" t="s">
        <v>210</v>
      </c>
      <c r="I203" s="36">
        <v>1.5512170000000001</v>
      </c>
      <c r="J203" s="36">
        <v>1.0536680899999999</v>
      </c>
      <c r="K203" s="36">
        <f t="shared" si="3"/>
        <v>-0.49754891000000012</v>
      </c>
    </row>
    <row r="204" spans="3:11" ht="25.5" x14ac:dyDescent="0.2">
      <c r="C204" s="41"/>
      <c r="D204" s="42"/>
      <c r="E204" s="41"/>
      <c r="F204" s="41"/>
      <c r="G204" s="41" t="s">
        <v>211</v>
      </c>
      <c r="H204" s="38" t="s">
        <v>212</v>
      </c>
      <c r="I204" s="36">
        <v>9.2676320000000008</v>
      </c>
      <c r="J204" s="36">
        <v>8.8530253900000009</v>
      </c>
      <c r="K204" s="36">
        <f t="shared" si="3"/>
        <v>-0.41460660999999988</v>
      </c>
    </row>
    <row r="205" spans="3:11" x14ac:dyDescent="0.2">
      <c r="C205" s="41"/>
      <c r="D205" s="42"/>
      <c r="E205" s="41"/>
      <c r="F205" s="41"/>
      <c r="G205" s="41" t="s">
        <v>213</v>
      </c>
      <c r="H205" s="38" t="s">
        <v>214</v>
      </c>
      <c r="I205" s="36">
        <v>667.69817899999998</v>
      </c>
      <c r="J205" s="36">
        <v>696.17930661999981</v>
      </c>
      <c r="K205" s="36">
        <f t="shared" si="3"/>
        <v>28.481127619999825</v>
      </c>
    </row>
    <row r="206" spans="3:11" ht="25.5" x14ac:dyDescent="0.2">
      <c r="C206" s="41"/>
      <c r="D206" s="42"/>
      <c r="E206" s="41"/>
      <c r="F206" s="41"/>
      <c r="G206" s="41" t="s">
        <v>215</v>
      </c>
      <c r="H206" s="38" t="s">
        <v>216</v>
      </c>
      <c r="I206" s="36">
        <v>29.489881</v>
      </c>
      <c r="J206" s="36">
        <v>39.523699230000005</v>
      </c>
      <c r="K206" s="36">
        <f t="shared" si="3"/>
        <v>10.033818230000005</v>
      </c>
    </row>
    <row r="207" spans="3:11" x14ac:dyDescent="0.2">
      <c r="C207" s="41"/>
      <c r="D207" s="42"/>
      <c r="E207" s="41"/>
      <c r="F207" s="41"/>
      <c r="G207" s="41" t="s">
        <v>217</v>
      </c>
      <c r="H207" s="38" t="s">
        <v>218</v>
      </c>
      <c r="I207" s="36">
        <v>9.9979999999999993</v>
      </c>
      <c r="J207" s="36">
        <v>17.133084150000002</v>
      </c>
      <c r="K207" s="36">
        <f t="shared" si="3"/>
        <v>7.1350841500000026</v>
      </c>
    </row>
    <row r="208" spans="3:11" ht="25.5" x14ac:dyDescent="0.2">
      <c r="C208" s="41"/>
      <c r="D208" s="42"/>
      <c r="E208" s="41"/>
      <c r="F208" s="41"/>
      <c r="G208" s="41" t="s">
        <v>219</v>
      </c>
      <c r="H208" s="38" t="s">
        <v>220</v>
      </c>
      <c r="I208" s="36">
        <v>13.350564</v>
      </c>
      <c r="J208" s="36">
        <v>23.71622138</v>
      </c>
      <c r="K208" s="36">
        <f t="shared" si="3"/>
        <v>10.36565738</v>
      </c>
    </row>
    <row r="209" spans="3:11" ht="25.5" x14ac:dyDescent="0.2">
      <c r="C209" s="41"/>
      <c r="D209" s="42"/>
      <c r="E209" s="41"/>
      <c r="F209" s="41"/>
      <c r="G209" s="41" t="s">
        <v>221</v>
      </c>
      <c r="H209" s="38" t="s">
        <v>222</v>
      </c>
      <c r="I209" s="36">
        <v>419.755042</v>
      </c>
      <c r="J209" s="36">
        <v>792.01843182000016</v>
      </c>
      <c r="K209" s="36">
        <f t="shared" si="3"/>
        <v>372.26338982000016</v>
      </c>
    </row>
    <row r="210" spans="3:11" ht="25.5" x14ac:dyDescent="0.2">
      <c r="C210" s="41"/>
      <c r="D210" s="42"/>
      <c r="E210" s="41"/>
      <c r="F210" s="41"/>
      <c r="G210" s="41" t="s">
        <v>223</v>
      </c>
      <c r="H210" s="38" t="s">
        <v>224</v>
      </c>
      <c r="I210" s="36">
        <v>23.952123</v>
      </c>
      <c r="J210" s="36">
        <v>30.854539870000004</v>
      </c>
      <c r="K210" s="36">
        <f t="shared" si="3"/>
        <v>6.9024168700000033</v>
      </c>
    </row>
    <row r="211" spans="3:11" ht="25.5" x14ac:dyDescent="0.2">
      <c r="C211" s="41"/>
      <c r="D211" s="42"/>
      <c r="E211" s="41"/>
      <c r="F211" s="41"/>
      <c r="G211" s="41" t="s">
        <v>225</v>
      </c>
      <c r="H211" s="38" t="s">
        <v>226</v>
      </c>
      <c r="I211" s="36">
        <v>2785.76602</v>
      </c>
      <c r="J211" s="36">
        <v>3772.6575165999998</v>
      </c>
      <c r="K211" s="36">
        <f t="shared" si="3"/>
        <v>986.89149659999975</v>
      </c>
    </row>
    <row r="212" spans="3:11" ht="14.25" x14ac:dyDescent="0.2">
      <c r="C212" s="41"/>
      <c r="D212" s="42"/>
      <c r="E212" s="41"/>
      <c r="F212" s="43" t="s">
        <v>2</v>
      </c>
      <c r="G212" s="43"/>
      <c r="H212" s="39"/>
      <c r="I212" s="44">
        <v>2774.7657859999999</v>
      </c>
      <c r="J212" s="44">
        <v>3717.1265717200004</v>
      </c>
      <c r="K212" s="44">
        <f t="shared" si="3"/>
        <v>942.36078572000042</v>
      </c>
    </row>
    <row r="213" spans="3:11" x14ac:dyDescent="0.2">
      <c r="C213" s="41"/>
      <c r="D213" s="42"/>
      <c r="E213" s="41"/>
      <c r="F213" s="41"/>
      <c r="G213" s="41">
        <v>100</v>
      </c>
      <c r="H213" s="38" t="s">
        <v>129</v>
      </c>
      <c r="I213" s="36">
        <v>48.935301000000003</v>
      </c>
      <c r="J213" s="36">
        <v>49.382897479999997</v>
      </c>
      <c r="K213" s="36">
        <f t="shared" si="3"/>
        <v>0.4475964799999943</v>
      </c>
    </row>
    <row r="214" spans="3:11" ht="25.5" x14ac:dyDescent="0.2">
      <c r="C214" s="41"/>
      <c r="D214" s="42"/>
      <c r="E214" s="41"/>
      <c r="F214" s="41"/>
      <c r="G214" s="41">
        <v>101</v>
      </c>
      <c r="H214" s="38" t="s">
        <v>130</v>
      </c>
      <c r="I214" s="36">
        <v>14.098276</v>
      </c>
      <c r="J214" s="36">
        <v>9.6176626600000006</v>
      </c>
      <c r="K214" s="36">
        <f t="shared" si="3"/>
        <v>-4.4806133399999997</v>
      </c>
    </row>
    <row r="215" spans="3:11" x14ac:dyDescent="0.2">
      <c r="C215" s="41"/>
      <c r="D215" s="42"/>
      <c r="E215" s="41"/>
      <c r="F215" s="41"/>
      <c r="G215" s="41">
        <v>111</v>
      </c>
      <c r="H215" s="38" t="s">
        <v>131</v>
      </c>
      <c r="I215" s="36">
        <v>31.635003000000001</v>
      </c>
      <c r="J215" s="36">
        <v>59.460299489999997</v>
      </c>
      <c r="K215" s="36">
        <f t="shared" si="3"/>
        <v>27.825296489999996</v>
      </c>
    </row>
    <row r="216" spans="3:11" x14ac:dyDescent="0.2">
      <c r="C216" s="41"/>
      <c r="D216" s="42"/>
      <c r="E216" s="41"/>
      <c r="F216" s="41"/>
      <c r="G216" s="41">
        <v>114</v>
      </c>
      <c r="H216" s="38" t="s">
        <v>45</v>
      </c>
      <c r="I216" s="36">
        <v>30.570592999999999</v>
      </c>
      <c r="J216" s="36">
        <v>28.700293809999998</v>
      </c>
      <c r="K216" s="36">
        <f t="shared" si="3"/>
        <v>-1.8702991900000008</v>
      </c>
    </row>
    <row r="217" spans="3:11" x14ac:dyDescent="0.2">
      <c r="C217" s="41"/>
      <c r="D217" s="42"/>
      <c r="E217" s="41"/>
      <c r="F217" s="41"/>
      <c r="G217" s="41">
        <v>120</v>
      </c>
      <c r="H217" s="38" t="s">
        <v>132</v>
      </c>
      <c r="I217" s="36">
        <v>11.947692999999999</v>
      </c>
      <c r="J217" s="36">
        <v>9.4193759499999992</v>
      </c>
      <c r="K217" s="36">
        <f t="shared" si="3"/>
        <v>-2.5283170500000001</v>
      </c>
    </row>
    <row r="218" spans="3:11" x14ac:dyDescent="0.2">
      <c r="C218" s="41"/>
      <c r="D218" s="42"/>
      <c r="E218" s="41"/>
      <c r="F218" s="41"/>
      <c r="G218" s="41">
        <v>121</v>
      </c>
      <c r="H218" s="38" t="s">
        <v>133</v>
      </c>
      <c r="I218" s="36">
        <v>18.143243999999999</v>
      </c>
      <c r="J218" s="36">
        <v>19.865058440000002</v>
      </c>
      <c r="K218" s="36">
        <f t="shared" si="3"/>
        <v>1.7218144400000028</v>
      </c>
    </row>
    <row r="219" spans="3:11" x14ac:dyDescent="0.2">
      <c r="C219" s="41"/>
      <c r="D219" s="42"/>
      <c r="E219" s="41"/>
      <c r="F219" s="41"/>
      <c r="G219" s="41">
        <v>122</v>
      </c>
      <c r="H219" s="38" t="s">
        <v>134</v>
      </c>
      <c r="I219" s="36">
        <v>12.183982</v>
      </c>
      <c r="J219" s="36">
        <v>8.199392490000001</v>
      </c>
      <c r="K219" s="36">
        <f t="shared" si="3"/>
        <v>-3.9845895099999993</v>
      </c>
    </row>
    <row r="220" spans="3:11" ht="25.5" x14ac:dyDescent="0.2">
      <c r="C220" s="41"/>
      <c r="D220" s="42"/>
      <c r="E220" s="41"/>
      <c r="F220" s="41"/>
      <c r="G220" s="41">
        <v>123</v>
      </c>
      <c r="H220" s="38" t="s">
        <v>135</v>
      </c>
      <c r="I220" s="36">
        <v>10.021026000000001</v>
      </c>
      <c r="J220" s="36">
        <v>7.784399360000001</v>
      </c>
      <c r="K220" s="36">
        <f t="shared" si="3"/>
        <v>-2.2366266399999999</v>
      </c>
    </row>
    <row r="221" spans="3:11" x14ac:dyDescent="0.2">
      <c r="C221" s="41"/>
      <c r="D221" s="42"/>
      <c r="E221" s="41"/>
      <c r="F221" s="41"/>
      <c r="G221" s="41">
        <v>130</v>
      </c>
      <c r="H221" s="38" t="s">
        <v>136</v>
      </c>
      <c r="I221" s="36">
        <v>33.612490999999999</v>
      </c>
      <c r="J221" s="36">
        <v>25.607999230000001</v>
      </c>
      <c r="K221" s="36">
        <f t="shared" si="3"/>
        <v>-8.0044917699999978</v>
      </c>
    </row>
    <row r="222" spans="3:11" ht="25.5" x14ac:dyDescent="0.2">
      <c r="C222" s="41"/>
      <c r="D222" s="42"/>
      <c r="E222" s="41"/>
      <c r="F222" s="41"/>
      <c r="G222" s="41">
        <v>131</v>
      </c>
      <c r="H222" s="38" t="s">
        <v>137</v>
      </c>
      <c r="I222" s="36">
        <v>15.548705</v>
      </c>
      <c r="J222" s="36">
        <v>10.43538096</v>
      </c>
      <c r="K222" s="36">
        <f t="shared" si="3"/>
        <v>-5.1133240400000002</v>
      </c>
    </row>
    <row r="223" spans="3:11" x14ac:dyDescent="0.2">
      <c r="C223" s="41"/>
      <c r="D223" s="42"/>
      <c r="E223" s="41"/>
      <c r="F223" s="41"/>
      <c r="G223" s="41">
        <v>132</v>
      </c>
      <c r="H223" s="38" t="s">
        <v>138</v>
      </c>
      <c r="I223" s="36">
        <v>7.7227579999999998</v>
      </c>
      <c r="J223" s="36">
        <v>5.5568858299999997</v>
      </c>
      <c r="K223" s="36">
        <f t="shared" si="3"/>
        <v>-2.1658721700000001</v>
      </c>
    </row>
    <row r="224" spans="3:11" x14ac:dyDescent="0.2">
      <c r="C224" s="41"/>
      <c r="D224" s="42"/>
      <c r="E224" s="41"/>
      <c r="F224" s="41"/>
      <c r="G224" s="41">
        <v>133</v>
      </c>
      <c r="H224" s="38" t="s">
        <v>139</v>
      </c>
      <c r="I224" s="36">
        <v>5.8799869999999999</v>
      </c>
      <c r="J224" s="36">
        <v>3.4544769199999998</v>
      </c>
      <c r="K224" s="36">
        <f t="shared" si="3"/>
        <v>-2.42551008</v>
      </c>
    </row>
    <row r="225" spans="3:11" x14ac:dyDescent="0.2">
      <c r="C225" s="41"/>
      <c r="D225" s="42"/>
      <c r="E225" s="41"/>
      <c r="F225" s="41"/>
      <c r="G225" s="41">
        <v>200</v>
      </c>
      <c r="H225" s="38" t="s">
        <v>140</v>
      </c>
      <c r="I225" s="36">
        <v>26.519960999999999</v>
      </c>
      <c r="J225" s="36">
        <v>23.11986564</v>
      </c>
      <c r="K225" s="36">
        <f t="shared" si="3"/>
        <v>-3.4000953599999981</v>
      </c>
    </row>
    <row r="226" spans="3:11" x14ac:dyDescent="0.2">
      <c r="C226" s="41"/>
      <c r="D226" s="42"/>
      <c r="E226" s="41"/>
      <c r="F226" s="41"/>
      <c r="G226" s="41">
        <v>211</v>
      </c>
      <c r="H226" s="38" t="s">
        <v>141</v>
      </c>
      <c r="I226" s="36">
        <v>41.951216000000002</v>
      </c>
      <c r="J226" s="36">
        <v>43.82862154</v>
      </c>
      <c r="K226" s="36">
        <f t="shared" si="3"/>
        <v>1.877405539999998</v>
      </c>
    </row>
    <row r="227" spans="3:11" x14ac:dyDescent="0.2">
      <c r="C227" s="41"/>
      <c r="D227" s="42"/>
      <c r="E227" s="41"/>
      <c r="F227" s="41"/>
      <c r="G227" s="41">
        <v>212</v>
      </c>
      <c r="H227" s="38" t="s">
        <v>142</v>
      </c>
      <c r="I227" s="36">
        <v>11.998923</v>
      </c>
      <c r="J227" s="36">
        <v>6.3676849300000002</v>
      </c>
      <c r="K227" s="36">
        <f t="shared" si="3"/>
        <v>-5.6312380699999993</v>
      </c>
    </row>
    <row r="228" spans="3:11" ht="25.5" x14ac:dyDescent="0.2">
      <c r="C228" s="41"/>
      <c r="D228" s="42"/>
      <c r="E228" s="41"/>
      <c r="F228" s="41"/>
      <c r="G228" s="41">
        <v>214</v>
      </c>
      <c r="H228" s="38" t="s">
        <v>143</v>
      </c>
      <c r="I228" s="36">
        <v>71.789373999999995</v>
      </c>
      <c r="J228" s="36">
        <v>70.539891349999991</v>
      </c>
      <c r="K228" s="36">
        <f t="shared" si="3"/>
        <v>-1.2494826500000045</v>
      </c>
    </row>
    <row r="229" spans="3:11" x14ac:dyDescent="0.2">
      <c r="C229" s="41"/>
      <c r="D229" s="42"/>
      <c r="E229" s="41"/>
      <c r="F229" s="41"/>
      <c r="G229" s="41">
        <v>215</v>
      </c>
      <c r="H229" s="38" t="s">
        <v>144</v>
      </c>
      <c r="I229" s="36">
        <v>39.851998999999999</v>
      </c>
      <c r="J229" s="36">
        <v>32.17725712</v>
      </c>
      <c r="K229" s="36">
        <f t="shared" si="3"/>
        <v>-7.6747418799999991</v>
      </c>
    </row>
    <row r="230" spans="3:11" x14ac:dyDescent="0.2">
      <c r="C230" s="41"/>
      <c r="D230" s="42"/>
      <c r="E230" s="41"/>
      <c r="F230" s="41"/>
      <c r="G230" s="41">
        <v>216</v>
      </c>
      <c r="H230" s="38" t="s">
        <v>145</v>
      </c>
      <c r="I230" s="36">
        <v>7.7180920000000004</v>
      </c>
      <c r="J230" s="36">
        <v>2.0866096300000003</v>
      </c>
      <c r="K230" s="36">
        <f t="shared" si="3"/>
        <v>-5.6314823700000005</v>
      </c>
    </row>
    <row r="231" spans="3:11" ht="25.5" x14ac:dyDescent="0.2">
      <c r="C231" s="41"/>
      <c r="D231" s="42"/>
      <c r="E231" s="41"/>
      <c r="F231" s="41"/>
      <c r="G231" s="41">
        <v>217</v>
      </c>
      <c r="H231" s="38" t="s">
        <v>146</v>
      </c>
      <c r="I231" s="36">
        <v>11.274381999999999</v>
      </c>
      <c r="J231" s="36">
        <v>6.309286890000001</v>
      </c>
      <c r="K231" s="36">
        <f t="shared" si="3"/>
        <v>-4.9650951099999983</v>
      </c>
    </row>
    <row r="232" spans="3:11" x14ac:dyDescent="0.2">
      <c r="C232" s="41"/>
      <c r="D232" s="42"/>
      <c r="E232" s="41"/>
      <c r="F232" s="41"/>
      <c r="G232" s="41">
        <v>300</v>
      </c>
      <c r="H232" s="38" t="s">
        <v>147</v>
      </c>
      <c r="I232" s="36">
        <v>8.8029320000000002</v>
      </c>
      <c r="J232" s="36">
        <v>9.6462361999999988</v>
      </c>
      <c r="K232" s="36">
        <f t="shared" si="3"/>
        <v>0.84330419999999862</v>
      </c>
    </row>
    <row r="233" spans="3:11" x14ac:dyDescent="0.2">
      <c r="C233" s="41"/>
      <c r="D233" s="42"/>
      <c r="E233" s="41"/>
      <c r="F233" s="41"/>
      <c r="G233" s="41">
        <v>310</v>
      </c>
      <c r="H233" s="38" t="s">
        <v>148</v>
      </c>
      <c r="I233" s="36">
        <v>6.0704380000000002</v>
      </c>
      <c r="J233" s="36">
        <v>4.0621186700000003</v>
      </c>
      <c r="K233" s="36">
        <f t="shared" si="3"/>
        <v>-2.00831933</v>
      </c>
    </row>
    <row r="234" spans="3:11" x14ac:dyDescent="0.2">
      <c r="C234" s="41"/>
      <c r="D234" s="42"/>
      <c r="E234" s="41"/>
      <c r="F234" s="41"/>
      <c r="G234" s="41">
        <v>311</v>
      </c>
      <c r="H234" s="38" t="s">
        <v>149</v>
      </c>
      <c r="I234" s="36">
        <v>14.690804</v>
      </c>
      <c r="J234" s="36">
        <v>12.406789049999999</v>
      </c>
      <c r="K234" s="36">
        <f t="shared" si="3"/>
        <v>-2.2840149500000013</v>
      </c>
    </row>
    <row r="235" spans="3:11" x14ac:dyDescent="0.2">
      <c r="C235" s="41"/>
      <c r="D235" s="42"/>
      <c r="E235" s="41"/>
      <c r="F235" s="41"/>
      <c r="G235" s="41">
        <v>312</v>
      </c>
      <c r="H235" s="38" t="s">
        <v>150</v>
      </c>
      <c r="I235" s="36">
        <v>7.894037</v>
      </c>
      <c r="J235" s="36">
        <v>5.6700905199999996</v>
      </c>
      <c r="K235" s="36">
        <f t="shared" si="3"/>
        <v>-2.2239464800000004</v>
      </c>
    </row>
    <row r="236" spans="3:11" x14ac:dyDescent="0.2">
      <c r="C236" s="41"/>
      <c r="D236" s="42"/>
      <c r="E236" s="41"/>
      <c r="F236" s="41"/>
      <c r="G236" s="41">
        <v>313</v>
      </c>
      <c r="H236" s="38" t="s">
        <v>151</v>
      </c>
      <c r="I236" s="36">
        <v>6.0087469999999996</v>
      </c>
      <c r="J236" s="36">
        <v>3.1098328199999989</v>
      </c>
      <c r="K236" s="36">
        <f t="shared" si="3"/>
        <v>-2.8989141800000007</v>
      </c>
    </row>
    <row r="237" spans="3:11" ht="25.5" x14ac:dyDescent="0.2">
      <c r="C237" s="41"/>
      <c r="D237" s="42"/>
      <c r="E237" s="41"/>
      <c r="F237" s="41"/>
      <c r="G237" s="41">
        <v>400</v>
      </c>
      <c r="H237" s="38" t="s">
        <v>152</v>
      </c>
      <c r="I237" s="36">
        <v>11.471700999999999</v>
      </c>
      <c r="J237" s="36">
        <v>8.0745462799999999</v>
      </c>
      <c r="K237" s="36">
        <f t="shared" si="3"/>
        <v>-3.3971547199999996</v>
      </c>
    </row>
    <row r="238" spans="3:11" ht="25.5" x14ac:dyDescent="0.2">
      <c r="C238" s="41"/>
      <c r="D238" s="42"/>
      <c r="E238" s="41"/>
      <c r="F238" s="41"/>
      <c r="G238" s="41">
        <v>410</v>
      </c>
      <c r="H238" s="38" t="s">
        <v>153</v>
      </c>
      <c r="I238" s="36">
        <v>253.10629499999999</v>
      </c>
      <c r="J238" s="36">
        <v>31.992377080000001</v>
      </c>
      <c r="K238" s="36">
        <f t="shared" si="3"/>
        <v>-221.11391791999998</v>
      </c>
    </row>
    <row r="239" spans="3:11" x14ac:dyDescent="0.2">
      <c r="C239" s="41"/>
      <c r="D239" s="42"/>
      <c r="E239" s="41"/>
      <c r="F239" s="41"/>
      <c r="G239" s="41">
        <v>411</v>
      </c>
      <c r="H239" s="38" t="s">
        <v>154</v>
      </c>
      <c r="I239" s="36">
        <v>10.999896</v>
      </c>
      <c r="J239" s="36">
        <v>8.0091473100000012</v>
      </c>
      <c r="K239" s="36">
        <f t="shared" si="3"/>
        <v>-2.9907486899999984</v>
      </c>
    </row>
    <row r="240" spans="3:11" x14ac:dyDescent="0.2">
      <c r="C240" s="41"/>
      <c r="D240" s="42"/>
      <c r="E240" s="41"/>
      <c r="F240" s="41"/>
      <c r="G240" s="41">
        <v>412</v>
      </c>
      <c r="H240" s="38" t="s">
        <v>155</v>
      </c>
      <c r="I240" s="36">
        <v>56.962535000000003</v>
      </c>
      <c r="J240" s="36">
        <v>40.39556872</v>
      </c>
      <c r="K240" s="36">
        <f t="shared" si="3"/>
        <v>-16.566966280000003</v>
      </c>
    </row>
    <row r="241" spans="3:11" x14ac:dyDescent="0.2">
      <c r="C241" s="41"/>
      <c r="D241" s="42"/>
      <c r="E241" s="41"/>
      <c r="F241" s="41"/>
      <c r="G241" s="41">
        <v>500</v>
      </c>
      <c r="H241" s="38" t="s">
        <v>156</v>
      </c>
      <c r="I241" s="36">
        <v>817.07987600000001</v>
      </c>
      <c r="J241" s="36">
        <v>1823.2823905999999</v>
      </c>
      <c r="K241" s="36">
        <f t="shared" si="3"/>
        <v>1006.2025145999999</v>
      </c>
    </row>
    <row r="242" spans="3:11" x14ac:dyDescent="0.2">
      <c r="C242" s="41"/>
      <c r="D242" s="42"/>
      <c r="E242" s="41"/>
      <c r="F242" s="41"/>
      <c r="G242" s="41">
        <v>510</v>
      </c>
      <c r="H242" s="38" t="s">
        <v>157</v>
      </c>
      <c r="I242" s="36">
        <v>22.831990000000001</v>
      </c>
      <c r="J242" s="36">
        <v>34.950559460000001</v>
      </c>
      <c r="K242" s="36">
        <f t="shared" si="3"/>
        <v>12.11856946</v>
      </c>
    </row>
    <row r="243" spans="3:11" ht="25.5" x14ac:dyDescent="0.2">
      <c r="C243" s="41"/>
      <c r="D243" s="42"/>
      <c r="E243" s="41"/>
      <c r="F243" s="41"/>
      <c r="G243" s="41">
        <v>511</v>
      </c>
      <c r="H243" s="38" t="s">
        <v>158</v>
      </c>
      <c r="I243" s="36">
        <v>18.749977000000001</v>
      </c>
      <c r="J243" s="36">
        <v>11.365261689999999</v>
      </c>
      <c r="K243" s="36">
        <f t="shared" si="3"/>
        <v>-7.3847153100000025</v>
      </c>
    </row>
    <row r="244" spans="3:11" x14ac:dyDescent="0.2">
      <c r="C244" s="41"/>
      <c r="D244" s="42"/>
      <c r="E244" s="41"/>
      <c r="F244" s="41"/>
      <c r="G244" s="41">
        <v>512</v>
      </c>
      <c r="H244" s="38" t="s">
        <v>159</v>
      </c>
      <c r="I244" s="36">
        <v>17.208729000000002</v>
      </c>
      <c r="J244" s="36">
        <v>13.49451172</v>
      </c>
      <c r="K244" s="36">
        <f t="shared" si="3"/>
        <v>-3.7142172800000015</v>
      </c>
    </row>
    <row r="245" spans="3:11" ht="25.5" x14ac:dyDescent="0.2">
      <c r="C245" s="41"/>
      <c r="D245" s="42"/>
      <c r="E245" s="41"/>
      <c r="F245" s="41"/>
      <c r="G245" s="41">
        <v>513</v>
      </c>
      <c r="H245" s="38" t="s">
        <v>160</v>
      </c>
      <c r="I245" s="36">
        <v>13.924206999999999</v>
      </c>
      <c r="J245" s="36">
        <v>11.802851630000001</v>
      </c>
      <c r="K245" s="36">
        <f t="shared" si="3"/>
        <v>-2.1213553699999981</v>
      </c>
    </row>
    <row r="246" spans="3:11" ht="25.5" x14ac:dyDescent="0.2">
      <c r="C246" s="41"/>
      <c r="D246" s="42"/>
      <c r="E246" s="41"/>
      <c r="F246" s="41"/>
      <c r="G246" s="41">
        <v>514</v>
      </c>
      <c r="H246" s="38" t="s">
        <v>161</v>
      </c>
      <c r="I246" s="36">
        <v>14.040616</v>
      </c>
      <c r="J246" s="36">
        <v>10.75807393</v>
      </c>
      <c r="K246" s="36">
        <f t="shared" si="3"/>
        <v>-3.2825420699999999</v>
      </c>
    </row>
    <row r="247" spans="3:11" x14ac:dyDescent="0.2">
      <c r="C247" s="41"/>
      <c r="D247" s="42"/>
      <c r="E247" s="41"/>
      <c r="F247" s="41"/>
      <c r="G247" s="41">
        <v>600</v>
      </c>
      <c r="H247" s="38" t="s">
        <v>162</v>
      </c>
      <c r="I247" s="36">
        <v>55.086036</v>
      </c>
      <c r="J247" s="36">
        <v>53.933605379999996</v>
      </c>
      <c r="K247" s="36">
        <f t="shared" si="3"/>
        <v>-1.1524306200000041</v>
      </c>
    </row>
    <row r="248" spans="3:11" x14ac:dyDescent="0.2">
      <c r="C248" s="41"/>
      <c r="D248" s="42"/>
      <c r="E248" s="41"/>
      <c r="F248" s="41"/>
      <c r="G248" s="41">
        <v>610</v>
      </c>
      <c r="H248" s="38" t="s">
        <v>163</v>
      </c>
      <c r="I248" s="36">
        <v>8.2114390000000004</v>
      </c>
      <c r="J248" s="36">
        <v>5.8299193000000002</v>
      </c>
      <c r="K248" s="36">
        <f t="shared" si="3"/>
        <v>-2.3815197000000001</v>
      </c>
    </row>
    <row r="249" spans="3:11" x14ac:dyDescent="0.2">
      <c r="C249" s="41"/>
      <c r="D249" s="42"/>
      <c r="E249" s="41"/>
      <c r="F249" s="41"/>
      <c r="G249" s="41">
        <v>611</v>
      </c>
      <c r="H249" s="38" t="s">
        <v>164</v>
      </c>
      <c r="I249" s="36">
        <v>11.790628</v>
      </c>
      <c r="J249" s="36">
        <v>12.19269824</v>
      </c>
      <c r="K249" s="36">
        <f t="shared" si="3"/>
        <v>0.40207024000000047</v>
      </c>
    </row>
    <row r="250" spans="3:11" x14ac:dyDescent="0.2">
      <c r="C250" s="41"/>
      <c r="D250" s="42"/>
      <c r="E250" s="41"/>
      <c r="F250" s="41"/>
      <c r="G250" s="41">
        <v>612</v>
      </c>
      <c r="H250" s="38" t="s">
        <v>165</v>
      </c>
      <c r="I250" s="36">
        <v>23.046790999999999</v>
      </c>
      <c r="J250" s="36">
        <v>20.123571510000005</v>
      </c>
      <c r="K250" s="36">
        <f t="shared" si="3"/>
        <v>-2.9232194899999939</v>
      </c>
    </row>
    <row r="251" spans="3:11" x14ac:dyDescent="0.2">
      <c r="C251" s="41"/>
      <c r="D251" s="42"/>
      <c r="E251" s="41"/>
      <c r="F251" s="41"/>
      <c r="G251" s="41">
        <v>620</v>
      </c>
      <c r="H251" s="38" t="s">
        <v>166</v>
      </c>
      <c r="I251" s="36">
        <v>6.9884209999999998</v>
      </c>
      <c r="J251" s="36">
        <v>4.8907472500000013</v>
      </c>
      <c r="K251" s="36">
        <f t="shared" si="3"/>
        <v>-2.0976737499999984</v>
      </c>
    </row>
    <row r="252" spans="3:11" x14ac:dyDescent="0.2">
      <c r="C252" s="41"/>
      <c r="D252" s="42"/>
      <c r="E252" s="41"/>
      <c r="F252" s="41"/>
      <c r="G252" s="41">
        <v>621</v>
      </c>
      <c r="H252" s="38" t="s">
        <v>167</v>
      </c>
      <c r="I252" s="36">
        <v>8.9281229999999994</v>
      </c>
      <c r="J252" s="36">
        <v>4.4546650200000002</v>
      </c>
      <c r="K252" s="36">
        <f t="shared" si="3"/>
        <v>-4.4734579799999992</v>
      </c>
    </row>
    <row r="253" spans="3:11" x14ac:dyDescent="0.2">
      <c r="C253" s="41"/>
      <c r="D253" s="42"/>
      <c r="E253" s="41"/>
      <c r="F253" s="41"/>
      <c r="G253" s="41">
        <v>622</v>
      </c>
      <c r="H253" s="38" t="s">
        <v>168</v>
      </c>
      <c r="I253" s="36">
        <v>5.5410019999999998</v>
      </c>
      <c r="J253" s="36">
        <v>1.0104106899999998</v>
      </c>
      <c r="K253" s="36">
        <f t="shared" si="3"/>
        <v>-4.5305913100000001</v>
      </c>
    </row>
    <row r="254" spans="3:11" x14ac:dyDescent="0.2">
      <c r="C254" s="41"/>
      <c r="D254" s="42"/>
      <c r="E254" s="41"/>
      <c r="F254" s="41"/>
      <c r="G254" s="41">
        <v>623</v>
      </c>
      <c r="H254" s="38" t="s">
        <v>169</v>
      </c>
      <c r="I254" s="36">
        <v>6.4292069999999999</v>
      </c>
      <c r="J254" s="36">
        <v>1.05459821</v>
      </c>
      <c r="K254" s="36">
        <f t="shared" si="3"/>
        <v>-5.3746087899999999</v>
      </c>
    </row>
    <row r="255" spans="3:11" x14ac:dyDescent="0.2">
      <c r="C255" s="41"/>
      <c r="D255" s="42"/>
      <c r="E255" s="41"/>
      <c r="F255" s="41"/>
      <c r="G255" s="41">
        <v>630</v>
      </c>
      <c r="H255" s="38" t="s">
        <v>170</v>
      </c>
      <c r="I255" s="36">
        <v>9.9393790000000006</v>
      </c>
      <c r="J255" s="36">
        <v>7.004340720000001</v>
      </c>
      <c r="K255" s="36">
        <f t="shared" si="3"/>
        <v>-2.9350382799999997</v>
      </c>
    </row>
    <row r="256" spans="3:11" x14ac:dyDescent="0.2">
      <c r="C256" s="41"/>
      <c r="D256" s="42"/>
      <c r="E256" s="41"/>
      <c r="F256" s="41"/>
      <c r="G256" s="41">
        <v>631</v>
      </c>
      <c r="H256" s="38" t="s">
        <v>171</v>
      </c>
      <c r="I256" s="36">
        <v>304.98304999999999</v>
      </c>
      <c r="J256" s="36">
        <v>197.04440972</v>
      </c>
      <c r="K256" s="36">
        <f t="shared" si="3"/>
        <v>-107.93864027999999</v>
      </c>
    </row>
    <row r="257" spans="3:11" ht="25.5" x14ac:dyDescent="0.2">
      <c r="C257" s="41"/>
      <c r="D257" s="42"/>
      <c r="E257" s="41"/>
      <c r="F257" s="41"/>
      <c r="G257" s="41">
        <v>632</v>
      </c>
      <c r="H257" s="38" t="s">
        <v>172</v>
      </c>
      <c r="I257" s="36">
        <v>40.060265000000001</v>
      </c>
      <c r="J257" s="36">
        <v>26.723543169999996</v>
      </c>
      <c r="K257" s="36">
        <f t="shared" si="3"/>
        <v>-13.336721830000005</v>
      </c>
    </row>
    <row r="258" spans="3:11" x14ac:dyDescent="0.2">
      <c r="C258" s="41"/>
      <c r="D258" s="42"/>
      <c r="E258" s="41"/>
      <c r="F258" s="41"/>
      <c r="G258" s="41">
        <v>640</v>
      </c>
      <c r="H258" s="38" t="s">
        <v>173</v>
      </c>
      <c r="I258" s="36">
        <v>14.507536</v>
      </c>
      <c r="J258" s="36">
        <v>10.846094539999999</v>
      </c>
      <c r="K258" s="36">
        <f t="shared" si="3"/>
        <v>-3.6614414600000007</v>
      </c>
    </row>
    <row r="259" spans="3:11" x14ac:dyDescent="0.2">
      <c r="C259" s="41"/>
      <c r="D259" s="42"/>
      <c r="E259" s="41"/>
      <c r="F259" s="41"/>
      <c r="G259" s="41">
        <v>641</v>
      </c>
      <c r="H259" s="38" t="s">
        <v>174</v>
      </c>
      <c r="I259" s="36">
        <v>18.580456000000002</v>
      </c>
      <c r="J259" s="36">
        <v>14.576961689999999</v>
      </c>
      <c r="K259" s="36">
        <f t="shared" si="3"/>
        <v>-4.0034943100000024</v>
      </c>
    </row>
    <row r="260" spans="3:11" x14ac:dyDescent="0.2">
      <c r="C260" s="41"/>
      <c r="D260" s="42"/>
      <c r="E260" s="41"/>
      <c r="F260" s="41"/>
      <c r="G260" s="41">
        <v>642</v>
      </c>
      <c r="H260" s="38" t="s">
        <v>175</v>
      </c>
      <c r="I260" s="36">
        <v>19.002694000000002</v>
      </c>
      <c r="J260" s="36">
        <v>14.461708110000002</v>
      </c>
      <c r="K260" s="36">
        <f t="shared" si="3"/>
        <v>-4.54098589</v>
      </c>
    </row>
    <row r="261" spans="3:11" x14ac:dyDescent="0.2">
      <c r="C261" s="41"/>
      <c r="D261" s="42"/>
      <c r="E261" s="41"/>
      <c r="F261" s="41"/>
      <c r="G261" s="41">
        <v>650</v>
      </c>
      <c r="H261" s="38" t="s">
        <v>176</v>
      </c>
      <c r="I261" s="36">
        <v>4.0236599999999996</v>
      </c>
      <c r="J261" s="36">
        <v>2.7531369899999998</v>
      </c>
      <c r="K261" s="36">
        <f t="shared" si="3"/>
        <v>-1.2705230099999998</v>
      </c>
    </row>
    <row r="262" spans="3:11" x14ac:dyDescent="0.2">
      <c r="C262" s="41"/>
      <c r="D262" s="42"/>
      <c r="E262" s="41"/>
      <c r="F262" s="41"/>
      <c r="G262" s="41">
        <v>651</v>
      </c>
      <c r="H262" s="38" t="s">
        <v>177</v>
      </c>
      <c r="I262" s="36">
        <v>13.139792</v>
      </c>
      <c r="J262" s="36">
        <v>9.3913679699999992</v>
      </c>
      <c r="K262" s="36">
        <f t="shared" si="3"/>
        <v>-3.7484240300000007</v>
      </c>
    </row>
    <row r="263" spans="3:11" ht="25.5" x14ac:dyDescent="0.2">
      <c r="C263" s="41"/>
      <c r="D263" s="42"/>
      <c r="E263" s="41"/>
      <c r="F263" s="41"/>
      <c r="G263" s="41">
        <v>652</v>
      </c>
      <c r="H263" s="38" t="s">
        <v>178</v>
      </c>
      <c r="I263" s="36">
        <v>11.661719</v>
      </c>
      <c r="J263" s="36">
        <v>7.2854062599999985</v>
      </c>
      <c r="K263" s="36">
        <f t="shared" si="3"/>
        <v>-4.3763127400000013</v>
      </c>
    </row>
    <row r="264" spans="3:11" x14ac:dyDescent="0.2">
      <c r="C264" s="41"/>
      <c r="D264" s="42"/>
      <c r="E264" s="41"/>
      <c r="F264" s="41"/>
      <c r="G264" s="41">
        <v>700</v>
      </c>
      <c r="H264" s="38" t="s">
        <v>179</v>
      </c>
      <c r="I264" s="36">
        <v>12.158291</v>
      </c>
      <c r="J264" s="36">
        <v>10.788998299999998</v>
      </c>
      <c r="K264" s="36">
        <f t="shared" si="3"/>
        <v>-1.3692927000000026</v>
      </c>
    </row>
    <row r="265" spans="3:11" x14ac:dyDescent="0.2">
      <c r="C265" s="41"/>
      <c r="D265" s="42"/>
      <c r="E265" s="41"/>
      <c r="F265" s="41"/>
      <c r="G265" s="41">
        <v>710</v>
      </c>
      <c r="H265" s="38" t="s">
        <v>180</v>
      </c>
      <c r="I265" s="36">
        <v>85.584130000000002</v>
      </c>
      <c r="J265" s="36">
        <v>90.399579639999999</v>
      </c>
      <c r="K265" s="36">
        <f t="shared" ref="K265:K328" si="4">+J265-I265</f>
        <v>4.8154496399999971</v>
      </c>
    </row>
    <row r="266" spans="3:11" x14ac:dyDescent="0.2">
      <c r="C266" s="41"/>
      <c r="D266" s="42"/>
      <c r="E266" s="41"/>
      <c r="F266" s="41"/>
      <c r="G266" s="41">
        <v>711</v>
      </c>
      <c r="H266" s="38" t="s">
        <v>181</v>
      </c>
      <c r="I266" s="36">
        <v>8.4141359999999992</v>
      </c>
      <c r="J266" s="36">
        <v>5.1227074899999998</v>
      </c>
      <c r="K266" s="36">
        <f t="shared" si="4"/>
        <v>-3.2914285099999994</v>
      </c>
    </row>
    <row r="267" spans="3:11" x14ac:dyDescent="0.2">
      <c r="C267" s="41"/>
      <c r="D267" s="42"/>
      <c r="E267" s="41"/>
      <c r="F267" s="41"/>
      <c r="G267" s="41">
        <v>712</v>
      </c>
      <c r="H267" s="38" t="s">
        <v>182</v>
      </c>
      <c r="I267" s="36">
        <v>12.224800999999999</v>
      </c>
      <c r="J267" s="36">
        <v>5.7146690699999994</v>
      </c>
      <c r="K267" s="36">
        <f t="shared" si="4"/>
        <v>-6.51013193</v>
      </c>
    </row>
    <row r="268" spans="3:11" x14ac:dyDescent="0.2">
      <c r="C268" s="41"/>
      <c r="D268" s="42"/>
      <c r="E268" s="41"/>
      <c r="F268" s="41"/>
      <c r="G268" s="41">
        <v>800</v>
      </c>
      <c r="H268" s="38" t="s">
        <v>44</v>
      </c>
      <c r="I268" s="36">
        <v>20.434405000000002</v>
      </c>
      <c r="J268" s="36">
        <v>18.195778429999997</v>
      </c>
      <c r="K268" s="36">
        <f t="shared" si="4"/>
        <v>-2.2386265700000045</v>
      </c>
    </row>
    <row r="269" spans="3:11" x14ac:dyDescent="0.2">
      <c r="C269" s="41"/>
      <c r="D269" s="42"/>
      <c r="E269" s="41"/>
      <c r="F269" s="41"/>
      <c r="G269" s="41">
        <v>810</v>
      </c>
      <c r="H269" s="38" t="s">
        <v>108</v>
      </c>
      <c r="I269" s="36">
        <v>64.307017999999999</v>
      </c>
      <c r="J269" s="36">
        <v>52.160666980000002</v>
      </c>
      <c r="K269" s="36">
        <f t="shared" si="4"/>
        <v>-12.146351019999997</v>
      </c>
    </row>
    <row r="270" spans="3:11" x14ac:dyDescent="0.2">
      <c r="C270" s="41"/>
      <c r="D270" s="42"/>
      <c r="E270" s="41"/>
      <c r="F270" s="41"/>
      <c r="G270" s="41">
        <v>811</v>
      </c>
      <c r="H270" s="38" t="s">
        <v>183</v>
      </c>
      <c r="I270" s="36">
        <v>38.582075000000003</v>
      </c>
      <c r="J270" s="36">
        <v>46.176171590000003</v>
      </c>
      <c r="K270" s="36">
        <f t="shared" si="4"/>
        <v>7.5940965899999995</v>
      </c>
    </row>
    <row r="271" spans="3:11" ht="25.5" x14ac:dyDescent="0.2">
      <c r="C271" s="41"/>
      <c r="D271" s="42"/>
      <c r="E271" s="41"/>
      <c r="F271" s="41"/>
      <c r="G271" s="41">
        <v>812</v>
      </c>
      <c r="H271" s="38" t="s">
        <v>110</v>
      </c>
      <c r="I271" s="36">
        <v>72.793205999999998</v>
      </c>
      <c r="J271" s="36">
        <v>279.79086313000005</v>
      </c>
      <c r="K271" s="36">
        <f t="shared" si="4"/>
        <v>206.99765713000005</v>
      </c>
    </row>
    <row r="272" spans="3:11" ht="25.5" x14ac:dyDescent="0.2">
      <c r="C272" s="41"/>
      <c r="D272" s="42"/>
      <c r="E272" s="41"/>
      <c r="F272" s="41"/>
      <c r="G272" s="41">
        <v>813</v>
      </c>
      <c r="H272" s="38" t="s">
        <v>184</v>
      </c>
      <c r="I272" s="36">
        <v>50.674857000000003</v>
      </c>
      <c r="J272" s="36">
        <v>287.24537174</v>
      </c>
      <c r="K272" s="36">
        <f t="shared" si="4"/>
        <v>236.57051473999999</v>
      </c>
    </row>
    <row r="273" spans="3:11" ht="25.5" x14ac:dyDescent="0.2">
      <c r="C273" s="41"/>
      <c r="D273" s="42"/>
      <c r="E273" s="41"/>
      <c r="F273" s="41"/>
      <c r="G273" s="41">
        <v>814</v>
      </c>
      <c r="H273" s="38" t="s">
        <v>185</v>
      </c>
      <c r="I273" s="36">
        <v>22.312436000000002</v>
      </c>
      <c r="J273" s="36">
        <v>19.746586509999997</v>
      </c>
      <c r="K273" s="36">
        <f t="shared" si="4"/>
        <v>-2.5658494900000051</v>
      </c>
    </row>
    <row r="274" spans="3:11" x14ac:dyDescent="0.2">
      <c r="C274" s="41"/>
      <c r="D274" s="42"/>
      <c r="E274" s="41"/>
      <c r="F274" s="41"/>
      <c r="G274" s="41">
        <v>900</v>
      </c>
      <c r="H274" s="38" t="s">
        <v>186</v>
      </c>
      <c r="I274" s="36">
        <v>11.159466999999999</v>
      </c>
      <c r="J274" s="36">
        <v>9.6019349599999995</v>
      </c>
      <c r="K274" s="36">
        <f t="shared" si="4"/>
        <v>-1.5575320399999999</v>
      </c>
    </row>
    <row r="275" spans="3:11" x14ac:dyDescent="0.2">
      <c r="C275" s="41"/>
      <c r="D275" s="42"/>
      <c r="E275" s="41"/>
      <c r="F275" s="41"/>
      <c r="G275" s="41">
        <v>911</v>
      </c>
      <c r="H275" s="38" t="s">
        <v>187</v>
      </c>
      <c r="I275" s="36">
        <v>48.072589999999998</v>
      </c>
      <c r="J275" s="36">
        <v>17.22566569</v>
      </c>
      <c r="K275" s="36">
        <f t="shared" si="4"/>
        <v>-30.846924309999999</v>
      </c>
    </row>
    <row r="276" spans="3:11" ht="25.5" x14ac:dyDescent="0.2">
      <c r="C276" s="41"/>
      <c r="D276" s="42"/>
      <c r="E276" s="41"/>
      <c r="F276" s="41"/>
      <c r="G276" s="41">
        <v>913</v>
      </c>
      <c r="H276" s="38" t="s">
        <v>188</v>
      </c>
      <c r="I276" s="36">
        <v>15.530984999999999</v>
      </c>
      <c r="J276" s="36">
        <v>11.858241000000003</v>
      </c>
      <c r="K276" s="36">
        <f t="shared" si="4"/>
        <v>-3.6727439999999962</v>
      </c>
    </row>
    <row r="277" spans="3:11" ht="25.5" x14ac:dyDescent="0.2">
      <c r="C277" s="41"/>
      <c r="D277" s="42"/>
      <c r="E277" s="41"/>
      <c r="F277" s="41"/>
      <c r="G277" s="41">
        <v>914</v>
      </c>
      <c r="H277" s="38" t="s">
        <v>189</v>
      </c>
      <c r="I277" s="36">
        <v>19.351405</v>
      </c>
      <c r="J277" s="36">
        <v>18.58845702</v>
      </c>
      <c r="K277" s="36">
        <f t="shared" si="4"/>
        <v>-0.76294797999999986</v>
      </c>
    </row>
    <row r="278" spans="3:11" ht="25.5" x14ac:dyDescent="0.2">
      <c r="C278" s="41"/>
      <c r="D278" s="42"/>
      <c r="E278" s="41"/>
      <c r="F278" s="41"/>
      <c r="G278" s="41" t="s">
        <v>2552</v>
      </c>
      <c r="H278" s="38" t="s">
        <v>110</v>
      </c>
      <c r="I278" s="36">
        <v>0</v>
      </c>
      <c r="J278" s="36">
        <v>0</v>
      </c>
      <c r="K278" s="36">
        <f t="shared" si="4"/>
        <v>0</v>
      </c>
    </row>
    <row r="279" spans="3:11" ht="14.25" x14ac:dyDescent="0.2">
      <c r="C279" s="41"/>
      <c r="D279" s="45">
        <v>5</v>
      </c>
      <c r="E279" s="46" t="s">
        <v>234</v>
      </c>
      <c r="F279" s="46"/>
      <c r="G279" s="46"/>
      <c r="H279" s="51"/>
      <c r="I279" s="47">
        <v>3697.8767079999998</v>
      </c>
      <c r="J279" s="47">
        <v>4688.42147596</v>
      </c>
      <c r="K279" s="47">
        <f t="shared" si="4"/>
        <v>990.54476796000017</v>
      </c>
    </row>
    <row r="280" spans="3:11" ht="14.25" x14ac:dyDescent="0.2">
      <c r="C280" s="41"/>
      <c r="D280" s="42"/>
      <c r="E280" s="41"/>
      <c r="F280" s="43" t="s">
        <v>190</v>
      </c>
      <c r="G280" s="43"/>
      <c r="H280" s="39"/>
      <c r="I280" s="44">
        <v>318.34247099999999</v>
      </c>
      <c r="J280" s="44">
        <v>425.04276421000003</v>
      </c>
      <c r="K280" s="44">
        <f t="shared" si="4"/>
        <v>106.70029321000004</v>
      </c>
    </row>
    <row r="281" spans="3:11" ht="25.5" x14ac:dyDescent="0.2">
      <c r="C281" s="41"/>
      <c r="D281" s="42"/>
      <c r="E281" s="41"/>
      <c r="F281" s="41"/>
      <c r="G281" s="41" t="s">
        <v>260</v>
      </c>
      <c r="H281" s="38" t="s">
        <v>261</v>
      </c>
      <c r="I281" s="36">
        <v>25.464397999999999</v>
      </c>
      <c r="J281" s="36">
        <v>25.464397999999999</v>
      </c>
      <c r="K281" s="36">
        <f t="shared" si="4"/>
        <v>0</v>
      </c>
    </row>
    <row r="282" spans="3:11" ht="38.25" x14ac:dyDescent="0.2">
      <c r="C282" s="41"/>
      <c r="D282" s="42"/>
      <c r="E282" s="41"/>
      <c r="F282" s="41"/>
      <c r="G282" s="41" t="s">
        <v>262</v>
      </c>
      <c r="H282" s="38" t="s">
        <v>2449</v>
      </c>
      <c r="I282" s="36">
        <v>9.6605709999999991</v>
      </c>
      <c r="J282" s="36">
        <v>9.6605709999999991</v>
      </c>
      <c r="K282" s="36">
        <f t="shared" si="4"/>
        <v>0</v>
      </c>
    </row>
    <row r="283" spans="3:11" x14ac:dyDescent="0.2">
      <c r="C283" s="41"/>
      <c r="D283" s="42"/>
      <c r="E283" s="41"/>
      <c r="F283" s="41"/>
      <c r="G283" s="41" t="s">
        <v>201</v>
      </c>
      <c r="H283" s="38" t="s">
        <v>263</v>
      </c>
      <c r="I283" s="36">
        <v>7.2404349999999997</v>
      </c>
      <c r="J283" s="36">
        <v>8.6208325299999995</v>
      </c>
      <c r="K283" s="36">
        <f t="shared" si="4"/>
        <v>1.3803975299999998</v>
      </c>
    </row>
    <row r="284" spans="3:11" x14ac:dyDescent="0.2">
      <c r="C284" s="41"/>
      <c r="D284" s="42"/>
      <c r="E284" s="41"/>
      <c r="F284" s="41"/>
      <c r="G284" s="41" t="s">
        <v>203</v>
      </c>
      <c r="H284" s="38" t="s">
        <v>264</v>
      </c>
      <c r="I284" s="36">
        <v>66.953367</v>
      </c>
      <c r="J284" s="36">
        <v>191.54986618999999</v>
      </c>
      <c r="K284" s="36">
        <f t="shared" si="4"/>
        <v>124.59649918999999</v>
      </c>
    </row>
    <row r="285" spans="3:11" ht="25.5" x14ac:dyDescent="0.2">
      <c r="C285" s="41"/>
      <c r="D285" s="42"/>
      <c r="E285" s="41"/>
      <c r="F285" s="41"/>
      <c r="G285" s="41" t="s">
        <v>205</v>
      </c>
      <c r="H285" s="38" t="s">
        <v>265</v>
      </c>
      <c r="I285" s="36">
        <v>209.02369999999999</v>
      </c>
      <c r="J285" s="36">
        <v>189.74709649000002</v>
      </c>
      <c r="K285" s="36">
        <f t="shared" si="4"/>
        <v>-19.276603509999973</v>
      </c>
    </row>
    <row r="286" spans="3:11" ht="14.25" x14ac:dyDescent="0.2">
      <c r="C286" s="41"/>
      <c r="D286" s="42"/>
      <c r="E286" s="41"/>
      <c r="F286" s="43" t="s">
        <v>2</v>
      </c>
      <c r="G286" s="43"/>
      <c r="H286" s="39"/>
      <c r="I286" s="44">
        <v>3379.5342369999998</v>
      </c>
      <c r="J286" s="44">
        <v>4263.3787117500005</v>
      </c>
      <c r="K286" s="44">
        <f t="shared" si="4"/>
        <v>883.8444747500007</v>
      </c>
    </row>
    <row r="287" spans="3:11" x14ac:dyDescent="0.2">
      <c r="C287" s="41"/>
      <c r="D287" s="42"/>
      <c r="E287" s="41"/>
      <c r="F287" s="41"/>
      <c r="G287" s="41">
        <v>100</v>
      </c>
      <c r="H287" s="38" t="s">
        <v>129</v>
      </c>
      <c r="I287" s="36">
        <v>21.107157999999998</v>
      </c>
      <c r="J287" s="36">
        <v>22.302986840000003</v>
      </c>
      <c r="K287" s="36">
        <f t="shared" si="4"/>
        <v>1.1958288400000043</v>
      </c>
    </row>
    <row r="288" spans="3:11" x14ac:dyDescent="0.2">
      <c r="C288" s="41"/>
      <c r="D288" s="42"/>
      <c r="E288" s="41"/>
      <c r="F288" s="41"/>
      <c r="G288" s="41">
        <v>103</v>
      </c>
      <c r="H288" s="38" t="s">
        <v>235</v>
      </c>
      <c r="I288" s="36">
        <v>3.821523</v>
      </c>
      <c r="J288" s="36">
        <v>4.341418280000001</v>
      </c>
      <c r="K288" s="36">
        <f t="shared" si="4"/>
        <v>0.51989528000000096</v>
      </c>
    </row>
    <row r="289" spans="3:11" x14ac:dyDescent="0.2">
      <c r="C289" s="41"/>
      <c r="D289" s="42"/>
      <c r="E289" s="41"/>
      <c r="F289" s="41"/>
      <c r="G289" s="41">
        <v>111</v>
      </c>
      <c r="H289" s="38" t="s">
        <v>236</v>
      </c>
      <c r="I289" s="36">
        <v>24.763231999999999</v>
      </c>
      <c r="J289" s="36">
        <v>33.308344769999998</v>
      </c>
      <c r="K289" s="36">
        <f t="shared" si="4"/>
        <v>8.5451127699999994</v>
      </c>
    </row>
    <row r="290" spans="3:11" x14ac:dyDescent="0.2">
      <c r="C290" s="41"/>
      <c r="D290" s="42"/>
      <c r="E290" s="41"/>
      <c r="F290" s="41"/>
      <c r="G290" s="41">
        <v>112</v>
      </c>
      <c r="H290" s="38" t="s">
        <v>131</v>
      </c>
      <c r="I290" s="36">
        <v>10.112765</v>
      </c>
      <c r="J290" s="36">
        <v>9.9863625999999996</v>
      </c>
      <c r="K290" s="36">
        <f t="shared" si="4"/>
        <v>-0.12640239999999991</v>
      </c>
    </row>
    <row r="291" spans="3:11" x14ac:dyDescent="0.2">
      <c r="C291" s="41"/>
      <c r="D291" s="42"/>
      <c r="E291" s="41"/>
      <c r="F291" s="41"/>
      <c r="G291" s="41">
        <v>121</v>
      </c>
      <c r="H291" s="38" t="s">
        <v>237</v>
      </c>
      <c r="I291" s="36">
        <v>13.983632</v>
      </c>
      <c r="J291" s="36">
        <v>7.4111352899999998</v>
      </c>
      <c r="K291" s="36">
        <f t="shared" si="4"/>
        <v>-6.5724967100000002</v>
      </c>
    </row>
    <row r="292" spans="3:11" x14ac:dyDescent="0.2">
      <c r="C292" s="41"/>
      <c r="D292" s="42"/>
      <c r="E292" s="41"/>
      <c r="F292" s="41"/>
      <c r="G292" s="41">
        <v>123</v>
      </c>
      <c r="H292" s="38" t="s">
        <v>238</v>
      </c>
      <c r="I292" s="36">
        <v>10.136208999999999</v>
      </c>
      <c r="J292" s="36">
        <v>8.9634037400000022</v>
      </c>
      <c r="K292" s="36">
        <f t="shared" si="4"/>
        <v>-1.172805259999997</v>
      </c>
    </row>
    <row r="293" spans="3:11" x14ac:dyDescent="0.2">
      <c r="C293" s="41"/>
      <c r="D293" s="42"/>
      <c r="E293" s="41"/>
      <c r="F293" s="41"/>
      <c r="G293" s="41">
        <v>124</v>
      </c>
      <c r="H293" s="38" t="s">
        <v>46</v>
      </c>
      <c r="I293" s="36">
        <v>10.897004000000001</v>
      </c>
      <c r="J293" s="36">
        <v>12.359392919999999</v>
      </c>
      <c r="K293" s="36">
        <f t="shared" si="4"/>
        <v>1.4623889199999986</v>
      </c>
    </row>
    <row r="294" spans="3:11" x14ac:dyDescent="0.2">
      <c r="C294" s="41"/>
      <c r="D294" s="42"/>
      <c r="E294" s="41"/>
      <c r="F294" s="41"/>
      <c r="G294" s="41">
        <v>200</v>
      </c>
      <c r="H294" s="38" t="s">
        <v>239</v>
      </c>
      <c r="I294" s="36">
        <v>549.79048799999998</v>
      </c>
      <c r="J294" s="36">
        <v>470.19889838</v>
      </c>
      <c r="K294" s="36">
        <f t="shared" si="4"/>
        <v>-79.591589619999979</v>
      </c>
    </row>
    <row r="295" spans="3:11" x14ac:dyDescent="0.2">
      <c r="C295" s="41"/>
      <c r="D295" s="42"/>
      <c r="E295" s="41"/>
      <c r="F295" s="41"/>
      <c r="G295" s="41">
        <v>210</v>
      </c>
      <c r="H295" s="38" t="s">
        <v>240</v>
      </c>
      <c r="I295" s="36">
        <v>83.619642999999996</v>
      </c>
      <c r="J295" s="36">
        <v>68.071872720000002</v>
      </c>
      <c r="K295" s="36">
        <f t="shared" si="4"/>
        <v>-15.547770279999995</v>
      </c>
    </row>
    <row r="296" spans="3:11" ht="25.5" x14ac:dyDescent="0.2">
      <c r="C296" s="41"/>
      <c r="D296" s="42"/>
      <c r="E296" s="41"/>
      <c r="F296" s="41"/>
      <c r="G296" s="41">
        <v>211</v>
      </c>
      <c r="H296" s="38" t="s">
        <v>241</v>
      </c>
      <c r="I296" s="36">
        <v>119.523625</v>
      </c>
      <c r="J296" s="36">
        <v>231.31929299999999</v>
      </c>
      <c r="K296" s="36">
        <f t="shared" si="4"/>
        <v>111.79566799999999</v>
      </c>
    </row>
    <row r="297" spans="3:11" x14ac:dyDescent="0.2">
      <c r="C297" s="41"/>
      <c r="D297" s="42"/>
      <c r="E297" s="41"/>
      <c r="F297" s="41"/>
      <c r="G297" s="41">
        <v>212</v>
      </c>
      <c r="H297" s="38" t="s">
        <v>242</v>
      </c>
      <c r="I297" s="36">
        <v>7.38849</v>
      </c>
      <c r="J297" s="36">
        <v>667.27778647999992</v>
      </c>
      <c r="K297" s="36">
        <f t="shared" si="4"/>
        <v>659.88929647999987</v>
      </c>
    </row>
    <row r="298" spans="3:11" x14ac:dyDescent="0.2">
      <c r="C298" s="41"/>
      <c r="D298" s="42"/>
      <c r="E298" s="41"/>
      <c r="F298" s="41"/>
      <c r="G298" s="41">
        <v>213</v>
      </c>
      <c r="H298" s="38" t="s">
        <v>243</v>
      </c>
      <c r="I298" s="36">
        <v>2.4322149999999998</v>
      </c>
      <c r="J298" s="36">
        <v>1.8752878500000003</v>
      </c>
      <c r="K298" s="36">
        <f t="shared" si="4"/>
        <v>-0.55692714999999948</v>
      </c>
    </row>
    <row r="299" spans="3:11" x14ac:dyDescent="0.2">
      <c r="C299" s="41"/>
      <c r="D299" s="42"/>
      <c r="E299" s="41"/>
      <c r="F299" s="41"/>
      <c r="G299" s="41">
        <v>300</v>
      </c>
      <c r="H299" s="38" t="s">
        <v>244</v>
      </c>
      <c r="I299" s="36">
        <v>303.00370800000002</v>
      </c>
      <c r="J299" s="36">
        <v>238.60276612999988</v>
      </c>
      <c r="K299" s="36">
        <f t="shared" si="4"/>
        <v>-64.400941870000139</v>
      </c>
    </row>
    <row r="300" spans="3:11" x14ac:dyDescent="0.2">
      <c r="C300" s="41"/>
      <c r="D300" s="42"/>
      <c r="E300" s="41"/>
      <c r="F300" s="41"/>
      <c r="G300" s="41">
        <v>310</v>
      </c>
      <c r="H300" s="38" t="s">
        <v>245</v>
      </c>
      <c r="I300" s="36">
        <v>95.057646000000005</v>
      </c>
      <c r="J300" s="36">
        <v>106.68080546</v>
      </c>
      <c r="K300" s="36">
        <f t="shared" si="4"/>
        <v>11.623159459999997</v>
      </c>
    </row>
    <row r="301" spans="3:11" ht="25.5" x14ac:dyDescent="0.2">
      <c r="C301" s="41"/>
      <c r="D301" s="42"/>
      <c r="E301" s="41"/>
      <c r="F301" s="41"/>
      <c r="G301" s="41">
        <v>311</v>
      </c>
      <c r="H301" s="38" t="s">
        <v>246</v>
      </c>
      <c r="I301" s="36">
        <v>64.858338000000003</v>
      </c>
      <c r="J301" s="36">
        <v>201.83688793000002</v>
      </c>
      <c r="K301" s="36">
        <f t="shared" si="4"/>
        <v>136.97854993000001</v>
      </c>
    </row>
    <row r="302" spans="3:11" x14ac:dyDescent="0.2">
      <c r="C302" s="41"/>
      <c r="D302" s="42"/>
      <c r="E302" s="41"/>
      <c r="F302" s="41"/>
      <c r="G302" s="41">
        <v>400</v>
      </c>
      <c r="H302" s="38" t="s">
        <v>247</v>
      </c>
      <c r="I302" s="36">
        <v>663.40826900000002</v>
      </c>
      <c r="J302" s="36">
        <v>528.22734807999996</v>
      </c>
      <c r="K302" s="36">
        <f t="shared" si="4"/>
        <v>-135.18092092000006</v>
      </c>
    </row>
    <row r="303" spans="3:11" x14ac:dyDescent="0.2">
      <c r="C303" s="41"/>
      <c r="D303" s="42"/>
      <c r="E303" s="41"/>
      <c r="F303" s="41"/>
      <c r="G303" s="41">
        <v>411</v>
      </c>
      <c r="H303" s="38" t="s">
        <v>248</v>
      </c>
      <c r="I303" s="36">
        <v>214.54731000000001</v>
      </c>
      <c r="J303" s="36">
        <v>202.65026707999999</v>
      </c>
      <c r="K303" s="36">
        <f t="shared" si="4"/>
        <v>-11.897042920000018</v>
      </c>
    </row>
    <row r="304" spans="3:11" x14ac:dyDescent="0.2">
      <c r="C304" s="41"/>
      <c r="D304" s="42"/>
      <c r="E304" s="41"/>
      <c r="F304" s="41"/>
      <c r="G304" s="41">
        <v>412</v>
      </c>
      <c r="H304" s="38" t="s">
        <v>249</v>
      </c>
      <c r="I304" s="36">
        <v>63.490774999999999</v>
      </c>
      <c r="J304" s="36">
        <v>69.51602939</v>
      </c>
      <c r="K304" s="36">
        <f t="shared" si="4"/>
        <v>6.0252543900000006</v>
      </c>
    </row>
    <row r="305" spans="3:11" x14ac:dyDescent="0.2">
      <c r="C305" s="41"/>
      <c r="D305" s="42"/>
      <c r="E305" s="41"/>
      <c r="F305" s="41"/>
      <c r="G305" s="41">
        <v>413</v>
      </c>
      <c r="H305" s="38" t="s">
        <v>250</v>
      </c>
      <c r="I305" s="36">
        <v>66.719408999999999</v>
      </c>
      <c r="J305" s="36">
        <v>79.577795570000006</v>
      </c>
      <c r="K305" s="36">
        <f t="shared" si="4"/>
        <v>12.858386570000008</v>
      </c>
    </row>
    <row r="306" spans="3:11" x14ac:dyDescent="0.2">
      <c r="C306" s="41"/>
      <c r="D306" s="42"/>
      <c r="E306" s="41"/>
      <c r="F306" s="41"/>
      <c r="G306" s="41">
        <v>600</v>
      </c>
      <c r="H306" s="38" t="s">
        <v>44</v>
      </c>
      <c r="I306" s="36">
        <v>15.674855000000001</v>
      </c>
      <c r="J306" s="36">
        <v>11.334329819999999</v>
      </c>
      <c r="K306" s="36">
        <f t="shared" si="4"/>
        <v>-4.340525180000002</v>
      </c>
    </row>
    <row r="307" spans="3:11" ht="25.5" x14ac:dyDescent="0.2">
      <c r="C307" s="41"/>
      <c r="D307" s="42"/>
      <c r="E307" s="41"/>
      <c r="F307" s="41"/>
      <c r="G307" s="41">
        <v>610</v>
      </c>
      <c r="H307" s="38" t="s">
        <v>251</v>
      </c>
      <c r="I307" s="36">
        <v>61.829148000000004</v>
      </c>
      <c r="J307" s="36">
        <v>285.84612607999998</v>
      </c>
      <c r="K307" s="36">
        <f t="shared" si="4"/>
        <v>224.01697807999997</v>
      </c>
    </row>
    <row r="308" spans="3:11" x14ac:dyDescent="0.2">
      <c r="C308" s="41"/>
      <c r="D308" s="42"/>
      <c r="E308" s="41"/>
      <c r="F308" s="41"/>
      <c r="G308" s="41">
        <v>611</v>
      </c>
      <c r="H308" s="38" t="s">
        <v>252</v>
      </c>
      <c r="I308" s="36">
        <v>53.986437000000002</v>
      </c>
      <c r="J308" s="36">
        <v>158.38103966999995</v>
      </c>
      <c r="K308" s="36">
        <f t="shared" si="4"/>
        <v>104.39460266999995</v>
      </c>
    </row>
    <row r="309" spans="3:11" ht="25.5" x14ac:dyDescent="0.2">
      <c r="C309" s="41"/>
      <c r="D309" s="42"/>
      <c r="E309" s="41"/>
      <c r="F309" s="41"/>
      <c r="G309" s="41">
        <v>612</v>
      </c>
      <c r="H309" s="38" t="s">
        <v>109</v>
      </c>
      <c r="I309" s="36">
        <v>24.711213000000001</v>
      </c>
      <c r="J309" s="36">
        <v>23.8208263</v>
      </c>
      <c r="K309" s="36">
        <f t="shared" si="4"/>
        <v>-0.89038670000000053</v>
      </c>
    </row>
    <row r="310" spans="3:11" ht="25.5" x14ac:dyDescent="0.2">
      <c r="C310" s="41"/>
      <c r="D310" s="42"/>
      <c r="E310" s="41"/>
      <c r="F310" s="41"/>
      <c r="G310" s="41">
        <v>613</v>
      </c>
      <c r="H310" s="38" t="s">
        <v>253</v>
      </c>
      <c r="I310" s="36">
        <v>61.264014000000003</v>
      </c>
      <c r="J310" s="36">
        <v>56.056043190000004</v>
      </c>
      <c r="K310" s="36">
        <f t="shared" si="4"/>
        <v>-5.2079708099999991</v>
      </c>
    </row>
    <row r="311" spans="3:11" ht="25.5" x14ac:dyDescent="0.2">
      <c r="C311" s="41"/>
      <c r="D311" s="42"/>
      <c r="E311" s="41"/>
      <c r="F311" s="41"/>
      <c r="G311" s="41">
        <v>614</v>
      </c>
      <c r="H311" s="38" t="s">
        <v>254</v>
      </c>
      <c r="I311" s="36">
        <v>61.554132000000003</v>
      </c>
      <c r="J311" s="36">
        <v>55.430231799999994</v>
      </c>
      <c r="K311" s="36">
        <f t="shared" si="4"/>
        <v>-6.1239002000000085</v>
      </c>
    </row>
    <row r="312" spans="3:11" x14ac:dyDescent="0.2">
      <c r="C312" s="41"/>
      <c r="D312" s="42"/>
      <c r="E312" s="41"/>
      <c r="F312" s="41"/>
      <c r="G312" s="41">
        <v>615</v>
      </c>
      <c r="H312" s="38" t="s">
        <v>45</v>
      </c>
      <c r="I312" s="36">
        <v>8.8471519999999995</v>
      </c>
      <c r="J312" s="36">
        <v>8.3058682800000003</v>
      </c>
      <c r="K312" s="36">
        <f t="shared" si="4"/>
        <v>-0.54128371999999914</v>
      </c>
    </row>
    <row r="313" spans="3:11" ht="25.5" x14ac:dyDescent="0.2">
      <c r="C313" s="41"/>
      <c r="D313" s="42"/>
      <c r="E313" s="41"/>
      <c r="F313" s="41"/>
      <c r="G313" s="41">
        <v>800</v>
      </c>
      <c r="H313" s="38" t="s">
        <v>255</v>
      </c>
      <c r="I313" s="36">
        <v>151.24965700000001</v>
      </c>
      <c r="J313" s="36">
        <v>186.56456885000003</v>
      </c>
      <c r="K313" s="36">
        <f t="shared" si="4"/>
        <v>35.314911850000016</v>
      </c>
    </row>
    <row r="314" spans="3:11" x14ac:dyDescent="0.2">
      <c r="C314" s="41"/>
      <c r="D314" s="42"/>
      <c r="E314" s="41"/>
      <c r="F314" s="41"/>
      <c r="G314" s="41">
        <v>810</v>
      </c>
      <c r="H314" s="38" t="s">
        <v>256</v>
      </c>
      <c r="I314" s="36">
        <v>6.7956880000000002</v>
      </c>
      <c r="J314" s="36">
        <v>7.990575859999999</v>
      </c>
      <c r="K314" s="36">
        <f t="shared" si="4"/>
        <v>1.1948878599999988</v>
      </c>
    </row>
    <row r="315" spans="3:11" ht="25.5" x14ac:dyDescent="0.2">
      <c r="C315" s="41"/>
      <c r="D315" s="42"/>
      <c r="E315" s="41"/>
      <c r="F315" s="41"/>
      <c r="G315" s="41">
        <v>811</v>
      </c>
      <c r="H315" s="38" t="s">
        <v>257</v>
      </c>
      <c r="I315" s="36">
        <v>595.53083200000003</v>
      </c>
      <c r="J315" s="36">
        <v>495.55588031999997</v>
      </c>
      <c r="K315" s="36">
        <f t="shared" si="4"/>
        <v>-99.974951680000061</v>
      </c>
    </row>
    <row r="316" spans="3:11" x14ac:dyDescent="0.2">
      <c r="C316" s="41"/>
      <c r="D316" s="42"/>
      <c r="E316" s="41"/>
      <c r="F316" s="41"/>
      <c r="G316" s="41">
        <v>812</v>
      </c>
      <c r="H316" s="38" t="s">
        <v>258</v>
      </c>
      <c r="I316" s="36">
        <v>7.1131770000000003</v>
      </c>
      <c r="J316" s="36">
        <v>7.6069816599999989</v>
      </c>
      <c r="K316" s="36">
        <f t="shared" si="4"/>
        <v>0.49380465999999856</v>
      </c>
    </row>
    <row r="317" spans="3:11" ht="25.5" x14ac:dyDescent="0.2">
      <c r="C317" s="41"/>
      <c r="D317" s="42"/>
      <c r="E317" s="41"/>
      <c r="F317" s="41"/>
      <c r="G317" s="41">
        <v>813</v>
      </c>
      <c r="H317" s="38" t="s">
        <v>259</v>
      </c>
      <c r="I317" s="36">
        <v>2.3164929999999999</v>
      </c>
      <c r="J317" s="36">
        <v>1.9781574099999999</v>
      </c>
      <c r="K317" s="36">
        <f t="shared" si="4"/>
        <v>-0.33833559000000002</v>
      </c>
    </row>
    <row r="318" spans="3:11" x14ac:dyDescent="0.2">
      <c r="C318" s="41"/>
      <c r="D318" s="42"/>
      <c r="E318" s="41"/>
      <c r="F318" s="41"/>
      <c r="G318" s="41" t="s">
        <v>2553</v>
      </c>
      <c r="H318" s="38" t="s">
        <v>129</v>
      </c>
      <c r="I318" s="36">
        <v>0</v>
      </c>
      <c r="J318" s="36">
        <v>0</v>
      </c>
      <c r="K318" s="36">
        <f t="shared" si="4"/>
        <v>0</v>
      </c>
    </row>
    <row r="319" spans="3:11" ht="14.25" x14ac:dyDescent="0.2">
      <c r="C319" s="41"/>
      <c r="D319" s="45">
        <v>6</v>
      </c>
      <c r="E319" s="46" t="s">
        <v>2422</v>
      </c>
      <c r="F319" s="46"/>
      <c r="G319" s="46"/>
      <c r="H319" s="51"/>
      <c r="I319" s="47">
        <v>21890.279046</v>
      </c>
      <c r="J319" s="47">
        <v>24975.618745290001</v>
      </c>
      <c r="K319" s="47">
        <f t="shared" si="4"/>
        <v>3085.3396992900016</v>
      </c>
    </row>
    <row r="320" spans="3:11" ht="14.25" x14ac:dyDescent="0.2">
      <c r="C320" s="41"/>
      <c r="D320" s="42"/>
      <c r="E320" s="41"/>
      <c r="F320" s="43" t="s">
        <v>227</v>
      </c>
      <c r="G320" s="43"/>
      <c r="H320" s="39"/>
      <c r="I320" s="44">
        <v>6379.3958899999998</v>
      </c>
      <c r="J320" s="44">
        <v>7321.0220517700009</v>
      </c>
      <c r="K320" s="44">
        <f t="shared" si="4"/>
        <v>941.62616177000109</v>
      </c>
    </row>
    <row r="321" spans="3:11" ht="25.5" x14ac:dyDescent="0.2">
      <c r="C321" s="41"/>
      <c r="D321" s="42"/>
      <c r="E321" s="41"/>
      <c r="F321" s="41"/>
      <c r="G321" s="41" t="s">
        <v>308</v>
      </c>
      <c r="H321" s="38" t="s">
        <v>309</v>
      </c>
      <c r="I321" s="36">
        <v>285.92198200000001</v>
      </c>
      <c r="J321" s="36">
        <v>287.38409338999992</v>
      </c>
      <c r="K321" s="36">
        <f t="shared" si="4"/>
        <v>1.4621113899999045</v>
      </c>
    </row>
    <row r="322" spans="3:11" x14ac:dyDescent="0.2">
      <c r="C322" s="41"/>
      <c r="D322" s="42"/>
      <c r="E322" s="41"/>
      <c r="F322" s="41"/>
      <c r="G322" s="41" t="s">
        <v>310</v>
      </c>
      <c r="H322" s="38" t="s">
        <v>311</v>
      </c>
      <c r="I322" s="36">
        <v>1789.5869439999999</v>
      </c>
      <c r="J322" s="36">
        <v>1423.0843644400004</v>
      </c>
      <c r="K322" s="36">
        <f t="shared" si="4"/>
        <v>-366.5025795599995</v>
      </c>
    </row>
    <row r="323" spans="3:11" ht="25.5" x14ac:dyDescent="0.2">
      <c r="C323" s="41"/>
      <c r="D323" s="42"/>
      <c r="E323" s="41"/>
      <c r="F323" s="41"/>
      <c r="G323" s="41" t="s">
        <v>312</v>
      </c>
      <c r="H323" s="38" t="s">
        <v>313</v>
      </c>
      <c r="I323" s="36">
        <v>695.51700000000005</v>
      </c>
      <c r="J323" s="36">
        <v>663.51700000000005</v>
      </c>
      <c r="K323" s="36">
        <f t="shared" si="4"/>
        <v>-32</v>
      </c>
    </row>
    <row r="324" spans="3:11" ht="25.5" x14ac:dyDescent="0.2">
      <c r="C324" s="41"/>
      <c r="D324" s="42"/>
      <c r="E324" s="41"/>
      <c r="F324" s="41"/>
      <c r="G324" s="41" t="s">
        <v>314</v>
      </c>
      <c r="H324" s="38" t="s">
        <v>315</v>
      </c>
      <c r="I324" s="36">
        <v>552.29999999999995</v>
      </c>
      <c r="J324" s="36">
        <v>552.29999999999995</v>
      </c>
      <c r="K324" s="36">
        <f t="shared" si="4"/>
        <v>0</v>
      </c>
    </row>
    <row r="325" spans="3:11" x14ac:dyDescent="0.2">
      <c r="C325" s="41"/>
      <c r="D325" s="42"/>
      <c r="E325" s="41"/>
      <c r="F325" s="41"/>
      <c r="G325" s="41" t="s">
        <v>316</v>
      </c>
      <c r="H325" s="38" t="s">
        <v>317</v>
      </c>
      <c r="I325" s="36">
        <v>200</v>
      </c>
      <c r="J325" s="36">
        <v>200</v>
      </c>
      <c r="K325" s="36">
        <f t="shared" si="4"/>
        <v>0</v>
      </c>
    </row>
    <row r="326" spans="3:11" x14ac:dyDescent="0.2">
      <c r="C326" s="41"/>
      <c r="D326" s="42"/>
      <c r="E326" s="41"/>
      <c r="F326" s="41"/>
      <c r="G326" s="41" t="s">
        <v>318</v>
      </c>
      <c r="H326" s="38" t="s">
        <v>319</v>
      </c>
      <c r="I326" s="36">
        <v>0</v>
      </c>
      <c r="J326" s="36">
        <v>50.289000000000001</v>
      </c>
      <c r="K326" s="36">
        <f t="shared" si="4"/>
        <v>50.289000000000001</v>
      </c>
    </row>
    <row r="327" spans="3:11" x14ac:dyDescent="0.2">
      <c r="C327" s="41"/>
      <c r="D327" s="42"/>
      <c r="E327" s="41"/>
      <c r="F327" s="41"/>
      <c r="G327" s="41" t="s">
        <v>320</v>
      </c>
      <c r="H327" s="38" t="s">
        <v>321</v>
      </c>
      <c r="I327" s="36">
        <v>407.476247</v>
      </c>
      <c r="J327" s="36">
        <v>1083.4762470000001</v>
      </c>
      <c r="K327" s="36">
        <f t="shared" si="4"/>
        <v>676</v>
      </c>
    </row>
    <row r="328" spans="3:11" x14ac:dyDescent="0.2">
      <c r="C328" s="41"/>
      <c r="D328" s="42"/>
      <c r="E328" s="41"/>
      <c r="F328" s="41"/>
      <c r="G328" s="41" t="s">
        <v>322</v>
      </c>
      <c r="H328" s="38" t="s">
        <v>323</v>
      </c>
      <c r="I328" s="36">
        <v>2448.5937170000002</v>
      </c>
      <c r="J328" s="36">
        <v>3060.9713469399999</v>
      </c>
      <c r="K328" s="36">
        <f t="shared" si="4"/>
        <v>612.37762993999968</v>
      </c>
    </row>
    <row r="329" spans="3:11" ht="14.25" x14ac:dyDescent="0.2">
      <c r="C329" s="41"/>
      <c r="D329" s="42"/>
      <c r="E329" s="41"/>
      <c r="F329" s="43" t="s">
        <v>2536</v>
      </c>
      <c r="G329" s="43"/>
      <c r="H329" s="39"/>
      <c r="I329" s="44">
        <v>5759.8098280000004</v>
      </c>
      <c r="J329" s="44">
        <v>5774.7360566699954</v>
      </c>
      <c r="K329" s="44">
        <f t="shared" ref="K329:K392" si="5">+J329-I329</f>
        <v>14.926228669994998</v>
      </c>
    </row>
    <row r="330" spans="3:11" ht="25.5" x14ac:dyDescent="0.2">
      <c r="C330" s="41"/>
      <c r="D330" s="42"/>
      <c r="E330" s="41"/>
      <c r="F330" s="41"/>
      <c r="G330" s="41" t="s">
        <v>324</v>
      </c>
      <c r="H330" s="38" t="s">
        <v>325</v>
      </c>
      <c r="I330" s="36">
        <v>4197.4140969999999</v>
      </c>
      <c r="J330" s="36">
        <v>4212.1809075499959</v>
      </c>
      <c r="K330" s="36">
        <f t="shared" si="5"/>
        <v>14.76681054999608</v>
      </c>
    </row>
    <row r="331" spans="3:11" x14ac:dyDescent="0.2">
      <c r="C331" s="41"/>
      <c r="D331" s="42"/>
      <c r="E331" s="41"/>
      <c r="F331" s="41"/>
      <c r="G331" s="41" t="s">
        <v>326</v>
      </c>
      <c r="H331" s="38" t="s">
        <v>327</v>
      </c>
      <c r="I331" s="36">
        <v>92.350825</v>
      </c>
      <c r="J331" s="36">
        <v>92.350825</v>
      </c>
      <c r="K331" s="36">
        <f t="shared" si="5"/>
        <v>0</v>
      </c>
    </row>
    <row r="332" spans="3:11" x14ac:dyDescent="0.2">
      <c r="C332" s="41"/>
      <c r="D332" s="42"/>
      <c r="E332" s="41"/>
      <c r="F332" s="41"/>
      <c r="G332" s="41" t="s">
        <v>328</v>
      </c>
      <c r="H332" s="38" t="s">
        <v>329</v>
      </c>
      <c r="I332" s="36">
        <v>346.00557500000002</v>
      </c>
      <c r="J332" s="36">
        <v>346.00557499999996</v>
      </c>
      <c r="K332" s="36">
        <f t="shared" si="5"/>
        <v>0</v>
      </c>
    </row>
    <row r="333" spans="3:11" x14ac:dyDescent="0.2">
      <c r="C333" s="41"/>
      <c r="D333" s="42"/>
      <c r="E333" s="41"/>
      <c r="F333" s="41"/>
      <c r="G333" s="41" t="s">
        <v>330</v>
      </c>
      <c r="H333" s="38" t="s">
        <v>331</v>
      </c>
      <c r="I333" s="36">
        <v>661.20548699999995</v>
      </c>
      <c r="J333" s="36">
        <v>656.95890093000003</v>
      </c>
      <c r="K333" s="36">
        <f t="shared" si="5"/>
        <v>-4.2465860699999212</v>
      </c>
    </row>
    <row r="334" spans="3:11" x14ac:dyDescent="0.2">
      <c r="C334" s="41"/>
      <c r="D334" s="42"/>
      <c r="E334" s="41"/>
      <c r="F334" s="41"/>
      <c r="G334" s="41" t="s">
        <v>2554</v>
      </c>
      <c r="H334" s="38" t="s">
        <v>2555</v>
      </c>
      <c r="I334" s="36">
        <v>97.746815999999995</v>
      </c>
      <c r="J334" s="36">
        <v>97.74681600000001</v>
      </c>
      <c r="K334" s="36">
        <f t="shared" si="5"/>
        <v>0</v>
      </c>
    </row>
    <row r="335" spans="3:11" x14ac:dyDescent="0.2">
      <c r="C335" s="41"/>
      <c r="D335" s="42"/>
      <c r="E335" s="41"/>
      <c r="F335" s="41"/>
      <c r="G335" s="41" t="s">
        <v>332</v>
      </c>
      <c r="H335" s="38" t="s">
        <v>333</v>
      </c>
      <c r="I335" s="36">
        <v>365.08702799999998</v>
      </c>
      <c r="J335" s="36">
        <v>369.49303219000001</v>
      </c>
      <c r="K335" s="36">
        <f t="shared" si="5"/>
        <v>4.4060041900000328</v>
      </c>
    </row>
    <row r="336" spans="3:11" ht="14.25" x14ac:dyDescent="0.2">
      <c r="C336" s="41"/>
      <c r="D336" s="42"/>
      <c r="E336" s="41"/>
      <c r="F336" s="43" t="s">
        <v>190</v>
      </c>
      <c r="G336" s="43"/>
      <c r="H336" s="39"/>
      <c r="I336" s="44">
        <v>7997.9313910000001</v>
      </c>
      <c r="J336" s="44">
        <v>9277.0904322099977</v>
      </c>
      <c r="K336" s="44">
        <f t="shared" si="5"/>
        <v>1279.1590412099977</v>
      </c>
    </row>
    <row r="337" spans="3:11" x14ac:dyDescent="0.2">
      <c r="C337" s="41"/>
      <c r="D337" s="42"/>
      <c r="E337" s="41"/>
      <c r="F337" s="41"/>
      <c r="G337" s="41" t="s">
        <v>260</v>
      </c>
      <c r="H337" s="38" t="s">
        <v>303</v>
      </c>
      <c r="I337" s="36">
        <v>639.18140200000005</v>
      </c>
      <c r="J337" s="36">
        <v>1260.4479733199998</v>
      </c>
      <c r="K337" s="36">
        <f t="shared" si="5"/>
        <v>621.2665713199998</v>
      </c>
    </row>
    <row r="338" spans="3:11" x14ac:dyDescent="0.2">
      <c r="C338" s="41"/>
      <c r="D338" s="42"/>
      <c r="E338" s="41"/>
      <c r="F338" s="41"/>
      <c r="G338" s="41" t="s">
        <v>262</v>
      </c>
      <c r="H338" s="38" t="s">
        <v>304</v>
      </c>
      <c r="I338" s="36">
        <v>138.34411900000001</v>
      </c>
      <c r="J338" s="36">
        <v>262.33366599999999</v>
      </c>
      <c r="K338" s="36">
        <f t="shared" si="5"/>
        <v>123.98954699999999</v>
      </c>
    </row>
    <row r="339" spans="3:11" x14ac:dyDescent="0.2">
      <c r="C339" s="41"/>
      <c r="D339" s="42"/>
      <c r="E339" s="41"/>
      <c r="F339" s="41"/>
      <c r="G339" s="41" t="s">
        <v>193</v>
      </c>
      <c r="H339" s="38" t="s">
        <v>305</v>
      </c>
      <c r="I339" s="36">
        <v>105.66533099999999</v>
      </c>
      <c r="J339" s="36">
        <v>175.09808049999998</v>
      </c>
      <c r="K339" s="36">
        <f t="shared" si="5"/>
        <v>69.432749499999986</v>
      </c>
    </row>
    <row r="340" spans="3:11" x14ac:dyDescent="0.2">
      <c r="C340" s="41"/>
      <c r="D340" s="42"/>
      <c r="E340" s="41"/>
      <c r="F340" s="41"/>
      <c r="G340" s="41" t="s">
        <v>306</v>
      </c>
      <c r="H340" s="38" t="s">
        <v>307</v>
      </c>
      <c r="I340" s="36">
        <v>7114.7405390000004</v>
      </c>
      <c r="J340" s="36">
        <v>7579.2107123899978</v>
      </c>
      <c r="K340" s="36">
        <f t="shared" si="5"/>
        <v>464.4701733899974</v>
      </c>
    </row>
    <row r="341" spans="3:11" ht="14.25" x14ac:dyDescent="0.2">
      <c r="C341" s="41"/>
      <c r="D341" s="42"/>
      <c r="E341" s="41"/>
      <c r="F341" s="43" t="s">
        <v>2</v>
      </c>
      <c r="G341" s="43"/>
      <c r="H341" s="39"/>
      <c r="I341" s="44">
        <v>1753.1419370000001</v>
      </c>
      <c r="J341" s="44">
        <v>2602.77020464</v>
      </c>
      <c r="K341" s="44">
        <f t="shared" si="5"/>
        <v>849.62826763999988</v>
      </c>
    </row>
    <row r="342" spans="3:11" x14ac:dyDescent="0.2">
      <c r="C342" s="41"/>
      <c r="D342" s="42"/>
      <c r="E342" s="41"/>
      <c r="F342" s="41"/>
      <c r="G342" s="41">
        <v>100</v>
      </c>
      <c r="H342" s="38" t="s">
        <v>129</v>
      </c>
      <c r="I342" s="36">
        <v>49.019931999999997</v>
      </c>
      <c r="J342" s="36">
        <v>53.026278789999978</v>
      </c>
      <c r="K342" s="36">
        <f t="shared" si="5"/>
        <v>4.0063467899999807</v>
      </c>
    </row>
    <row r="343" spans="3:11" x14ac:dyDescent="0.2">
      <c r="C343" s="41"/>
      <c r="D343" s="42"/>
      <c r="E343" s="41"/>
      <c r="F343" s="41"/>
      <c r="G343" s="41">
        <v>110</v>
      </c>
      <c r="H343" s="38" t="s">
        <v>266</v>
      </c>
      <c r="I343" s="36">
        <v>70.326599999999999</v>
      </c>
      <c r="J343" s="36">
        <v>112.38939183000001</v>
      </c>
      <c r="K343" s="36">
        <f t="shared" si="5"/>
        <v>42.062791830000009</v>
      </c>
    </row>
    <row r="344" spans="3:11" x14ac:dyDescent="0.2">
      <c r="C344" s="41"/>
      <c r="D344" s="42"/>
      <c r="E344" s="41"/>
      <c r="F344" s="41"/>
      <c r="G344" s="41">
        <v>111</v>
      </c>
      <c r="H344" s="38" t="s">
        <v>267</v>
      </c>
      <c r="I344" s="36">
        <v>16.406020000000002</v>
      </c>
      <c r="J344" s="36">
        <v>15.548363930000004</v>
      </c>
      <c r="K344" s="36">
        <f t="shared" si="5"/>
        <v>-0.85765606999999733</v>
      </c>
    </row>
    <row r="345" spans="3:11" x14ac:dyDescent="0.2">
      <c r="C345" s="41"/>
      <c r="D345" s="42"/>
      <c r="E345" s="41"/>
      <c r="F345" s="41"/>
      <c r="G345" s="41">
        <v>112</v>
      </c>
      <c r="H345" s="38" t="s">
        <v>268</v>
      </c>
      <c r="I345" s="36">
        <v>33.456420000000001</v>
      </c>
      <c r="J345" s="36">
        <v>120.69459685000002</v>
      </c>
      <c r="K345" s="36">
        <f t="shared" si="5"/>
        <v>87.238176850000031</v>
      </c>
    </row>
    <row r="346" spans="3:11" x14ac:dyDescent="0.2">
      <c r="C346" s="41"/>
      <c r="D346" s="42"/>
      <c r="E346" s="41"/>
      <c r="F346" s="41"/>
      <c r="G346" s="41">
        <v>113</v>
      </c>
      <c r="H346" s="38" t="s">
        <v>45</v>
      </c>
      <c r="I346" s="36">
        <v>28.205748</v>
      </c>
      <c r="J346" s="36">
        <v>29.43106469000001</v>
      </c>
      <c r="K346" s="36">
        <f t="shared" si="5"/>
        <v>1.2253166900000103</v>
      </c>
    </row>
    <row r="347" spans="3:11" x14ac:dyDescent="0.2">
      <c r="C347" s="41"/>
      <c r="D347" s="42"/>
      <c r="E347" s="41"/>
      <c r="F347" s="41"/>
      <c r="G347" s="41">
        <v>200</v>
      </c>
      <c r="H347" s="38" t="s">
        <v>269</v>
      </c>
      <c r="I347" s="36">
        <v>38.981293000000001</v>
      </c>
      <c r="J347" s="36">
        <v>41.154381869999987</v>
      </c>
      <c r="K347" s="36">
        <f t="shared" si="5"/>
        <v>2.1730888699999866</v>
      </c>
    </row>
    <row r="348" spans="3:11" x14ac:dyDescent="0.2">
      <c r="C348" s="41"/>
      <c r="D348" s="42"/>
      <c r="E348" s="41"/>
      <c r="F348" s="41"/>
      <c r="G348" s="41">
        <v>210</v>
      </c>
      <c r="H348" s="38" t="s">
        <v>270</v>
      </c>
      <c r="I348" s="36">
        <v>38.001919999999998</v>
      </c>
      <c r="J348" s="36">
        <v>38.822933620000008</v>
      </c>
      <c r="K348" s="36">
        <f t="shared" si="5"/>
        <v>0.82101362000000933</v>
      </c>
    </row>
    <row r="349" spans="3:11" x14ac:dyDescent="0.2">
      <c r="C349" s="41"/>
      <c r="D349" s="42"/>
      <c r="E349" s="41"/>
      <c r="F349" s="41"/>
      <c r="G349" s="41">
        <v>211</v>
      </c>
      <c r="H349" s="38" t="s">
        <v>271</v>
      </c>
      <c r="I349" s="36">
        <v>38.377837999999997</v>
      </c>
      <c r="J349" s="36">
        <v>37.474703370000007</v>
      </c>
      <c r="K349" s="36">
        <f t="shared" si="5"/>
        <v>-0.90313462999998961</v>
      </c>
    </row>
    <row r="350" spans="3:11" x14ac:dyDescent="0.2">
      <c r="C350" s="41"/>
      <c r="D350" s="42"/>
      <c r="E350" s="41"/>
      <c r="F350" s="41"/>
      <c r="G350" s="41">
        <v>212</v>
      </c>
      <c r="H350" s="38" t="s">
        <v>272</v>
      </c>
      <c r="I350" s="36">
        <v>26.08924</v>
      </c>
      <c r="J350" s="36">
        <v>24.562085379999992</v>
      </c>
      <c r="K350" s="36">
        <f t="shared" si="5"/>
        <v>-1.5271546200000081</v>
      </c>
    </row>
    <row r="351" spans="3:11" x14ac:dyDescent="0.2">
      <c r="C351" s="41"/>
      <c r="D351" s="42"/>
      <c r="E351" s="41"/>
      <c r="F351" s="41"/>
      <c r="G351" s="41">
        <v>213</v>
      </c>
      <c r="H351" s="38" t="s">
        <v>273</v>
      </c>
      <c r="I351" s="36">
        <v>31.731477999999999</v>
      </c>
      <c r="J351" s="36">
        <v>32.135563389999994</v>
      </c>
      <c r="K351" s="36">
        <f t="shared" si="5"/>
        <v>0.40408538999999521</v>
      </c>
    </row>
    <row r="352" spans="3:11" x14ac:dyDescent="0.2">
      <c r="C352" s="41"/>
      <c r="D352" s="42"/>
      <c r="E352" s="41"/>
      <c r="F352" s="41"/>
      <c r="G352" s="41">
        <v>214</v>
      </c>
      <c r="H352" s="38" t="s">
        <v>274</v>
      </c>
      <c r="I352" s="36">
        <v>25.811557000000001</v>
      </c>
      <c r="J352" s="36">
        <v>24.238145809999999</v>
      </c>
      <c r="K352" s="36">
        <f t="shared" si="5"/>
        <v>-1.5734111900000016</v>
      </c>
    </row>
    <row r="353" spans="3:11" x14ac:dyDescent="0.2">
      <c r="C353" s="41"/>
      <c r="D353" s="42"/>
      <c r="E353" s="41"/>
      <c r="F353" s="41"/>
      <c r="G353" s="41">
        <v>215</v>
      </c>
      <c r="H353" s="38" t="s">
        <v>275</v>
      </c>
      <c r="I353" s="36">
        <v>21.560879</v>
      </c>
      <c r="J353" s="36">
        <v>74.718036130000002</v>
      </c>
      <c r="K353" s="36">
        <f t="shared" si="5"/>
        <v>53.157157130000002</v>
      </c>
    </row>
    <row r="354" spans="3:11" x14ac:dyDescent="0.2">
      <c r="C354" s="41"/>
      <c r="D354" s="42"/>
      <c r="E354" s="41"/>
      <c r="F354" s="41"/>
      <c r="G354" s="41">
        <v>300</v>
      </c>
      <c r="H354" s="38" t="s">
        <v>276</v>
      </c>
      <c r="I354" s="36">
        <v>40.385032000000002</v>
      </c>
      <c r="J354" s="36">
        <v>49.86647951999997</v>
      </c>
      <c r="K354" s="36">
        <f t="shared" si="5"/>
        <v>9.4814475199999677</v>
      </c>
    </row>
    <row r="355" spans="3:11" x14ac:dyDescent="0.2">
      <c r="C355" s="41"/>
      <c r="D355" s="42"/>
      <c r="E355" s="41"/>
      <c r="F355" s="41"/>
      <c r="G355" s="41">
        <v>310</v>
      </c>
      <c r="H355" s="38" t="s">
        <v>277</v>
      </c>
      <c r="I355" s="36">
        <v>34.133842000000001</v>
      </c>
      <c r="J355" s="36">
        <v>34.692756770000003</v>
      </c>
      <c r="K355" s="36">
        <f t="shared" si="5"/>
        <v>0.55891477000000123</v>
      </c>
    </row>
    <row r="356" spans="3:11" x14ac:dyDescent="0.2">
      <c r="C356" s="41"/>
      <c r="D356" s="42"/>
      <c r="E356" s="41"/>
      <c r="F356" s="41"/>
      <c r="G356" s="41">
        <v>311</v>
      </c>
      <c r="H356" s="38" t="s">
        <v>278</v>
      </c>
      <c r="I356" s="36">
        <v>33.343091000000001</v>
      </c>
      <c r="J356" s="36">
        <v>34.542877150000002</v>
      </c>
      <c r="K356" s="36">
        <f t="shared" si="5"/>
        <v>1.1997861500000013</v>
      </c>
    </row>
    <row r="357" spans="3:11" x14ac:dyDescent="0.2">
      <c r="C357" s="41"/>
      <c r="D357" s="42"/>
      <c r="E357" s="41"/>
      <c r="F357" s="41"/>
      <c r="G357" s="41">
        <v>312</v>
      </c>
      <c r="H357" s="38" t="s">
        <v>279</v>
      </c>
      <c r="I357" s="36">
        <v>20.103929000000001</v>
      </c>
      <c r="J357" s="36">
        <v>31.801105239999995</v>
      </c>
      <c r="K357" s="36">
        <f t="shared" si="5"/>
        <v>11.697176239999994</v>
      </c>
    </row>
    <row r="358" spans="3:11" x14ac:dyDescent="0.2">
      <c r="C358" s="41"/>
      <c r="D358" s="42"/>
      <c r="E358" s="41"/>
      <c r="F358" s="41"/>
      <c r="G358" s="41">
        <v>313</v>
      </c>
      <c r="H358" s="38" t="s">
        <v>280</v>
      </c>
      <c r="I358" s="36">
        <v>45.935341999999999</v>
      </c>
      <c r="J358" s="36">
        <v>606.24732832000007</v>
      </c>
      <c r="K358" s="36">
        <f t="shared" si="5"/>
        <v>560.31198632000007</v>
      </c>
    </row>
    <row r="359" spans="3:11" x14ac:dyDescent="0.2">
      <c r="C359" s="41"/>
      <c r="D359" s="42"/>
      <c r="E359" s="41"/>
      <c r="F359" s="41"/>
      <c r="G359" s="41">
        <v>314</v>
      </c>
      <c r="H359" s="38" t="s">
        <v>2556</v>
      </c>
      <c r="I359" s="36">
        <v>0</v>
      </c>
      <c r="J359" s="36">
        <v>2.2675156999999992</v>
      </c>
      <c r="K359" s="36">
        <f t="shared" si="5"/>
        <v>2.2675156999999992</v>
      </c>
    </row>
    <row r="360" spans="3:11" x14ac:dyDescent="0.2">
      <c r="C360" s="41"/>
      <c r="D360" s="42"/>
      <c r="E360" s="41"/>
      <c r="F360" s="41"/>
      <c r="G360" s="41">
        <v>400</v>
      </c>
      <c r="H360" s="38" t="s">
        <v>281</v>
      </c>
      <c r="I360" s="36">
        <v>49.803317999999997</v>
      </c>
      <c r="J360" s="36">
        <v>53.124180330000002</v>
      </c>
      <c r="K360" s="36">
        <f t="shared" si="5"/>
        <v>3.3208623300000042</v>
      </c>
    </row>
    <row r="361" spans="3:11" x14ac:dyDescent="0.2">
      <c r="C361" s="41"/>
      <c r="D361" s="42"/>
      <c r="E361" s="41"/>
      <c r="F361" s="41"/>
      <c r="G361" s="41">
        <v>410</v>
      </c>
      <c r="H361" s="38" t="s">
        <v>282</v>
      </c>
      <c r="I361" s="36">
        <v>36.843572000000002</v>
      </c>
      <c r="J361" s="36">
        <v>34.120793019999994</v>
      </c>
      <c r="K361" s="36">
        <f t="shared" si="5"/>
        <v>-2.7227789800000082</v>
      </c>
    </row>
    <row r="362" spans="3:11" x14ac:dyDescent="0.2">
      <c r="C362" s="41"/>
      <c r="D362" s="42"/>
      <c r="E362" s="41"/>
      <c r="F362" s="41"/>
      <c r="G362" s="41">
        <v>411</v>
      </c>
      <c r="H362" s="38" t="s">
        <v>283</v>
      </c>
      <c r="I362" s="36">
        <v>68.188936999999996</v>
      </c>
      <c r="J362" s="36">
        <v>69.730748439999999</v>
      </c>
      <c r="K362" s="36">
        <f t="shared" si="5"/>
        <v>1.5418114400000036</v>
      </c>
    </row>
    <row r="363" spans="3:11" x14ac:dyDescent="0.2">
      <c r="C363" s="41"/>
      <c r="D363" s="42"/>
      <c r="E363" s="41"/>
      <c r="F363" s="41"/>
      <c r="G363" s="41">
        <v>412</v>
      </c>
      <c r="H363" s="38" t="s">
        <v>284</v>
      </c>
      <c r="I363" s="36">
        <v>48.735053999999998</v>
      </c>
      <c r="J363" s="36">
        <v>45.856273789999996</v>
      </c>
      <c r="K363" s="36">
        <f t="shared" si="5"/>
        <v>-2.8787802100000022</v>
      </c>
    </row>
    <row r="364" spans="3:11" x14ac:dyDescent="0.2">
      <c r="C364" s="41"/>
      <c r="D364" s="42"/>
      <c r="E364" s="41"/>
      <c r="F364" s="41"/>
      <c r="G364" s="41">
        <v>415</v>
      </c>
      <c r="H364" s="38" t="s">
        <v>285</v>
      </c>
      <c r="I364" s="36">
        <v>41.717495</v>
      </c>
      <c r="J364" s="36">
        <v>40.574371729999996</v>
      </c>
      <c r="K364" s="36">
        <f t="shared" si="5"/>
        <v>-1.1431232700000038</v>
      </c>
    </row>
    <row r="365" spans="3:11" x14ac:dyDescent="0.2">
      <c r="C365" s="41"/>
      <c r="D365" s="42"/>
      <c r="E365" s="41"/>
      <c r="F365" s="41"/>
      <c r="G365" s="41">
        <v>416</v>
      </c>
      <c r="H365" s="38" t="s">
        <v>286</v>
      </c>
      <c r="I365" s="36">
        <v>38.602808000000003</v>
      </c>
      <c r="J365" s="36">
        <v>37.128879269999999</v>
      </c>
      <c r="K365" s="36">
        <f t="shared" si="5"/>
        <v>-1.4739287300000044</v>
      </c>
    </row>
    <row r="366" spans="3:11" x14ac:dyDescent="0.2">
      <c r="C366" s="41"/>
      <c r="D366" s="42"/>
      <c r="E366" s="41"/>
      <c r="F366" s="41"/>
      <c r="G366" s="41">
        <v>418</v>
      </c>
      <c r="H366" s="38" t="s">
        <v>287</v>
      </c>
      <c r="I366" s="36">
        <v>17.958687000000001</v>
      </c>
      <c r="J366" s="36">
        <v>18.245175320000001</v>
      </c>
      <c r="K366" s="36">
        <f t="shared" si="5"/>
        <v>0.28648832000000013</v>
      </c>
    </row>
    <row r="367" spans="3:11" x14ac:dyDescent="0.2">
      <c r="C367" s="41"/>
      <c r="D367" s="42"/>
      <c r="E367" s="41"/>
      <c r="F367" s="41"/>
      <c r="G367" s="41">
        <v>419</v>
      </c>
      <c r="H367" s="38" t="s">
        <v>288</v>
      </c>
      <c r="I367" s="36">
        <v>20.668787999999999</v>
      </c>
      <c r="J367" s="36">
        <v>19.43849123</v>
      </c>
      <c r="K367" s="36">
        <f t="shared" si="5"/>
        <v>-1.2302967699999989</v>
      </c>
    </row>
    <row r="368" spans="3:11" x14ac:dyDescent="0.2">
      <c r="C368" s="41"/>
      <c r="D368" s="42"/>
      <c r="E368" s="41"/>
      <c r="F368" s="41"/>
      <c r="G368" s="41">
        <v>500</v>
      </c>
      <c r="H368" s="38" t="s">
        <v>289</v>
      </c>
      <c r="I368" s="36">
        <v>22.721419000000001</v>
      </c>
      <c r="J368" s="36">
        <v>27.639441769999983</v>
      </c>
      <c r="K368" s="36">
        <f t="shared" si="5"/>
        <v>4.9180227699999826</v>
      </c>
    </row>
    <row r="369" spans="3:11" x14ac:dyDescent="0.2">
      <c r="C369" s="41"/>
      <c r="D369" s="42"/>
      <c r="E369" s="41"/>
      <c r="F369" s="41"/>
      <c r="G369" s="41">
        <v>510</v>
      </c>
      <c r="H369" s="38" t="s">
        <v>290</v>
      </c>
      <c r="I369" s="36">
        <v>25.442484</v>
      </c>
      <c r="J369" s="36">
        <v>25.298146379999999</v>
      </c>
      <c r="K369" s="36">
        <f t="shared" si="5"/>
        <v>-0.14433762000000172</v>
      </c>
    </row>
    <row r="370" spans="3:11" x14ac:dyDescent="0.2">
      <c r="C370" s="41"/>
      <c r="D370" s="42"/>
      <c r="E370" s="41"/>
      <c r="F370" s="41"/>
      <c r="G370" s="41">
        <v>511</v>
      </c>
      <c r="H370" s="38" t="s">
        <v>291</v>
      </c>
      <c r="I370" s="36">
        <v>60.964860000000002</v>
      </c>
      <c r="J370" s="36">
        <v>61.489843560000004</v>
      </c>
      <c r="K370" s="36">
        <f t="shared" si="5"/>
        <v>0.52498356000000257</v>
      </c>
    </row>
    <row r="371" spans="3:11" x14ac:dyDescent="0.2">
      <c r="C371" s="41"/>
      <c r="D371" s="42"/>
      <c r="E371" s="41"/>
      <c r="F371" s="41"/>
      <c r="G371" s="41">
        <v>512</v>
      </c>
      <c r="H371" s="38" t="s">
        <v>292</v>
      </c>
      <c r="I371" s="36">
        <v>17.538457000000001</v>
      </c>
      <c r="J371" s="36">
        <v>17.17249181</v>
      </c>
      <c r="K371" s="36">
        <f t="shared" si="5"/>
        <v>-0.36596519000000072</v>
      </c>
    </row>
    <row r="372" spans="3:11" x14ac:dyDescent="0.2">
      <c r="C372" s="41"/>
      <c r="D372" s="42"/>
      <c r="E372" s="41"/>
      <c r="F372" s="41"/>
      <c r="G372" s="41">
        <v>513</v>
      </c>
      <c r="H372" s="38" t="s">
        <v>293</v>
      </c>
      <c r="I372" s="36">
        <v>39.371433000000003</v>
      </c>
      <c r="J372" s="36">
        <v>39.578223770000001</v>
      </c>
      <c r="K372" s="36">
        <f t="shared" si="5"/>
        <v>0.20679076999999779</v>
      </c>
    </row>
    <row r="373" spans="3:11" x14ac:dyDescent="0.2">
      <c r="C373" s="41"/>
      <c r="D373" s="42"/>
      <c r="E373" s="41"/>
      <c r="F373" s="41"/>
      <c r="G373" s="41">
        <v>600</v>
      </c>
      <c r="H373" s="38" t="s">
        <v>294</v>
      </c>
      <c r="I373" s="36">
        <v>23.10332</v>
      </c>
      <c r="J373" s="36">
        <v>24.105379779999996</v>
      </c>
      <c r="K373" s="36">
        <f t="shared" si="5"/>
        <v>1.0020597799999962</v>
      </c>
    </row>
    <row r="374" spans="3:11" x14ac:dyDescent="0.2">
      <c r="C374" s="41"/>
      <c r="D374" s="42"/>
      <c r="E374" s="41"/>
      <c r="F374" s="41"/>
      <c r="G374" s="41">
        <v>610</v>
      </c>
      <c r="H374" s="38" t="s">
        <v>295</v>
      </c>
      <c r="I374" s="36">
        <v>173.75594599999999</v>
      </c>
      <c r="J374" s="36">
        <v>173.82574311000002</v>
      </c>
      <c r="K374" s="36">
        <f t="shared" si="5"/>
        <v>6.9797110000024531E-2</v>
      </c>
    </row>
    <row r="375" spans="3:11" x14ac:dyDescent="0.2">
      <c r="C375" s="41"/>
      <c r="D375" s="42"/>
      <c r="E375" s="41"/>
      <c r="F375" s="41"/>
      <c r="G375" s="41">
        <v>611</v>
      </c>
      <c r="H375" s="38" t="s">
        <v>296</v>
      </c>
      <c r="I375" s="36">
        <v>24.072036000000001</v>
      </c>
      <c r="J375" s="36">
        <v>23.726381660000005</v>
      </c>
      <c r="K375" s="36">
        <f t="shared" si="5"/>
        <v>-0.34565433999999584</v>
      </c>
    </row>
    <row r="376" spans="3:11" x14ac:dyDescent="0.2">
      <c r="C376" s="41"/>
      <c r="D376" s="42"/>
      <c r="E376" s="41"/>
      <c r="F376" s="41"/>
      <c r="G376" s="41">
        <v>612</v>
      </c>
      <c r="H376" s="38" t="s">
        <v>297</v>
      </c>
      <c r="I376" s="36">
        <v>31.696466000000001</v>
      </c>
      <c r="J376" s="36">
        <v>30.021316349999996</v>
      </c>
      <c r="K376" s="36">
        <f t="shared" si="5"/>
        <v>-1.6751496500000052</v>
      </c>
    </row>
    <row r="377" spans="3:11" x14ac:dyDescent="0.2">
      <c r="C377" s="41"/>
      <c r="D377" s="42"/>
      <c r="E377" s="41"/>
      <c r="F377" s="41"/>
      <c r="G377" s="41">
        <v>613</v>
      </c>
      <c r="H377" s="38" t="s">
        <v>46</v>
      </c>
      <c r="I377" s="36">
        <v>19.198927000000001</v>
      </c>
      <c r="J377" s="36">
        <v>19.781883479999998</v>
      </c>
      <c r="K377" s="36">
        <f t="shared" si="5"/>
        <v>0.58295647999999645</v>
      </c>
    </row>
    <row r="378" spans="3:11" x14ac:dyDescent="0.2">
      <c r="C378" s="41"/>
      <c r="D378" s="42"/>
      <c r="E378" s="41"/>
      <c r="F378" s="41"/>
      <c r="G378" s="41">
        <v>700</v>
      </c>
      <c r="H378" s="38" t="s">
        <v>44</v>
      </c>
      <c r="I378" s="36">
        <v>26.196611999999998</v>
      </c>
      <c r="J378" s="36">
        <v>26.147366290000004</v>
      </c>
      <c r="K378" s="36">
        <f t="shared" si="5"/>
        <v>-4.9245709999993892E-2</v>
      </c>
    </row>
    <row r="379" spans="3:11" x14ac:dyDescent="0.2">
      <c r="C379" s="41"/>
      <c r="D379" s="42"/>
      <c r="E379" s="41"/>
      <c r="F379" s="41"/>
      <c r="G379" s="41">
        <v>710</v>
      </c>
      <c r="H379" s="38" t="s">
        <v>298</v>
      </c>
      <c r="I379" s="36">
        <v>30.147497000000001</v>
      </c>
      <c r="J379" s="36">
        <v>35.004036909999996</v>
      </c>
      <c r="K379" s="36">
        <f t="shared" si="5"/>
        <v>4.8565399099999951</v>
      </c>
    </row>
    <row r="380" spans="3:11" x14ac:dyDescent="0.2">
      <c r="C380" s="41"/>
      <c r="D380" s="42"/>
      <c r="E380" s="41"/>
      <c r="F380" s="41"/>
      <c r="G380" s="41">
        <v>711</v>
      </c>
      <c r="H380" s="38" t="s">
        <v>108</v>
      </c>
      <c r="I380" s="36">
        <v>92.406340999999998</v>
      </c>
      <c r="J380" s="36">
        <v>99.275298479999975</v>
      </c>
      <c r="K380" s="36">
        <f t="shared" si="5"/>
        <v>6.8689574799999775</v>
      </c>
    </row>
    <row r="381" spans="3:11" ht="25.5" x14ac:dyDescent="0.2">
      <c r="C381" s="41"/>
      <c r="D381" s="42"/>
      <c r="E381" s="41"/>
      <c r="F381" s="41"/>
      <c r="G381" s="41">
        <v>712</v>
      </c>
      <c r="H381" s="38" t="s">
        <v>299</v>
      </c>
      <c r="I381" s="36">
        <v>80.957643000000004</v>
      </c>
      <c r="J381" s="36">
        <v>89.676629270000006</v>
      </c>
      <c r="K381" s="36">
        <f t="shared" si="5"/>
        <v>8.718986270000002</v>
      </c>
    </row>
    <row r="382" spans="3:11" ht="25.5" x14ac:dyDescent="0.2">
      <c r="C382" s="41"/>
      <c r="D382" s="42"/>
      <c r="E382" s="41"/>
      <c r="F382" s="41"/>
      <c r="G382" s="41">
        <v>713</v>
      </c>
      <c r="H382" s="38" t="s">
        <v>300</v>
      </c>
      <c r="I382" s="36">
        <v>70.243888999999996</v>
      </c>
      <c r="J382" s="36">
        <v>123.90685288999998</v>
      </c>
      <c r="K382" s="36">
        <f t="shared" si="5"/>
        <v>53.662963889999986</v>
      </c>
    </row>
    <row r="383" spans="3:11" x14ac:dyDescent="0.2">
      <c r="C383" s="41"/>
      <c r="D383" s="42"/>
      <c r="E383" s="41"/>
      <c r="F383" s="41"/>
      <c r="G383" s="41">
        <v>714</v>
      </c>
      <c r="H383" s="38" t="s">
        <v>120</v>
      </c>
      <c r="I383" s="36">
        <v>5.6608429999999998</v>
      </c>
      <c r="J383" s="36">
        <v>9.0410345299999992</v>
      </c>
      <c r="K383" s="36">
        <f t="shared" si="5"/>
        <v>3.3801915299999994</v>
      </c>
    </row>
    <row r="384" spans="3:11" ht="25.5" x14ac:dyDescent="0.2">
      <c r="C384" s="41"/>
      <c r="D384" s="42"/>
      <c r="E384" s="41"/>
      <c r="F384" s="41"/>
      <c r="G384" s="41">
        <v>715</v>
      </c>
      <c r="H384" s="38" t="s">
        <v>301</v>
      </c>
      <c r="I384" s="36">
        <v>45.106737000000003</v>
      </c>
      <c r="J384" s="36">
        <v>42.559395989999992</v>
      </c>
      <c r="K384" s="36">
        <f t="shared" si="5"/>
        <v>-2.5473410100000109</v>
      </c>
    </row>
    <row r="385" spans="3:11" ht="25.5" x14ac:dyDescent="0.2">
      <c r="C385" s="41"/>
      <c r="D385" s="42"/>
      <c r="E385" s="41"/>
      <c r="F385" s="41"/>
      <c r="G385" s="41">
        <v>716</v>
      </c>
      <c r="H385" s="38" t="s">
        <v>302</v>
      </c>
      <c r="I385" s="36">
        <v>50.168207000000002</v>
      </c>
      <c r="J385" s="36">
        <v>52.688217120000004</v>
      </c>
      <c r="K385" s="36">
        <f t="shared" si="5"/>
        <v>2.520010120000002</v>
      </c>
    </row>
    <row r="386" spans="3:11" x14ac:dyDescent="0.2">
      <c r="C386" s="41"/>
      <c r="D386" s="42"/>
      <c r="E386" s="41"/>
      <c r="F386" s="41"/>
      <c r="G386" s="41" t="s">
        <v>2553</v>
      </c>
      <c r="H386" s="38" t="s">
        <v>129</v>
      </c>
      <c r="I386" s="36">
        <v>0</v>
      </c>
      <c r="J386" s="36">
        <v>0</v>
      </c>
      <c r="K386" s="36">
        <f t="shared" si="5"/>
        <v>0</v>
      </c>
    </row>
    <row r="387" spans="3:11" ht="14.25" x14ac:dyDescent="0.2">
      <c r="C387" s="41"/>
      <c r="D387" s="45">
        <v>7</v>
      </c>
      <c r="E387" s="46" t="s">
        <v>334</v>
      </c>
      <c r="F387" s="46"/>
      <c r="G387" s="46"/>
      <c r="H387" s="51"/>
      <c r="I387" s="47">
        <v>31002.014288999999</v>
      </c>
      <c r="J387" s="47">
        <v>31609.912252390001</v>
      </c>
      <c r="K387" s="47">
        <f t="shared" si="5"/>
        <v>607.89796339000168</v>
      </c>
    </row>
    <row r="388" spans="3:11" ht="14.25" x14ac:dyDescent="0.2">
      <c r="C388" s="41"/>
      <c r="D388" s="42"/>
      <c r="E388" s="41"/>
      <c r="F388" s="43" t="s">
        <v>2</v>
      </c>
      <c r="G388" s="43"/>
      <c r="H388" s="39"/>
      <c r="I388" s="44">
        <v>31002.014288999999</v>
      </c>
      <c r="J388" s="44">
        <v>31609.912252390001</v>
      </c>
      <c r="K388" s="44">
        <f t="shared" si="5"/>
        <v>607.89796339000168</v>
      </c>
    </row>
    <row r="389" spans="3:11" x14ac:dyDescent="0.2">
      <c r="C389" s="41"/>
      <c r="D389" s="42"/>
      <c r="E389" s="41"/>
      <c r="F389" s="41"/>
      <c r="G389" s="41">
        <v>110</v>
      </c>
      <c r="H389" s="38" t="s">
        <v>68</v>
      </c>
      <c r="I389" s="36">
        <v>2381.7710419999999</v>
      </c>
      <c r="J389" s="36">
        <v>2448.0073598300014</v>
      </c>
      <c r="K389" s="36">
        <f t="shared" si="5"/>
        <v>66.236317830001553</v>
      </c>
    </row>
    <row r="390" spans="3:11" x14ac:dyDescent="0.2">
      <c r="C390" s="41"/>
      <c r="D390" s="42"/>
      <c r="E390" s="41"/>
      <c r="F390" s="41"/>
      <c r="G390" s="41">
        <v>111</v>
      </c>
      <c r="H390" s="38" t="s">
        <v>335</v>
      </c>
      <c r="I390" s="36">
        <v>2752.3634139999999</v>
      </c>
      <c r="J390" s="36">
        <v>3916.1128248099999</v>
      </c>
      <c r="K390" s="36">
        <f t="shared" si="5"/>
        <v>1163.74941081</v>
      </c>
    </row>
    <row r="391" spans="3:11" x14ac:dyDescent="0.2">
      <c r="C391" s="41"/>
      <c r="D391" s="42"/>
      <c r="E391" s="41"/>
      <c r="F391" s="41"/>
      <c r="G391" s="41">
        <v>112</v>
      </c>
      <c r="H391" s="38" t="s">
        <v>336</v>
      </c>
      <c r="I391" s="36">
        <v>499.167845</v>
      </c>
      <c r="J391" s="36">
        <v>372.17817265999997</v>
      </c>
      <c r="K391" s="36">
        <f t="shared" si="5"/>
        <v>-126.98967234000003</v>
      </c>
    </row>
    <row r="392" spans="3:11" x14ac:dyDescent="0.2">
      <c r="C392" s="41"/>
      <c r="D392" s="42"/>
      <c r="E392" s="41"/>
      <c r="F392" s="41"/>
      <c r="G392" s="41">
        <v>113</v>
      </c>
      <c r="H392" s="38" t="s">
        <v>337</v>
      </c>
      <c r="I392" s="36">
        <v>528.29749300000003</v>
      </c>
      <c r="J392" s="36">
        <v>854.52879991999998</v>
      </c>
      <c r="K392" s="36">
        <f t="shared" si="5"/>
        <v>326.23130691999995</v>
      </c>
    </row>
    <row r="393" spans="3:11" x14ac:dyDescent="0.2">
      <c r="C393" s="41"/>
      <c r="D393" s="42"/>
      <c r="E393" s="41"/>
      <c r="F393" s="41"/>
      <c r="G393" s="41">
        <v>114</v>
      </c>
      <c r="H393" s="38" t="s">
        <v>338</v>
      </c>
      <c r="I393" s="36">
        <v>111.94056</v>
      </c>
      <c r="J393" s="36">
        <v>22.828803279999999</v>
      </c>
      <c r="K393" s="36">
        <f t="shared" ref="K393:K456" si="6">+J393-I393</f>
        <v>-89.111756720000002</v>
      </c>
    </row>
    <row r="394" spans="3:11" ht="25.5" x14ac:dyDescent="0.2">
      <c r="C394" s="41"/>
      <c r="D394" s="42"/>
      <c r="E394" s="41"/>
      <c r="F394" s="41"/>
      <c r="G394" s="41">
        <v>115</v>
      </c>
      <c r="H394" s="38" t="s">
        <v>339</v>
      </c>
      <c r="I394" s="36">
        <v>762.18306700000005</v>
      </c>
      <c r="J394" s="36">
        <v>829.88332272999992</v>
      </c>
      <c r="K394" s="36">
        <f t="shared" si="6"/>
        <v>67.700255729999867</v>
      </c>
    </row>
    <row r="395" spans="3:11" x14ac:dyDescent="0.2">
      <c r="C395" s="41"/>
      <c r="D395" s="42"/>
      <c r="E395" s="41"/>
      <c r="F395" s="41"/>
      <c r="G395" s="41">
        <v>116</v>
      </c>
      <c r="H395" s="38" t="s">
        <v>340</v>
      </c>
      <c r="I395" s="36">
        <v>2489.3097910000001</v>
      </c>
      <c r="J395" s="36">
        <v>2477.135057120001</v>
      </c>
      <c r="K395" s="36">
        <f t="shared" si="6"/>
        <v>-12.174733879999167</v>
      </c>
    </row>
    <row r="396" spans="3:11" x14ac:dyDescent="0.2">
      <c r="C396" s="41"/>
      <c r="D396" s="42"/>
      <c r="E396" s="41"/>
      <c r="F396" s="41"/>
      <c r="G396" s="41">
        <v>117</v>
      </c>
      <c r="H396" s="38" t="s">
        <v>341</v>
      </c>
      <c r="I396" s="36">
        <v>1942.6049390000001</v>
      </c>
      <c r="J396" s="36">
        <v>2484.5349228900018</v>
      </c>
      <c r="K396" s="36">
        <f t="shared" si="6"/>
        <v>541.92998389000172</v>
      </c>
    </row>
    <row r="397" spans="3:11" x14ac:dyDescent="0.2">
      <c r="C397" s="41"/>
      <c r="D397" s="42"/>
      <c r="E397" s="41"/>
      <c r="F397" s="41"/>
      <c r="G397" s="41">
        <v>120</v>
      </c>
      <c r="H397" s="38" t="s">
        <v>342</v>
      </c>
      <c r="I397" s="36">
        <v>4827.2666019999997</v>
      </c>
      <c r="J397" s="36">
        <v>4850.8428392600008</v>
      </c>
      <c r="K397" s="36">
        <f t="shared" si="6"/>
        <v>23.576237260001108</v>
      </c>
    </row>
    <row r="398" spans="3:11" x14ac:dyDescent="0.2">
      <c r="C398" s="41"/>
      <c r="D398" s="42"/>
      <c r="E398" s="41"/>
      <c r="F398" s="41"/>
      <c r="G398" s="41">
        <v>121</v>
      </c>
      <c r="H398" s="38" t="s">
        <v>343</v>
      </c>
      <c r="I398" s="36">
        <v>854.94775900000002</v>
      </c>
      <c r="J398" s="36">
        <v>832.92280355999992</v>
      </c>
      <c r="K398" s="36">
        <f t="shared" si="6"/>
        <v>-22.024955440000099</v>
      </c>
    </row>
    <row r="399" spans="3:11" x14ac:dyDescent="0.2">
      <c r="C399" s="41"/>
      <c r="D399" s="42"/>
      <c r="E399" s="41"/>
      <c r="F399" s="41"/>
      <c r="G399" s="41">
        <v>122</v>
      </c>
      <c r="H399" s="38" t="s">
        <v>344</v>
      </c>
      <c r="I399" s="36">
        <v>563.237932</v>
      </c>
      <c r="J399" s="36">
        <v>561.05526284999985</v>
      </c>
      <c r="K399" s="36">
        <f t="shared" si="6"/>
        <v>-2.1826691500001516</v>
      </c>
    </row>
    <row r="400" spans="3:11" x14ac:dyDescent="0.2">
      <c r="C400" s="41"/>
      <c r="D400" s="42"/>
      <c r="E400" s="41"/>
      <c r="F400" s="41"/>
      <c r="G400" s="41">
        <v>123</v>
      </c>
      <c r="H400" s="38" t="s">
        <v>345</v>
      </c>
      <c r="I400" s="36">
        <v>510.70666999999997</v>
      </c>
      <c r="J400" s="36">
        <v>562.63552374999983</v>
      </c>
      <c r="K400" s="36">
        <f t="shared" si="6"/>
        <v>51.92885374999986</v>
      </c>
    </row>
    <row r="401" spans="3:11" x14ac:dyDescent="0.2">
      <c r="C401" s="41"/>
      <c r="D401" s="42"/>
      <c r="E401" s="41"/>
      <c r="F401" s="41"/>
      <c r="G401" s="41">
        <v>124</v>
      </c>
      <c r="H401" s="38" t="s">
        <v>346</v>
      </c>
      <c r="I401" s="36">
        <v>884.29313500000001</v>
      </c>
      <c r="J401" s="36">
        <v>912.2535887099998</v>
      </c>
      <c r="K401" s="36">
        <f t="shared" si="6"/>
        <v>27.960453709999797</v>
      </c>
    </row>
    <row r="402" spans="3:11" x14ac:dyDescent="0.2">
      <c r="C402" s="41"/>
      <c r="D402" s="42"/>
      <c r="E402" s="41"/>
      <c r="F402" s="41"/>
      <c r="G402" s="41">
        <v>125</v>
      </c>
      <c r="H402" s="38" t="s">
        <v>347</v>
      </c>
      <c r="I402" s="36">
        <v>1081.932851</v>
      </c>
      <c r="J402" s="36">
        <v>1203.0789563499998</v>
      </c>
      <c r="K402" s="36">
        <f t="shared" si="6"/>
        <v>121.14610534999974</v>
      </c>
    </row>
    <row r="403" spans="3:11" x14ac:dyDescent="0.2">
      <c r="C403" s="41"/>
      <c r="D403" s="42"/>
      <c r="E403" s="41"/>
      <c r="F403" s="41"/>
      <c r="G403" s="41">
        <v>126</v>
      </c>
      <c r="H403" s="38" t="s">
        <v>348</v>
      </c>
      <c r="I403" s="36">
        <v>1100.0871549999999</v>
      </c>
      <c r="J403" s="36">
        <v>1056.5906868500001</v>
      </c>
      <c r="K403" s="36">
        <f t="shared" si="6"/>
        <v>-43.496468149999828</v>
      </c>
    </row>
    <row r="404" spans="3:11" x14ac:dyDescent="0.2">
      <c r="C404" s="41"/>
      <c r="D404" s="42"/>
      <c r="E404" s="41"/>
      <c r="F404" s="41"/>
      <c r="G404" s="41">
        <v>127</v>
      </c>
      <c r="H404" s="38" t="s">
        <v>349</v>
      </c>
      <c r="I404" s="36">
        <v>860.79019300000004</v>
      </c>
      <c r="J404" s="36">
        <v>541.12428129000011</v>
      </c>
      <c r="K404" s="36">
        <f t="shared" si="6"/>
        <v>-319.66591170999993</v>
      </c>
    </row>
    <row r="405" spans="3:11" x14ac:dyDescent="0.2">
      <c r="C405" s="41"/>
      <c r="D405" s="42"/>
      <c r="E405" s="41"/>
      <c r="F405" s="41"/>
      <c r="G405" s="41">
        <v>128</v>
      </c>
      <c r="H405" s="38" t="s">
        <v>350</v>
      </c>
      <c r="I405" s="36">
        <v>561.169624</v>
      </c>
      <c r="J405" s="36">
        <v>565.70487997000009</v>
      </c>
      <c r="K405" s="36">
        <f t="shared" si="6"/>
        <v>4.5352559700000938</v>
      </c>
    </row>
    <row r="406" spans="3:11" x14ac:dyDescent="0.2">
      <c r="C406" s="41"/>
      <c r="D406" s="42"/>
      <c r="E406" s="41"/>
      <c r="F406" s="41"/>
      <c r="G406" s="41">
        <v>129</v>
      </c>
      <c r="H406" s="38" t="s">
        <v>351</v>
      </c>
      <c r="I406" s="36">
        <v>499.220349</v>
      </c>
      <c r="J406" s="36">
        <v>417.28584525000014</v>
      </c>
      <c r="K406" s="36">
        <f t="shared" si="6"/>
        <v>-81.934503749999863</v>
      </c>
    </row>
    <row r="407" spans="3:11" x14ac:dyDescent="0.2">
      <c r="C407" s="41"/>
      <c r="D407" s="42"/>
      <c r="E407" s="41"/>
      <c r="F407" s="41"/>
      <c r="G407" s="41">
        <v>130</v>
      </c>
      <c r="H407" s="38" t="s">
        <v>352</v>
      </c>
      <c r="I407" s="36">
        <v>620.72170400000005</v>
      </c>
      <c r="J407" s="36">
        <v>690.95321418000003</v>
      </c>
      <c r="K407" s="36">
        <f t="shared" si="6"/>
        <v>70.231510179999987</v>
      </c>
    </row>
    <row r="408" spans="3:11" x14ac:dyDescent="0.2">
      <c r="C408" s="41"/>
      <c r="D408" s="42"/>
      <c r="E408" s="41"/>
      <c r="F408" s="41"/>
      <c r="G408" s="41">
        <v>131</v>
      </c>
      <c r="H408" s="38" t="s">
        <v>353</v>
      </c>
      <c r="I408" s="36">
        <v>927.71943299999998</v>
      </c>
      <c r="J408" s="36">
        <v>854.50424634000012</v>
      </c>
      <c r="K408" s="36">
        <f t="shared" si="6"/>
        <v>-73.215186659999858</v>
      </c>
    </row>
    <row r="409" spans="3:11" x14ac:dyDescent="0.2">
      <c r="C409" s="41"/>
      <c r="D409" s="42"/>
      <c r="E409" s="41"/>
      <c r="F409" s="41"/>
      <c r="G409" s="41">
        <v>132</v>
      </c>
      <c r="H409" s="38" t="s">
        <v>354</v>
      </c>
      <c r="I409" s="36">
        <v>5629.7379099999998</v>
      </c>
      <c r="J409" s="36">
        <v>4680.3150969999979</v>
      </c>
      <c r="K409" s="36">
        <f t="shared" si="6"/>
        <v>-949.42281300000195</v>
      </c>
    </row>
    <row r="410" spans="3:11" x14ac:dyDescent="0.2">
      <c r="C410" s="41"/>
      <c r="D410" s="42"/>
      <c r="E410" s="41"/>
      <c r="F410" s="41"/>
      <c r="G410" s="41">
        <v>135</v>
      </c>
      <c r="H410" s="38" t="s">
        <v>355</v>
      </c>
      <c r="I410" s="36">
        <v>56.730995</v>
      </c>
      <c r="J410" s="36">
        <v>23.985559989999999</v>
      </c>
      <c r="K410" s="36">
        <f t="shared" si="6"/>
        <v>-32.745435010000001</v>
      </c>
    </row>
    <row r="411" spans="3:11" x14ac:dyDescent="0.2">
      <c r="C411" s="41"/>
      <c r="D411" s="42"/>
      <c r="E411" s="41"/>
      <c r="F411" s="41"/>
      <c r="G411" s="41">
        <v>136</v>
      </c>
      <c r="H411" s="38" t="s">
        <v>356</v>
      </c>
      <c r="I411" s="36">
        <v>137.42094499999999</v>
      </c>
      <c r="J411" s="36">
        <v>110.65284591999999</v>
      </c>
      <c r="K411" s="36">
        <f t="shared" si="6"/>
        <v>-26.768099079999999</v>
      </c>
    </row>
    <row r="412" spans="3:11" x14ac:dyDescent="0.2">
      <c r="C412" s="41"/>
      <c r="D412" s="42"/>
      <c r="E412" s="41"/>
      <c r="F412" s="41"/>
      <c r="G412" s="41">
        <v>138</v>
      </c>
      <c r="H412" s="38" t="s">
        <v>131</v>
      </c>
      <c r="I412" s="36">
        <v>119.25840100000001</v>
      </c>
      <c r="J412" s="36">
        <v>62.126688369999997</v>
      </c>
      <c r="K412" s="36">
        <f t="shared" si="6"/>
        <v>-57.13171263000001</v>
      </c>
    </row>
    <row r="413" spans="3:11" x14ac:dyDescent="0.2">
      <c r="C413" s="41"/>
      <c r="D413" s="42"/>
      <c r="E413" s="41"/>
      <c r="F413" s="41"/>
      <c r="G413" s="41">
        <v>139</v>
      </c>
      <c r="H413" s="38" t="s">
        <v>357</v>
      </c>
      <c r="I413" s="36">
        <v>80.696544000000003</v>
      </c>
      <c r="J413" s="36">
        <v>18.340740580000002</v>
      </c>
      <c r="K413" s="36">
        <f t="shared" si="6"/>
        <v>-62.355803420000001</v>
      </c>
    </row>
    <row r="414" spans="3:11" x14ac:dyDescent="0.2">
      <c r="C414" s="41"/>
      <c r="D414" s="42"/>
      <c r="E414" s="41"/>
      <c r="F414" s="41"/>
      <c r="G414" s="41">
        <v>140</v>
      </c>
      <c r="H414" s="38" t="s">
        <v>358</v>
      </c>
      <c r="I414" s="36">
        <v>188.776006</v>
      </c>
      <c r="J414" s="36">
        <v>226.47487781999996</v>
      </c>
      <c r="K414" s="36">
        <f t="shared" si="6"/>
        <v>37.698871819999965</v>
      </c>
    </row>
    <row r="415" spans="3:11" x14ac:dyDescent="0.2">
      <c r="C415" s="41"/>
      <c r="D415" s="42"/>
      <c r="E415" s="41"/>
      <c r="F415" s="41"/>
      <c r="G415" s="41">
        <v>141</v>
      </c>
      <c r="H415" s="38" t="s">
        <v>359</v>
      </c>
      <c r="I415" s="36">
        <v>29.661930000000002</v>
      </c>
      <c r="J415" s="36">
        <v>33.855051110000005</v>
      </c>
      <c r="K415" s="36">
        <f t="shared" si="6"/>
        <v>4.1931211100000034</v>
      </c>
    </row>
    <row r="416" spans="3:11" x14ac:dyDescent="0.2">
      <c r="C416" s="41"/>
      <c r="D416" s="42"/>
      <c r="E416" s="41"/>
      <c r="F416" s="41"/>
      <c r="G416" s="41" t="s">
        <v>2557</v>
      </c>
      <c r="H416" s="38" t="s">
        <v>68</v>
      </c>
      <c r="I416" s="36">
        <v>0</v>
      </c>
      <c r="J416" s="36">
        <v>0</v>
      </c>
      <c r="K416" s="36">
        <f t="shared" si="6"/>
        <v>0</v>
      </c>
    </row>
    <row r="417" spans="3:11" ht="14.25" x14ac:dyDescent="0.2">
      <c r="C417" s="41"/>
      <c r="D417" s="45">
        <v>8</v>
      </c>
      <c r="E417" s="46" t="s">
        <v>360</v>
      </c>
      <c r="F417" s="46"/>
      <c r="G417" s="46"/>
      <c r="H417" s="51"/>
      <c r="I417" s="47">
        <v>54394.113264</v>
      </c>
      <c r="J417" s="47">
        <v>49248.624213210009</v>
      </c>
      <c r="K417" s="47">
        <f t="shared" si="6"/>
        <v>-5145.4890507899909</v>
      </c>
    </row>
    <row r="418" spans="3:11" ht="14.25" x14ac:dyDescent="0.2">
      <c r="C418" s="41"/>
      <c r="D418" s="42"/>
      <c r="E418" s="41"/>
      <c r="F418" s="43" t="s">
        <v>227</v>
      </c>
      <c r="G418" s="43"/>
      <c r="H418" s="39"/>
      <c r="I418" s="44">
        <v>3674.6952510000001</v>
      </c>
      <c r="J418" s="44">
        <v>3629.7282814100004</v>
      </c>
      <c r="K418" s="44">
        <f t="shared" si="6"/>
        <v>-44.966969589999735</v>
      </c>
    </row>
    <row r="419" spans="3:11" x14ac:dyDescent="0.2">
      <c r="C419" s="41"/>
      <c r="D419" s="42"/>
      <c r="E419" s="41"/>
      <c r="F419" s="41"/>
      <c r="G419" s="41" t="s">
        <v>424</v>
      </c>
      <c r="H419" s="38" t="s">
        <v>425</v>
      </c>
      <c r="I419" s="36">
        <v>1302.4435590000001</v>
      </c>
      <c r="J419" s="36">
        <v>1302.4435590000001</v>
      </c>
      <c r="K419" s="36">
        <f t="shared" si="6"/>
        <v>0</v>
      </c>
    </row>
    <row r="420" spans="3:11" ht="25.5" x14ac:dyDescent="0.2">
      <c r="C420" s="41"/>
      <c r="D420" s="42"/>
      <c r="E420" s="41"/>
      <c r="F420" s="41"/>
      <c r="G420" s="41" t="s">
        <v>426</v>
      </c>
      <c r="H420" s="38" t="s">
        <v>427</v>
      </c>
      <c r="I420" s="36">
        <v>10.958796</v>
      </c>
      <c r="J420" s="36">
        <v>9.1911963599999993</v>
      </c>
      <c r="K420" s="36">
        <f t="shared" si="6"/>
        <v>-1.7675996400000002</v>
      </c>
    </row>
    <row r="421" spans="3:11" x14ac:dyDescent="0.2">
      <c r="C421" s="41"/>
      <c r="D421" s="42"/>
      <c r="E421" s="41"/>
      <c r="F421" s="41"/>
      <c r="G421" s="41" t="s">
        <v>428</v>
      </c>
      <c r="H421" s="38" t="s">
        <v>429</v>
      </c>
      <c r="I421" s="36">
        <v>158.982676</v>
      </c>
      <c r="J421" s="36">
        <v>185.22304937000001</v>
      </c>
      <c r="K421" s="36">
        <f t="shared" si="6"/>
        <v>26.240373370000015</v>
      </c>
    </row>
    <row r="422" spans="3:11" x14ac:dyDescent="0.2">
      <c r="C422" s="41"/>
      <c r="D422" s="42"/>
      <c r="E422" s="41"/>
      <c r="F422" s="41"/>
      <c r="G422" s="41" t="s">
        <v>430</v>
      </c>
      <c r="H422" s="38" t="s">
        <v>431</v>
      </c>
      <c r="I422" s="36">
        <v>4.3289260000000001</v>
      </c>
      <c r="J422" s="36">
        <v>154.23405099999999</v>
      </c>
      <c r="K422" s="36">
        <f t="shared" si="6"/>
        <v>149.905125</v>
      </c>
    </row>
    <row r="423" spans="3:11" ht="25.5" x14ac:dyDescent="0.2">
      <c r="C423" s="41"/>
      <c r="D423" s="42"/>
      <c r="E423" s="41"/>
      <c r="F423" s="41"/>
      <c r="G423" s="41" t="s">
        <v>432</v>
      </c>
      <c r="H423" s="38" t="s">
        <v>433</v>
      </c>
      <c r="I423" s="36">
        <v>17.752279000000001</v>
      </c>
      <c r="J423" s="36">
        <v>84.951480119999999</v>
      </c>
      <c r="K423" s="36">
        <f t="shared" si="6"/>
        <v>67.199201119999998</v>
      </c>
    </row>
    <row r="424" spans="3:11" x14ac:dyDescent="0.2">
      <c r="C424" s="41"/>
      <c r="D424" s="42"/>
      <c r="E424" s="41"/>
      <c r="F424" s="41"/>
      <c r="G424" s="41" t="s">
        <v>434</v>
      </c>
      <c r="H424" s="38" t="s">
        <v>435</v>
      </c>
      <c r="I424" s="36">
        <v>601.857394</v>
      </c>
      <c r="J424" s="36">
        <v>611.71340120000002</v>
      </c>
      <c r="K424" s="36">
        <f t="shared" si="6"/>
        <v>9.8560072000000218</v>
      </c>
    </row>
    <row r="425" spans="3:11" x14ac:dyDescent="0.2">
      <c r="C425" s="41"/>
      <c r="D425" s="42"/>
      <c r="E425" s="41"/>
      <c r="F425" s="41"/>
      <c r="G425" s="41" t="s">
        <v>436</v>
      </c>
      <c r="H425" s="38" t="s">
        <v>437</v>
      </c>
      <c r="I425" s="36">
        <v>544.82007499999997</v>
      </c>
      <c r="J425" s="36">
        <v>511.21164533999996</v>
      </c>
      <c r="K425" s="36">
        <f t="shared" si="6"/>
        <v>-33.608429660000013</v>
      </c>
    </row>
    <row r="426" spans="3:11" ht="25.5" x14ac:dyDescent="0.2">
      <c r="C426" s="41"/>
      <c r="D426" s="42"/>
      <c r="E426" s="41"/>
      <c r="F426" s="41"/>
      <c r="G426" s="41" t="s">
        <v>438</v>
      </c>
      <c r="H426" s="38" t="s">
        <v>439</v>
      </c>
      <c r="I426" s="36">
        <v>627.42806199999995</v>
      </c>
      <c r="J426" s="36">
        <v>578.46944558000018</v>
      </c>
      <c r="K426" s="36">
        <f t="shared" si="6"/>
        <v>-48.958616419999771</v>
      </c>
    </row>
    <row r="427" spans="3:11" x14ac:dyDescent="0.2">
      <c r="C427" s="41"/>
      <c r="D427" s="42"/>
      <c r="E427" s="41"/>
      <c r="F427" s="41"/>
      <c r="G427" s="41" t="s">
        <v>440</v>
      </c>
      <c r="H427" s="38" t="s">
        <v>441</v>
      </c>
      <c r="I427" s="36">
        <v>406.12348400000002</v>
      </c>
      <c r="J427" s="36">
        <v>192.29045343999999</v>
      </c>
      <c r="K427" s="36">
        <f t="shared" si="6"/>
        <v>-213.83303056000003</v>
      </c>
    </row>
    <row r="428" spans="3:11" ht="14.25" x14ac:dyDescent="0.2">
      <c r="C428" s="41"/>
      <c r="D428" s="42"/>
      <c r="E428" s="41"/>
      <c r="F428" s="43" t="s">
        <v>190</v>
      </c>
      <c r="G428" s="43"/>
      <c r="H428" s="39"/>
      <c r="I428" s="44">
        <v>12701.818751000001</v>
      </c>
      <c r="J428" s="44">
        <v>10929.0760804</v>
      </c>
      <c r="K428" s="44">
        <f t="shared" si="6"/>
        <v>-1772.7426706000006</v>
      </c>
    </row>
    <row r="429" spans="3:11" ht="25.5" x14ac:dyDescent="0.2">
      <c r="C429" s="41"/>
      <c r="D429" s="42"/>
      <c r="E429" s="41"/>
      <c r="F429" s="41"/>
      <c r="G429" s="41" t="s">
        <v>260</v>
      </c>
      <c r="H429" s="38" t="s">
        <v>418</v>
      </c>
      <c r="I429" s="36">
        <v>3778.6305600000001</v>
      </c>
      <c r="J429" s="36">
        <v>3419.4212174200006</v>
      </c>
      <c r="K429" s="36">
        <f t="shared" si="6"/>
        <v>-359.20934257999943</v>
      </c>
    </row>
    <row r="430" spans="3:11" ht="25.5" x14ac:dyDescent="0.2">
      <c r="C430" s="41"/>
      <c r="D430" s="42"/>
      <c r="E430" s="41"/>
      <c r="F430" s="41"/>
      <c r="G430" s="41" t="s">
        <v>262</v>
      </c>
      <c r="H430" s="38" t="s">
        <v>419</v>
      </c>
      <c r="I430" s="36">
        <v>24.224979999999999</v>
      </c>
      <c r="J430" s="36">
        <v>22.780115840000001</v>
      </c>
      <c r="K430" s="36">
        <f t="shared" si="6"/>
        <v>-1.4448641599999981</v>
      </c>
    </row>
    <row r="431" spans="3:11" x14ac:dyDescent="0.2">
      <c r="C431" s="41"/>
      <c r="D431" s="42"/>
      <c r="E431" s="41"/>
      <c r="F431" s="41"/>
      <c r="G431" s="41" t="s">
        <v>193</v>
      </c>
      <c r="H431" s="38" t="s">
        <v>420</v>
      </c>
      <c r="I431" s="36">
        <v>39.528691000000002</v>
      </c>
      <c r="J431" s="36">
        <v>37.29170088</v>
      </c>
      <c r="K431" s="36">
        <f t="shared" si="6"/>
        <v>-2.2369901200000015</v>
      </c>
    </row>
    <row r="432" spans="3:11" ht="25.5" x14ac:dyDescent="0.2">
      <c r="C432" s="41"/>
      <c r="D432" s="42"/>
      <c r="E432" s="41"/>
      <c r="F432" s="41"/>
      <c r="G432" s="41" t="s">
        <v>195</v>
      </c>
      <c r="H432" s="38" t="s">
        <v>421</v>
      </c>
      <c r="I432" s="36">
        <v>7499.6403620000001</v>
      </c>
      <c r="J432" s="36">
        <v>6327.7070520500001</v>
      </c>
      <c r="K432" s="36">
        <f t="shared" si="6"/>
        <v>-1171.93330995</v>
      </c>
    </row>
    <row r="433" spans="3:11" x14ac:dyDescent="0.2">
      <c r="C433" s="41"/>
      <c r="D433" s="42"/>
      <c r="E433" s="41"/>
      <c r="F433" s="41"/>
      <c r="G433" s="41" t="s">
        <v>197</v>
      </c>
      <c r="H433" s="38" t="s">
        <v>422</v>
      </c>
      <c r="I433" s="36">
        <v>259.224808</v>
      </c>
      <c r="J433" s="36">
        <v>263.10172612999997</v>
      </c>
      <c r="K433" s="36">
        <f t="shared" si="6"/>
        <v>3.8769181299999786</v>
      </c>
    </row>
    <row r="434" spans="3:11" x14ac:dyDescent="0.2">
      <c r="C434" s="41"/>
      <c r="D434" s="42"/>
      <c r="E434" s="41"/>
      <c r="F434" s="41"/>
      <c r="G434" s="41" t="s">
        <v>201</v>
      </c>
      <c r="H434" s="38" t="s">
        <v>423</v>
      </c>
      <c r="I434" s="36">
        <v>1100.56935</v>
      </c>
      <c r="J434" s="36">
        <v>858.77426807999996</v>
      </c>
      <c r="K434" s="36">
        <f t="shared" si="6"/>
        <v>-241.79508192000003</v>
      </c>
    </row>
    <row r="435" spans="3:11" ht="14.25" x14ac:dyDescent="0.2">
      <c r="C435" s="41"/>
      <c r="D435" s="42"/>
      <c r="E435" s="41"/>
      <c r="F435" s="43" t="s">
        <v>2</v>
      </c>
      <c r="G435" s="43"/>
      <c r="H435" s="39"/>
      <c r="I435" s="44">
        <v>38017.599262000003</v>
      </c>
      <c r="J435" s="44">
        <v>34689.819851400003</v>
      </c>
      <c r="K435" s="44">
        <f t="shared" si="6"/>
        <v>-3327.7794106000001</v>
      </c>
    </row>
    <row r="436" spans="3:11" x14ac:dyDescent="0.2">
      <c r="C436" s="41"/>
      <c r="D436" s="42"/>
      <c r="E436" s="41"/>
      <c r="F436" s="41"/>
      <c r="G436" s="41">
        <v>100</v>
      </c>
      <c r="H436" s="38" t="s">
        <v>129</v>
      </c>
      <c r="I436" s="36">
        <v>40.747644000000001</v>
      </c>
      <c r="J436" s="36">
        <v>38.956613529999991</v>
      </c>
      <c r="K436" s="36">
        <f t="shared" si="6"/>
        <v>-1.7910304700000097</v>
      </c>
    </row>
    <row r="437" spans="3:11" x14ac:dyDescent="0.2">
      <c r="C437" s="41"/>
      <c r="D437" s="42"/>
      <c r="E437" s="41"/>
      <c r="F437" s="41"/>
      <c r="G437" s="41">
        <v>110</v>
      </c>
      <c r="H437" s="38" t="s">
        <v>361</v>
      </c>
      <c r="I437" s="36">
        <v>17.546406999999999</v>
      </c>
      <c r="J437" s="36">
        <v>18.526544300000001</v>
      </c>
      <c r="K437" s="36">
        <f t="shared" si="6"/>
        <v>0.98013730000000265</v>
      </c>
    </row>
    <row r="438" spans="3:11" x14ac:dyDescent="0.2">
      <c r="C438" s="41"/>
      <c r="D438" s="42"/>
      <c r="E438" s="41"/>
      <c r="F438" s="41"/>
      <c r="G438" s="41">
        <v>111</v>
      </c>
      <c r="H438" s="38" t="s">
        <v>62</v>
      </c>
      <c r="I438" s="36">
        <v>19.464829000000002</v>
      </c>
      <c r="J438" s="36">
        <v>17.226636170000003</v>
      </c>
      <c r="K438" s="36">
        <f t="shared" si="6"/>
        <v>-2.2381928299999991</v>
      </c>
    </row>
    <row r="439" spans="3:11" x14ac:dyDescent="0.2">
      <c r="C439" s="41"/>
      <c r="D439" s="42"/>
      <c r="E439" s="41"/>
      <c r="F439" s="41"/>
      <c r="G439" s="41">
        <v>112</v>
      </c>
      <c r="H439" s="38" t="s">
        <v>362</v>
      </c>
      <c r="I439" s="36">
        <v>745.52401499999996</v>
      </c>
      <c r="J439" s="36">
        <v>101.22935090999999</v>
      </c>
      <c r="K439" s="36">
        <f t="shared" si="6"/>
        <v>-644.29466408999997</v>
      </c>
    </row>
    <row r="440" spans="3:11" x14ac:dyDescent="0.2">
      <c r="C440" s="41"/>
      <c r="D440" s="42"/>
      <c r="E440" s="41"/>
      <c r="F440" s="41"/>
      <c r="G440" s="41">
        <v>113</v>
      </c>
      <c r="H440" s="38" t="s">
        <v>363</v>
      </c>
      <c r="I440" s="36">
        <v>3602.8125449999998</v>
      </c>
      <c r="J440" s="36">
        <v>3740.0662773099989</v>
      </c>
      <c r="K440" s="36">
        <f t="shared" si="6"/>
        <v>137.25373230999912</v>
      </c>
    </row>
    <row r="441" spans="3:11" x14ac:dyDescent="0.2">
      <c r="C441" s="41"/>
      <c r="D441" s="42"/>
      <c r="E441" s="41"/>
      <c r="F441" s="41"/>
      <c r="G441" s="41">
        <v>114</v>
      </c>
      <c r="H441" s="38" t="s">
        <v>45</v>
      </c>
      <c r="I441" s="36">
        <v>33.869486999999999</v>
      </c>
      <c r="J441" s="36">
        <v>34.203804759999997</v>
      </c>
      <c r="K441" s="36">
        <f t="shared" si="6"/>
        <v>0.33431775999999758</v>
      </c>
    </row>
    <row r="442" spans="3:11" x14ac:dyDescent="0.2">
      <c r="C442" s="41"/>
      <c r="D442" s="42"/>
      <c r="E442" s="41"/>
      <c r="F442" s="41"/>
      <c r="G442" s="41">
        <v>116</v>
      </c>
      <c r="H442" s="38" t="s">
        <v>364</v>
      </c>
      <c r="I442" s="36">
        <v>2941.9989780000001</v>
      </c>
      <c r="J442" s="36">
        <v>2378.1206640700011</v>
      </c>
      <c r="K442" s="36">
        <f t="shared" si="6"/>
        <v>-563.87831392999897</v>
      </c>
    </row>
    <row r="443" spans="3:11" x14ac:dyDescent="0.2">
      <c r="C443" s="41"/>
      <c r="D443" s="42"/>
      <c r="E443" s="41"/>
      <c r="F443" s="41"/>
      <c r="G443" s="41">
        <v>117</v>
      </c>
      <c r="H443" s="38" t="s">
        <v>365</v>
      </c>
      <c r="I443" s="36">
        <v>169.545547</v>
      </c>
      <c r="J443" s="36">
        <v>164.20747212000001</v>
      </c>
      <c r="K443" s="36">
        <f t="shared" si="6"/>
        <v>-5.3380748799999935</v>
      </c>
    </row>
    <row r="444" spans="3:11" x14ac:dyDescent="0.2">
      <c r="C444" s="41"/>
      <c r="D444" s="42"/>
      <c r="E444" s="41"/>
      <c r="F444" s="41"/>
      <c r="G444" s="41">
        <v>121</v>
      </c>
      <c r="H444" s="38" t="s">
        <v>366</v>
      </c>
      <c r="I444" s="36">
        <v>17.606867999999999</v>
      </c>
      <c r="J444" s="36">
        <v>17.003834220000002</v>
      </c>
      <c r="K444" s="36">
        <f t="shared" si="6"/>
        <v>-0.60303377999999697</v>
      </c>
    </row>
    <row r="445" spans="3:11" x14ac:dyDescent="0.2">
      <c r="C445" s="41"/>
      <c r="D445" s="42"/>
      <c r="E445" s="41"/>
      <c r="F445" s="41"/>
      <c r="G445" s="41">
        <v>122</v>
      </c>
      <c r="H445" s="38" t="s">
        <v>367</v>
      </c>
      <c r="I445" s="36">
        <v>26.975587000000001</v>
      </c>
      <c r="J445" s="36">
        <v>27.730236549999997</v>
      </c>
      <c r="K445" s="36">
        <f t="shared" si="6"/>
        <v>0.75464954999999634</v>
      </c>
    </row>
    <row r="446" spans="3:11" x14ac:dyDescent="0.2">
      <c r="C446" s="41"/>
      <c r="D446" s="42"/>
      <c r="E446" s="41"/>
      <c r="F446" s="41"/>
      <c r="G446" s="41">
        <v>123</v>
      </c>
      <c r="H446" s="38" t="s">
        <v>368</v>
      </c>
      <c r="I446" s="36">
        <v>15.548097</v>
      </c>
      <c r="J446" s="36">
        <v>15.408339149999996</v>
      </c>
      <c r="K446" s="36">
        <f t="shared" si="6"/>
        <v>-0.13975785000000407</v>
      </c>
    </row>
    <row r="447" spans="3:11" x14ac:dyDescent="0.2">
      <c r="C447" s="41"/>
      <c r="D447" s="42"/>
      <c r="E447" s="41"/>
      <c r="F447" s="41"/>
      <c r="G447" s="41">
        <v>124</v>
      </c>
      <c r="H447" s="38" t="s">
        <v>369</v>
      </c>
      <c r="I447" s="36">
        <v>17.465762999999999</v>
      </c>
      <c r="J447" s="36">
        <v>18.336980499999999</v>
      </c>
      <c r="K447" s="36">
        <f t="shared" si="6"/>
        <v>0.8712175000000002</v>
      </c>
    </row>
    <row r="448" spans="3:11" x14ac:dyDescent="0.2">
      <c r="C448" s="41"/>
      <c r="D448" s="42"/>
      <c r="E448" s="41"/>
      <c r="F448" s="41"/>
      <c r="G448" s="41">
        <v>125</v>
      </c>
      <c r="H448" s="38" t="s">
        <v>370</v>
      </c>
      <c r="I448" s="36">
        <v>24.670407999999998</v>
      </c>
      <c r="J448" s="36">
        <v>27.700360969999998</v>
      </c>
      <c r="K448" s="36">
        <f t="shared" si="6"/>
        <v>3.0299529700000001</v>
      </c>
    </row>
    <row r="449" spans="3:11" x14ac:dyDescent="0.2">
      <c r="C449" s="41"/>
      <c r="D449" s="42"/>
      <c r="E449" s="41"/>
      <c r="F449" s="41"/>
      <c r="G449" s="41">
        <v>126</v>
      </c>
      <c r="H449" s="38" t="s">
        <v>371</v>
      </c>
      <c r="I449" s="36">
        <v>21.923825999999998</v>
      </c>
      <c r="J449" s="36">
        <v>22.524697660000001</v>
      </c>
      <c r="K449" s="36">
        <f t="shared" si="6"/>
        <v>0.60087166000000281</v>
      </c>
    </row>
    <row r="450" spans="3:11" x14ac:dyDescent="0.2">
      <c r="C450" s="41"/>
      <c r="D450" s="42"/>
      <c r="E450" s="41"/>
      <c r="F450" s="41"/>
      <c r="G450" s="41">
        <v>127</v>
      </c>
      <c r="H450" s="38" t="s">
        <v>372</v>
      </c>
      <c r="I450" s="36">
        <v>76.312404999999998</v>
      </c>
      <c r="J450" s="36">
        <v>78.458063509999988</v>
      </c>
      <c r="K450" s="36">
        <f t="shared" si="6"/>
        <v>2.1456585099999899</v>
      </c>
    </row>
    <row r="451" spans="3:11" x14ac:dyDescent="0.2">
      <c r="C451" s="41"/>
      <c r="D451" s="42"/>
      <c r="E451" s="41"/>
      <c r="F451" s="41"/>
      <c r="G451" s="41">
        <v>128</v>
      </c>
      <c r="H451" s="38" t="s">
        <v>373</v>
      </c>
      <c r="I451" s="36">
        <v>44.748316000000003</v>
      </c>
      <c r="J451" s="36">
        <v>46.090830579999995</v>
      </c>
      <c r="K451" s="36">
        <f t="shared" si="6"/>
        <v>1.3425145799999925</v>
      </c>
    </row>
    <row r="452" spans="3:11" x14ac:dyDescent="0.2">
      <c r="C452" s="41"/>
      <c r="D452" s="42"/>
      <c r="E452" s="41"/>
      <c r="F452" s="41"/>
      <c r="G452" s="41">
        <v>129</v>
      </c>
      <c r="H452" s="38" t="s">
        <v>374</v>
      </c>
      <c r="I452" s="36">
        <v>13.580697000000001</v>
      </c>
      <c r="J452" s="36">
        <v>13.920344419999999</v>
      </c>
      <c r="K452" s="36">
        <f t="shared" si="6"/>
        <v>0.33964741999999859</v>
      </c>
    </row>
    <row r="453" spans="3:11" x14ac:dyDescent="0.2">
      <c r="C453" s="41"/>
      <c r="D453" s="42"/>
      <c r="E453" s="41"/>
      <c r="F453" s="41"/>
      <c r="G453" s="41">
        <v>130</v>
      </c>
      <c r="H453" s="38" t="s">
        <v>375</v>
      </c>
      <c r="I453" s="36">
        <v>32.900348000000001</v>
      </c>
      <c r="J453" s="36">
        <v>34.894907869999997</v>
      </c>
      <c r="K453" s="36">
        <f t="shared" si="6"/>
        <v>1.9945598699999962</v>
      </c>
    </row>
    <row r="454" spans="3:11" x14ac:dyDescent="0.2">
      <c r="C454" s="41"/>
      <c r="D454" s="42"/>
      <c r="E454" s="41"/>
      <c r="F454" s="41"/>
      <c r="G454" s="41">
        <v>131</v>
      </c>
      <c r="H454" s="38" t="s">
        <v>376</v>
      </c>
      <c r="I454" s="36">
        <v>35.073611</v>
      </c>
      <c r="J454" s="36">
        <v>34.813802860000003</v>
      </c>
      <c r="K454" s="36">
        <f t="shared" si="6"/>
        <v>-0.25980813999999697</v>
      </c>
    </row>
    <row r="455" spans="3:11" x14ac:dyDescent="0.2">
      <c r="C455" s="41"/>
      <c r="D455" s="42"/>
      <c r="E455" s="41"/>
      <c r="F455" s="41"/>
      <c r="G455" s="41">
        <v>132</v>
      </c>
      <c r="H455" s="38" t="s">
        <v>377</v>
      </c>
      <c r="I455" s="36">
        <v>44.277859999999997</v>
      </c>
      <c r="J455" s="36">
        <v>49.914685490000004</v>
      </c>
      <c r="K455" s="36">
        <f t="shared" si="6"/>
        <v>5.6368254900000068</v>
      </c>
    </row>
    <row r="456" spans="3:11" x14ac:dyDescent="0.2">
      <c r="C456" s="41"/>
      <c r="D456" s="42"/>
      <c r="E456" s="41"/>
      <c r="F456" s="41"/>
      <c r="G456" s="41">
        <v>133</v>
      </c>
      <c r="H456" s="38" t="s">
        <v>378</v>
      </c>
      <c r="I456" s="36">
        <v>34.514684000000003</v>
      </c>
      <c r="J456" s="36">
        <v>36.997833779999993</v>
      </c>
      <c r="K456" s="36">
        <f t="shared" si="6"/>
        <v>2.4831497799999909</v>
      </c>
    </row>
    <row r="457" spans="3:11" x14ac:dyDescent="0.2">
      <c r="C457" s="41"/>
      <c r="D457" s="42"/>
      <c r="E457" s="41"/>
      <c r="F457" s="41"/>
      <c r="G457" s="41">
        <v>134</v>
      </c>
      <c r="H457" s="38" t="s">
        <v>379</v>
      </c>
      <c r="I457" s="36">
        <v>46.794525999999998</v>
      </c>
      <c r="J457" s="36">
        <v>53.009033050000014</v>
      </c>
      <c r="K457" s="36">
        <f t="shared" ref="K457:K520" si="7">+J457-I457</f>
        <v>6.2145070500000159</v>
      </c>
    </row>
    <row r="458" spans="3:11" x14ac:dyDescent="0.2">
      <c r="C458" s="41"/>
      <c r="D458" s="42"/>
      <c r="E458" s="41"/>
      <c r="F458" s="41"/>
      <c r="G458" s="41">
        <v>135</v>
      </c>
      <c r="H458" s="38" t="s">
        <v>380</v>
      </c>
      <c r="I458" s="36">
        <v>51.878314000000003</v>
      </c>
      <c r="J458" s="36">
        <v>50.088098270000003</v>
      </c>
      <c r="K458" s="36">
        <f t="shared" si="7"/>
        <v>-1.7902157299999999</v>
      </c>
    </row>
    <row r="459" spans="3:11" x14ac:dyDescent="0.2">
      <c r="C459" s="41"/>
      <c r="D459" s="42"/>
      <c r="E459" s="41"/>
      <c r="F459" s="41"/>
      <c r="G459" s="41">
        <v>136</v>
      </c>
      <c r="H459" s="38" t="s">
        <v>381</v>
      </c>
      <c r="I459" s="36">
        <v>57.028675</v>
      </c>
      <c r="J459" s="36">
        <v>59.45778061</v>
      </c>
      <c r="K459" s="36">
        <f t="shared" si="7"/>
        <v>2.4291056100000006</v>
      </c>
    </row>
    <row r="460" spans="3:11" x14ac:dyDescent="0.2">
      <c r="C460" s="41"/>
      <c r="D460" s="42"/>
      <c r="E460" s="41"/>
      <c r="F460" s="41"/>
      <c r="G460" s="41">
        <v>137</v>
      </c>
      <c r="H460" s="38" t="s">
        <v>382</v>
      </c>
      <c r="I460" s="36">
        <v>15.775271999999999</v>
      </c>
      <c r="J460" s="36">
        <v>16.364182189999998</v>
      </c>
      <c r="K460" s="36">
        <f t="shared" si="7"/>
        <v>0.58891018999999822</v>
      </c>
    </row>
    <row r="461" spans="3:11" x14ac:dyDescent="0.2">
      <c r="C461" s="41"/>
      <c r="D461" s="42"/>
      <c r="E461" s="41"/>
      <c r="F461" s="41"/>
      <c r="G461" s="41">
        <v>138</v>
      </c>
      <c r="H461" s="38" t="s">
        <v>383</v>
      </c>
      <c r="I461" s="36">
        <v>25.883742999999999</v>
      </c>
      <c r="J461" s="36">
        <v>27.778026390000004</v>
      </c>
      <c r="K461" s="36">
        <f t="shared" si="7"/>
        <v>1.8942833900000053</v>
      </c>
    </row>
    <row r="462" spans="3:11" x14ac:dyDescent="0.2">
      <c r="C462" s="41"/>
      <c r="D462" s="42"/>
      <c r="E462" s="41"/>
      <c r="F462" s="41"/>
      <c r="G462" s="41">
        <v>139</v>
      </c>
      <c r="H462" s="38" t="s">
        <v>384</v>
      </c>
      <c r="I462" s="36">
        <v>25.503254999999999</v>
      </c>
      <c r="J462" s="36">
        <v>24.860428770000002</v>
      </c>
      <c r="K462" s="36">
        <f t="shared" si="7"/>
        <v>-0.64282622999999717</v>
      </c>
    </row>
    <row r="463" spans="3:11" x14ac:dyDescent="0.2">
      <c r="C463" s="41"/>
      <c r="D463" s="42"/>
      <c r="E463" s="41"/>
      <c r="F463" s="41"/>
      <c r="G463" s="41">
        <v>140</v>
      </c>
      <c r="H463" s="38" t="s">
        <v>385</v>
      </c>
      <c r="I463" s="36">
        <v>51.277380000000001</v>
      </c>
      <c r="J463" s="36">
        <v>51.70408947</v>
      </c>
      <c r="K463" s="36">
        <f t="shared" si="7"/>
        <v>0.4267094699999987</v>
      </c>
    </row>
    <row r="464" spans="3:11" x14ac:dyDescent="0.2">
      <c r="C464" s="41"/>
      <c r="D464" s="42"/>
      <c r="E464" s="41"/>
      <c r="F464" s="41"/>
      <c r="G464" s="41">
        <v>141</v>
      </c>
      <c r="H464" s="38" t="s">
        <v>386</v>
      </c>
      <c r="I464" s="36">
        <v>46.883268999999999</v>
      </c>
      <c r="J464" s="36">
        <v>47.707372679999999</v>
      </c>
      <c r="K464" s="36">
        <f t="shared" si="7"/>
        <v>0.82410368000000034</v>
      </c>
    </row>
    <row r="465" spans="3:11" x14ac:dyDescent="0.2">
      <c r="C465" s="41"/>
      <c r="D465" s="42"/>
      <c r="E465" s="41"/>
      <c r="F465" s="41"/>
      <c r="G465" s="41">
        <v>142</v>
      </c>
      <c r="H465" s="38" t="s">
        <v>387</v>
      </c>
      <c r="I465" s="36">
        <v>15.941917</v>
      </c>
      <c r="J465" s="36">
        <v>16.85793636</v>
      </c>
      <c r="K465" s="36">
        <f t="shared" si="7"/>
        <v>0.91601935999999995</v>
      </c>
    </row>
    <row r="466" spans="3:11" x14ac:dyDescent="0.2">
      <c r="C466" s="41"/>
      <c r="D466" s="42"/>
      <c r="E466" s="41"/>
      <c r="F466" s="41"/>
      <c r="G466" s="41">
        <v>143</v>
      </c>
      <c r="H466" s="38" t="s">
        <v>388</v>
      </c>
      <c r="I466" s="36">
        <v>17.224378000000002</v>
      </c>
      <c r="J466" s="36">
        <v>18.182830390000003</v>
      </c>
      <c r="K466" s="36">
        <f t="shared" si="7"/>
        <v>0.95845239000000149</v>
      </c>
    </row>
    <row r="467" spans="3:11" x14ac:dyDescent="0.2">
      <c r="C467" s="41"/>
      <c r="D467" s="42"/>
      <c r="E467" s="41"/>
      <c r="F467" s="41"/>
      <c r="G467" s="41">
        <v>144</v>
      </c>
      <c r="H467" s="38" t="s">
        <v>389</v>
      </c>
      <c r="I467" s="36">
        <v>32.112952999999997</v>
      </c>
      <c r="J467" s="36">
        <v>34.2523537</v>
      </c>
      <c r="K467" s="36">
        <f t="shared" si="7"/>
        <v>2.139400700000003</v>
      </c>
    </row>
    <row r="468" spans="3:11" x14ac:dyDescent="0.2">
      <c r="C468" s="41"/>
      <c r="D468" s="42"/>
      <c r="E468" s="41"/>
      <c r="F468" s="41"/>
      <c r="G468" s="41">
        <v>145</v>
      </c>
      <c r="H468" s="38" t="s">
        <v>390</v>
      </c>
      <c r="I468" s="36">
        <v>45.594638000000003</v>
      </c>
      <c r="J468" s="36">
        <v>51.334655899999994</v>
      </c>
      <c r="K468" s="36">
        <f t="shared" si="7"/>
        <v>5.7400178999999909</v>
      </c>
    </row>
    <row r="469" spans="3:11" x14ac:dyDescent="0.2">
      <c r="C469" s="41"/>
      <c r="D469" s="42"/>
      <c r="E469" s="41"/>
      <c r="F469" s="41"/>
      <c r="G469" s="41">
        <v>146</v>
      </c>
      <c r="H469" s="38" t="s">
        <v>391</v>
      </c>
      <c r="I469" s="36">
        <v>33.082031000000001</v>
      </c>
      <c r="J469" s="36">
        <v>35.251798489999992</v>
      </c>
      <c r="K469" s="36">
        <f t="shared" si="7"/>
        <v>2.169767489999991</v>
      </c>
    </row>
    <row r="470" spans="3:11" x14ac:dyDescent="0.2">
      <c r="C470" s="41"/>
      <c r="D470" s="42"/>
      <c r="E470" s="41"/>
      <c r="F470" s="41"/>
      <c r="G470" s="41">
        <v>147</v>
      </c>
      <c r="H470" s="38" t="s">
        <v>392</v>
      </c>
      <c r="I470" s="36">
        <v>31.586924</v>
      </c>
      <c r="J470" s="36">
        <v>32.667458029999999</v>
      </c>
      <c r="K470" s="36">
        <f t="shared" si="7"/>
        <v>1.080534029999999</v>
      </c>
    </row>
    <row r="471" spans="3:11" x14ac:dyDescent="0.2">
      <c r="C471" s="41"/>
      <c r="D471" s="42"/>
      <c r="E471" s="41"/>
      <c r="F471" s="41"/>
      <c r="G471" s="41">
        <v>148</v>
      </c>
      <c r="H471" s="38" t="s">
        <v>393</v>
      </c>
      <c r="I471" s="36">
        <v>50.973672000000001</v>
      </c>
      <c r="J471" s="36">
        <v>54.179501460000004</v>
      </c>
      <c r="K471" s="36">
        <f t="shared" si="7"/>
        <v>3.2058294600000039</v>
      </c>
    </row>
    <row r="472" spans="3:11" x14ac:dyDescent="0.2">
      <c r="C472" s="41"/>
      <c r="D472" s="42"/>
      <c r="E472" s="41"/>
      <c r="F472" s="41"/>
      <c r="G472" s="41">
        <v>149</v>
      </c>
      <c r="H472" s="38" t="s">
        <v>394</v>
      </c>
      <c r="I472" s="36">
        <v>20.523795</v>
      </c>
      <c r="J472" s="36">
        <v>22.200371309999998</v>
      </c>
      <c r="K472" s="36">
        <f t="shared" si="7"/>
        <v>1.676576309999998</v>
      </c>
    </row>
    <row r="473" spans="3:11" x14ac:dyDescent="0.2">
      <c r="C473" s="41"/>
      <c r="D473" s="42"/>
      <c r="E473" s="41"/>
      <c r="F473" s="41"/>
      <c r="G473" s="41">
        <v>150</v>
      </c>
      <c r="H473" s="38" t="s">
        <v>395</v>
      </c>
      <c r="I473" s="36">
        <v>61.050198999999999</v>
      </c>
      <c r="J473" s="36">
        <v>67.773056769999982</v>
      </c>
      <c r="K473" s="36">
        <f t="shared" si="7"/>
        <v>6.7228577699999832</v>
      </c>
    </row>
    <row r="474" spans="3:11" x14ac:dyDescent="0.2">
      <c r="C474" s="41"/>
      <c r="D474" s="42"/>
      <c r="E474" s="41"/>
      <c r="F474" s="41"/>
      <c r="G474" s="41">
        <v>151</v>
      </c>
      <c r="H474" s="38" t="s">
        <v>396</v>
      </c>
      <c r="I474" s="36">
        <v>36.236552000000003</v>
      </c>
      <c r="J474" s="36">
        <v>36.609570040000001</v>
      </c>
      <c r="K474" s="36">
        <f t="shared" si="7"/>
        <v>0.37301803999999805</v>
      </c>
    </row>
    <row r="475" spans="3:11" x14ac:dyDescent="0.2">
      <c r="C475" s="41"/>
      <c r="D475" s="42"/>
      <c r="E475" s="41"/>
      <c r="F475" s="41"/>
      <c r="G475" s="41">
        <v>152</v>
      </c>
      <c r="H475" s="38" t="s">
        <v>397</v>
      </c>
      <c r="I475" s="36">
        <v>41.954548000000003</v>
      </c>
      <c r="J475" s="36">
        <v>43.864276499999995</v>
      </c>
      <c r="K475" s="36">
        <f t="shared" si="7"/>
        <v>1.9097284999999928</v>
      </c>
    </row>
    <row r="476" spans="3:11" x14ac:dyDescent="0.2">
      <c r="C476" s="41"/>
      <c r="D476" s="42"/>
      <c r="E476" s="41"/>
      <c r="F476" s="41"/>
      <c r="G476" s="41">
        <v>153</v>
      </c>
      <c r="H476" s="38" t="s">
        <v>398</v>
      </c>
      <c r="I476" s="36">
        <v>24.098119000000001</v>
      </c>
      <c r="J476" s="36">
        <v>24.854399119999997</v>
      </c>
      <c r="K476" s="36">
        <f t="shared" si="7"/>
        <v>0.756280119999996</v>
      </c>
    </row>
    <row r="477" spans="3:11" x14ac:dyDescent="0.2">
      <c r="C477" s="41"/>
      <c r="D477" s="42"/>
      <c r="E477" s="41"/>
      <c r="F477" s="41"/>
      <c r="G477" s="41">
        <v>200</v>
      </c>
      <c r="H477" s="38" t="s">
        <v>399</v>
      </c>
      <c r="I477" s="36">
        <v>7.8776770000000003</v>
      </c>
      <c r="J477" s="36">
        <v>8.6538038700000008</v>
      </c>
      <c r="K477" s="36">
        <f t="shared" si="7"/>
        <v>0.77612687000000058</v>
      </c>
    </row>
    <row r="478" spans="3:11" x14ac:dyDescent="0.2">
      <c r="C478" s="41"/>
      <c r="D478" s="42"/>
      <c r="E478" s="41"/>
      <c r="F478" s="41"/>
      <c r="G478" s="41">
        <v>210</v>
      </c>
      <c r="H478" s="38" t="s">
        <v>400</v>
      </c>
      <c r="I478" s="36">
        <v>8.1771879999999992</v>
      </c>
      <c r="J478" s="36">
        <v>65.721879109999989</v>
      </c>
      <c r="K478" s="36">
        <f t="shared" si="7"/>
        <v>57.544691109999988</v>
      </c>
    </row>
    <row r="479" spans="3:11" x14ac:dyDescent="0.2">
      <c r="C479" s="41"/>
      <c r="D479" s="42"/>
      <c r="E479" s="41"/>
      <c r="F479" s="41"/>
      <c r="G479" s="41">
        <v>211</v>
      </c>
      <c r="H479" s="38" t="s">
        <v>401</v>
      </c>
      <c r="I479" s="36">
        <v>1793.8912290000001</v>
      </c>
      <c r="J479" s="36">
        <v>1641.9349301599996</v>
      </c>
      <c r="K479" s="36">
        <f t="shared" si="7"/>
        <v>-151.9562988400005</v>
      </c>
    </row>
    <row r="480" spans="3:11" x14ac:dyDescent="0.2">
      <c r="C480" s="41"/>
      <c r="D480" s="42"/>
      <c r="E480" s="41"/>
      <c r="F480" s="41"/>
      <c r="G480" s="41">
        <v>212</v>
      </c>
      <c r="H480" s="38" t="s">
        <v>402</v>
      </c>
      <c r="I480" s="36">
        <v>128.91968399999999</v>
      </c>
      <c r="J480" s="36">
        <v>250.69983576999996</v>
      </c>
      <c r="K480" s="36">
        <f t="shared" si="7"/>
        <v>121.78015176999997</v>
      </c>
    </row>
    <row r="481" spans="3:11" x14ac:dyDescent="0.2">
      <c r="C481" s="41"/>
      <c r="D481" s="42"/>
      <c r="E481" s="41"/>
      <c r="F481" s="41"/>
      <c r="G481" s="41">
        <v>213</v>
      </c>
      <c r="H481" s="38" t="s">
        <v>403</v>
      </c>
      <c r="I481" s="36">
        <v>28.564897999999999</v>
      </c>
      <c r="J481" s="36">
        <v>36.190826319999985</v>
      </c>
      <c r="K481" s="36">
        <f t="shared" si="7"/>
        <v>7.6259283199999857</v>
      </c>
    </row>
    <row r="482" spans="3:11" x14ac:dyDescent="0.2">
      <c r="C482" s="41"/>
      <c r="D482" s="42"/>
      <c r="E482" s="41"/>
      <c r="F482" s="41"/>
      <c r="G482" s="41">
        <v>214</v>
      </c>
      <c r="H482" s="38" t="s">
        <v>404</v>
      </c>
      <c r="I482" s="36">
        <v>966.00448700000004</v>
      </c>
      <c r="J482" s="36">
        <v>512.73795947999997</v>
      </c>
      <c r="K482" s="36">
        <f t="shared" si="7"/>
        <v>-453.26652752000007</v>
      </c>
    </row>
    <row r="483" spans="3:11" x14ac:dyDescent="0.2">
      <c r="C483" s="41"/>
      <c r="D483" s="42"/>
      <c r="E483" s="41"/>
      <c r="F483" s="41"/>
      <c r="G483" s="41">
        <v>300</v>
      </c>
      <c r="H483" s="38" t="s">
        <v>405</v>
      </c>
      <c r="I483" s="36">
        <v>10.200075</v>
      </c>
      <c r="J483" s="36">
        <v>9.947134440000001</v>
      </c>
      <c r="K483" s="36">
        <f t="shared" si="7"/>
        <v>-0.25294055999999898</v>
      </c>
    </row>
    <row r="484" spans="3:11" x14ac:dyDescent="0.2">
      <c r="C484" s="41"/>
      <c r="D484" s="42"/>
      <c r="E484" s="41"/>
      <c r="F484" s="41"/>
      <c r="G484" s="41">
        <v>310</v>
      </c>
      <c r="H484" s="38" t="s">
        <v>406</v>
      </c>
      <c r="I484" s="36">
        <v>2588.1301269999999</v>
      </c>
      <c r="J484" s="36">
        <v>3300.0226717799997</v>
      </c>
      <c r="K484" s="36">
        <f t="shared" si="7"/>
        <v>711.89254477999975</v>
      </c>
    </row>
    <row r="485" spans="3:11" ht="25.5" x14ac:dyDescent="0.2">
      <c r="C485" s="41"/>
      <c r="D485" s="42"/>
      <c r="E485" s="41"/>
      <c r="F485" s="41"/>
      <c r="G485" s="41">
        <v>311</v>
      </c>
      <c r="H485" s="38" t="s">
        <v>407</v>
      </c>
      <c r="I485" s="36">
        <v>3183.798174</v>
      </c>
      <c r="J485" s="36">
        <v>3349.2827536199998</v>
      </c>
      <c r="K485" s="36">
        <f t="shared" si="7"/>
        <v>165.48457961999975</v>
      </c>
    </row>
    <row r="486" spans="3:11" x14ac:dyDescent="0.2">
      <c r="C486" s="41"/>
      <c r="D486" s="42"/>
      <c r="E486" s="41"/>
      <c r="F486" s="41"/>
      <c r="G486" s="41">
        <v>312</v>
      </c>
      <c r="H486" s="38" t="s">
        <v>408</v>
      </c>
      <c r="I486" s="36">
        <v>373.31896</v>
      </c>
      <c r="J486" s="36">
        <v>304.99199431000005</v>
      </c>
      <c r="K486" s="36">
        <f t="shared" si="7"/>
        <v>-68.326965689999952</v>
      </c>
    </row>
    <row r="487" spans="3:11" ht="25.5" x14ac:dyDescent="0.2">
      <c r="C487" s="41"/>
      <c r="D487" s="42"/>
      <c r="E487" s="41"/>
      <c r="F487" s="41"/>
      <c r="G487" s="41">
        <v>313</v>
      </c>
      <c r="H487" s="38" t="s">
        <v>409</v>
      </c>
      <c r="I487" s="36">
        <v>10334.362584</v>
      </c>
      <c r="J487" s="36">
        <v>10550.689305259999</v>
      </c>
      <c r="K487" s="36">
        <f t="shared" si="7"/>
        <v>216.32672125999852</v>
      </c>
    </row>
    <row r="488" spans="3:11" x14ac:dyDescent="0.2">
      <c r="C488" s="41"/>
      <c r="D488" s="42"/>
      <c r="E488" s="41"/>
      <c r="F488" s="41"/>
      <c r="G488" s="41">
        <v>400</v>
      </c>
      <c r="H488" s="38" t="s">
        <v>410</v>
      </c>
      <c r="I488" s="36">
        <v>7.6676979999999997</v>
      </c>
      <c r="J488" s="36">
        <v>7.2854976499999999</v>
      </c>
      <c r="K488" s="36">
        <f t="shared" si="7"/>
        <v>-0.38220034999999974</v>
      </c>
    </row>
    <row r="489" spans="3:11" ht="25.5" x14ac:dyDescent="0.2">
      <c r="C489" s="41"/>
      <c r="D489" s="42"/>
      <c r="E489" s="41"/>
      <c r="F489" s="41"/>
      <c r="G489" s="41">
        <v>410</v>
      </c>
      <c r="H489" s="38" t="s">
        <v>411</v>
      </c>
      <c r="I489" s="36">
        <v>1021.756813</v>
      </c>
      <c r="J489" s="36">
        <v>340.03403021999986</v>
      </c>
      <c r="K489" s="36">
        <f t="shared" si="7"/>
        <v>-681.7227827800001</v>
      </c>
    </row>
    <row r="490" spans="3:11" ht="25.5" x14ac:dyDescent="0.2">
      <c r="C490" s="41"/>
      <c r="D490" s="42"/>
      <c r="E490" s="41"/>
      <c r="F490" s="41"/>
      <c r="G490" s="41">
        <v>411</v>
      </c>
      <c r="H490" s="38" t="s">
        <v>412</v>
      </c>
      <c r="I490" s="36">
        <v>3927.5089859999998</v>
      </c>
      <c r="J490" s="36">
        <v>3402.7665368899989</v>
      </c>
      <c r="K490" s="36">
        <f t="shared" si="7"/>
        <v>-524.74244911000096</v>
      </c>
    </row>
    <row r="491" spans="3:11" ht="25.5" x14ac:dyDescent="0.2">
      <c r="C491" s="41"/>
      <c r="D491" s="42"/>
      <c r="E491" s="41"/>
      <c r="F491" s="41"/>
      <c r="G491" s="41">
        <v>412</v>
      </c>
      <c r="H491" s="38" t="s">
        <v>413</v>
      </c>
      <c r="I491" s="36">
        <v>3499.0275099999999</v>
      </c>
      <c r="J491" s="36">
        <v>1829.7810077500003</v>
      </c>
      <c r="K491" s="36">
        <f t="shared" si="7"/>
        <v>-1669.2465022499996</v>
      </c>
    </row>
    <row r="492" spans="3:11" ht="25.5" x14ac:dyDescent="0.2">
      <c r="C492" s="41"/>
      <c r="D492" s="42"/>
      <c r="E492" s="41"/>
      <c r="F492" s="41"/>
      <c r="G492" s="41">
        <v>413</v>
      </c>
      <c r="H492" s="38" t="s">
        <v>414</v>
      </c>
      <c r="I492" s="36">
        <v>1033.3003140000001</v>
      </c>
      <c r="J492" s="36">
        <v>919.88048872000047</v>
      </c>
      <c r="K492" s="36">
        <f t="shared" si="7"/>
        <v>-113.4198252799996</v>
      </c>
    </row>
    <row r="493" spans="3:11" x14ac:dyDescent="0.2">
      <c r="C493" s="41"/>
      <c r="D493" s="42"/>
      <c r="E493" s="41"/>
      <c r="F493" s="41"/>
      <c r="G493" s="41">
        <v>500</v>
      </c>
      <c r="H493" s="38" t="s">
        <v>44</v>
      </c>
      <c r="I493" s="36">
        <v>36.773944</v>
      </c>
      <c r="J493" s="36">
        <v>18.08428516</v>
      </c>
      <c r="K493" s="36">
        <f t="shared" si="7"/>
        <v>-18.68965884</v>
      </c>
    </row>
    <row r="494" spans="3:11" ht="25.5" x14ac:dyDescent="0.2">
      <c r="C494" s="41"/>
      <c r="D494" s="42"/>
      <c r="E494" s="41"/>
      <c r="F494" s="41"/>
      <c r="G494" s="41">
        <v>510</v>
      </c>
      <c r="H494" s="38" t="s">
        <v>415</v>
      </c>
      <c r="I494" s="36">
        <v>25.206823</v>
      </c>
      <c r="J494" s="36">
        <v>25.925818159999999</v>
      </c>
      <c r="K494" s="36">
        <f t="shared" si="7"/>
        <v>0.71899515999999863</v>
      </c>
    </row>
    <row r="495" spans="3:11" ht="25.5" x14ac:dyDescent="0.2">
      <c r="C495" s="41"/>
      <c r="D495" s="42"/>
      <c r="E495" s="41"/>
      <c r="F495" s="41"/>
      <c r="G495" s="41">
        <v>511</v>
      </c>
      <c r="H495" s="38" t="s">
        <v>416</v>
      </c>
      <c r="I495" s="36">
        <v>99.218870999999993</v>
      </c>
      <c r="J495" s="36">
        <v>195.59090329000003</v>
      </c>
      <c r="K495" s="36">
        <f t="shared" si="7"/>
        <v>96.372032290000035</v>
      </c>
    </row>
    <row r="496" spans="3:11" ht="25.5" x14ac:dyDescent="0.2">
      <c r="C496" s="41"/>
      <c r="D496" s="42"/>
      <c r="E496" s="41"/>
      <c r="F496" s="41"/>
      <c r="G496" s="41">
        <v>512</v>
      </c>
      <c r="H496" s="38" t="s">
        <v>417</v>
      </c>
      <c r="I496" s="36">
        <v>111.856359</v>
      </c>
      <c r="J496" s="36">
        <v>97.726384710000005</v>
      </c>
      <c r="K496" s="36">
        <f t="shared" si="7"/>
        <v>-14.129974289999993</v>
      </c>
    </row>
    <row r="497" spans="3:11" ht="25.5" x14ac:dyDescent="0.2">
      <c r="C497" s="41"/>
      <c r="D497" s="42"/>
      <c r="E497" s="41"/>
      <c r="F497" s="41"/>
      <c r="G497" s="41">
        <v>513</v>
      </c>
      <c r="H497" s="38" t="s">
        <v>184</v>
      </c>
      <c r="I497" s="36">
        <v>123.524779</v>
      </c>
      <c r="J497" s="36">
        <v>136.5423045</v>
      </c>
      <c r="K497" s="36">
        <f t="shared" si="7"/>
        <v>13.017525500000005</v>
      </c>
    </row>
    <row r="498" spans="3:11" x14ac:dyDescent="0.2">
      <c r="C498" s="41"/>
      <c r="D498" s="42"/>
      <c r="E498" s="41"/>
      <c r="F498" s="41"/>
      <c r="G498" s="41" t="s">
        <v>2553</v>
      </c>
      <c r="H498" s="38" t="s">
        <v>129</v>
      </c>
      <c r="I498" s="36">
        <v>0</v>
      </c>
      <c r="J498" s="36">
        <v>0</v>
      </c>
      <c r="K498" s="36">
        <f t="shared" si="7"/>
        <v>0</v>
      </c>
    </row>
    <row r="499" spans="3:11" ht="14.25" x14ac:dyDescent="0.2">
      <c r="C499" s="41"/>
      <c r="D499" s="45">
        <v>9</v>
      </c>
      <c r="E499" s="46" t="s">
        <v>442</v>
      </c>
      <c r="F499" s="46"/>
      <c r="G499" s="46"/>
      <c r="H499" s="51"/>
      <c r="I499" s="47">
        <v>60489.955332999998</v>
      </c>
      <c r="J499" s="47">
        <v>59805.071252679991</v>
      </c>
      <c r="K499" s="47">
        <f t="shared" si="7"/>
        <v>-684.88408032000734</v>
      </c>
    </row>
    <row r="500" spans="3:11" ht="14.25" x14ac:dyDescent="0.2">
      <c r="C500" s="41"/>
      <c r="D500" s="42"/>
      <c r="E500" s="41"/>
      <c r="F500" s="43" t="s">
        <v>227</v>
      </c>
      <c r="G500" s="43"/>
      <c r="H500" s="39"/>
      <c r="I500" s="44">
        <v>10471.717119999999</v>
      </c>
      <c r="J500" s="44">
        <v>12160.905604619998</v>
      </c>
      <c r="K500" s="44">
        <f t="shared" si="7"/>
        <v>1689.1884846199991</v>
      </c>
    </row>
    <row r="501" spans="3:11" ht="25.5" x14ac:dyDescent="0.2">
      <c r="C501" s="41"/>
      <c r="D501" s="42"/>
      <c r="E501" s="41"/>
      <c r="F501" s="41"/>
      <c r="G501" s="41" t="s">
        <v>500</v>
      </c>
      <c r="H501" s="38" t="s">
        <v>501</v>
      </c>
      <c r="I501" s="36">
        <v>97.516949999999994</v>
      </c>
      <c r="J501" s="36">
        <v>90.85635000000002</v>
      </c>
      <c r="K501" s="36">
        <f t="shared" si="7"/>
        <v>-6.6605999999999739</v>
      </c>
    </row>
    <row r="502" spans="3:11" ht="25.5" x14ac:dyDescent="0.2">
      <c r="C502" s="41"/>
      <c r="D502" s="42"/>
      <c r="E502" s="41"/>
      <c r="F502" s="41"/>
      <c r="G502" s="41" t="s">
        <v>2558</v>
      </c>
      <c r="H502" s="38" t="s">
        <v>2559</v>
      </c>
      <c r="I502" s="36">
        <v>0</v>
      </c>
      <c r="J502" s="36">
        <v>0</v>
      </c>
      <c r="K502" s="36">
        <f t="shared" si="7"/>
        <v>0</v>
      </c>
    </row>
    <row r="503" spans="3:11" ht="25.5" x14ac:dyDescent="0.2">
      <c r="C503" s="41"/>
      <c r="D503" s="42"/>
      <c r="E503" s="41"/>
      <c r="F503" s="41"/>
      <c r="G503" s="41" t="s">
        <v>2560</v>
      </c>
      <c r="H503" s="38" t="s">
        <v>2561</v>
      </c>
      <c r="I503" s="36">
        <v>0</v>
      </c>
      <c r="J503" s="36">
        <v>0</v>
      </c>
      <c r="K503" s="36">
        <f t="shared" si="7"/>
        <v>0</v>
      </c>
    </row>
    <row r="504" spans="3:11" ht="25.5" x14ac:dyDescent="0.2">
      <c r="C504" s="41"/>
      <c r="D504" s="42"/>
      <c r="E504" s="41"/>
      <c r="F504" s="41"/>
      <c r="G504" s="41" t="s">
        <v>502</v>
      </c>
      <c r="H504" s="38" t="s">
        <v>503</v>
      </c>
      <c r="I504" s="36">
        <v>13.90915</v>
      </c>
      <c r="J504" s="36">
        <v>53.264253310000001</v>
      </c>
      <c r="K504" s="36">
        <f t="shared" si="7"/>
        <v>39.355103310000004</v>
      </c>
    </row>
    <row r="505" spans="3:11" ht="25.5" x14ac:dyDescent="0.2">
      <c r="C505" s="41"/>
      <c r="D505" s="42"/>
      <c r="E505" s="41"/>
      <c r="F505" s="41"/>
      <c r="G505" s="41" t="s">
        <v>2562</v>
      </c>
      <c r="H505" s="38" t="s">
        <v>2563</v>
      </c>
      <c r="I505" s="36">
        <v>129</v>
      </c>
      <c r="J505" s="36">
        <v>123.89218063999999</v>
      </c>
      <c r="K505" s="36">
        <f t="shared" si="7"/>
        <v>-5.1078193600000077</v>
      </c>
    </row>
    <row r="506" spans="3:11" ht="25.5" x14ac:dyDescent="0.2">
      <c r="C506" s="41"/>
      <c r="D506" s="42"/>
      <c r="E506" s="41"/>
      <c r="F506" s="41"/>
      <c r="G506" s="41" t="s">
        <v>504</v>
      </c>
      <c r="H506" s="38" t="s">
        <v>505</v>
      </c>
      <c r="I506" s="36">
        <v>565</v>
      </c>
      <c r="J506" s="36">
        <v>5.17255135</v>
      </c>
      <c r="K506" s="36">
        <f t="shared" si="7"/>
        <v>-559.82744864999995</v>
      </c>
    </row>
    <row r="507" spans="3:11" ht="25.5" x14ac:dyDescent="0.2">
      <c r="C507" s="41"/>
      <c r="D507" s="42"/>
      <c r="E507" s="41"/>
      <c r="F507" s="41"/>
      <c r="G507" s="41" t="s">
        <v>506</v>
      </c>
      <c r="H507" s="38" t="s">
        <v>507</v>
      </c>
      <c r="I507" s="36">
        <v>38.439580999999997</v>
      </c>
      <c r="J507" s="36">
        <v>74.604212529999998</v>
      </c>
      <c r="K507" s="36">
        <f t="shared" si="7"/>
        <v>36.164631530000001</v>
      </c>
    </row>
    <row r="508" spans="3:11" ht="25.5" x14ac:dyDescent="0.2">
      <c r="C508" s="41"/>
      <c r="D508" s="42"/>
      <c r="E508" s="41"/>
      <c r="F508" s="41"/>
      <c r="G508" s="41" t="s">
        <v>508</v>
      </c>
      <c r="H508" s="38" t="s">
        <v>509</v>
      </c>
      <c r="I508" s="36">
        <v>0</v>
      </c>
      <c r="J508" s="36">
        <v>531</v>
      </c>
      <c r="K508" s="36">
        <f t="shared" si="7"/>
        <v>531</v>
      </c>
    </row>
    <row r="509" spans="3:11" ht="25.5" x14ac:dyDescent="0.2">
      <c r="C509" s="41"/>
      <c r="D509" s="42"/>
      <c r="E509" s="41"/>
      <c r="F509" s="41"/>
      <c r="G509" s="41" t="s">
        <v>510</v>
      </c>
      <c r="H509" s="38" t="s">
        <v>511</v>
      </c>
      <c r="I509" s="36">
        <v>0</v>
      </c>
      <c r="J509" s="36">
        <v>0</v>
      </c>
      <c r="K509" s="36">
        <f t="shared" si="7"/>
        <v>0</v>
      </c>
    </row>
    <row r="510" spans="3:11" x14ac:dyDescent="0.2">
      <c r="C510" s="41"/>
      <c r="D510" s="42"/>
      <c r="E510" s="41"/>
      <c r="F510" s="41"/>
      <c r="G510" s="41" t="s">
        <v>512</v>
      </c>
      <c r="H510" s="38" t="s">
        <v>513</v>
      </c>
      <c r="I510" s="36">
        <v>275.88736699999998</v>
      </c>
      <c r="J510" s="36">
        <v>275.88736699999998</v>
      </c>
      <c r="K510" s="36">
        <f t="shared" si="7"/>
        <v>0</v>
      </c>
    </row>
    <row r="511" spans="3:11" ht="25.5" x14ac:dyDescent="0.2">
      <c r="C511" s="41"/>
      <c r="D511" s="42"/>
      <c r="E511" s="41"/>
      <c r="F511" s="41"/>
      <c r="G511" s="41" t="s">
        <v>514</v>
      </c>
      <c r="H511" s="38" t="s">
        <v>515</v>
      </c>
      <c r="I511" s="36">
        <v>35.766151000000001</v>
      </c>
      <c r="J511" s="36">
        <v>35.680438400000007</v>
      </c>
      <c r="K511" s="36">
        <f t="shared" si="7"/>
        <v>-8.5712599999993699E-2</v>
      </c>
    </row>
    <row r="512" spans="3:11" x14ac:dyDescent="0.2">
      <c r="C512" s="41"/>
      <c r="D512" s="42"/>
      <c r="E512" s="41"/>
      <c r="F512" s="41"/>
      <c r="G512" s="41" t="s">
        <v>516</v>
      </c>
      <c r="H512" s="38" t="s">
        <v>517</v>
      </c>
      <c r="I512" s="36">
        <v>1310.611498</v>
      </c>
      <c r="J512" s="36">
        <v>1304.53077218</v>
      </c>
      <c r="K512" s="36">
        <f t="shared" si="7"/>
        <v>-6.0807258199999978</v>
      </c>
    </row>
    <row r="513" spans="3:11" x14ac:dyDescent="0.2">
      <c r="C513" s="41"/>
      <c r="D513" s="42"/>
      <c r="E513" s="41"/>
      <c r="F513" s="41"/>
      <c r="G513" s="41" t="s">
        <v>518</v>
      </c>
      <c r="H513" s="38" t="s">
        <v>519</v>
      </c>
      <c r="I513" s="36">
        <v>95.517296000000002</v>
      </c>
      <c r="J513" s="36">
        <v>95.517296000000002</v>
      </c>
      <c r="K513" s="36">
        <f t="shared" si="7"/>
        <v>0</v>
      </c>
    </row>
    <row r="514" spans="3:11" x14ac:dyDescent="0.2">
      <c r="C514" s="41"/>
      <c r="D514" s="42"/>
      <c r="E514" s="41"/>
      <c r="F514" s="41"/>
      <c r="G514" s="41" t="s">
        <v>520</v>
      </c>
      <c r="H514" s="38" t="s">
        <v>521</v>
      </c>
      <c r="I514" s="36">
        <v>61.830458</v>
      </c>
      <c r="J514" s="36">
        <v>56.282593039999995</v>
      </c>
      <c r="K514" s="36">
        <f t="shared" si="7"/>
        <v>-5.5478649600000054</v>
      </c>
    </row>
    <row r="515" spans="3:11" x14ac:dyDescent="0.2">
      <c r="C515" s="41"/>
      <c r="D515" s="42"/>
      <c r="E515" s="41"/>
      <c r="F515" s="41"/>
      <c r="G515" s="41" t="s">
        <v>522</v>
      </c>
      <c r="H515" s="38" t="s">
        <v>523</v>
      </c>
      <c r="I515" s="36">
        <v>885.98015499999997</v>
      </c>
      <c r="J515" s="36">
        <v>1152.6407728199999</v>
      </c>
      <c r="K515" s="36">
        <f t="shared" si="7"/>
        <v>266.66061781999997</v>
      </c>
    </row>
    <row r="516" spans="3:11" ht="25.5" x14ac:dyDescent="0.2">
      <c r="C516" s="41"/>
      <c r="D516" s="42"/>
      <c r="E516" s="41"/>
      <c r="F516" s="41"/>
      <c r="G516" s="41" t="s">
        <v>524</v>
      </c>
      <c r="H516" s="38" t="s">
        <v>525</v>
      </c>
      <c r="I516" s="36">
        <v>6962.2585140000001</v>
      </c>
      <c r="J516" s="36">
        <v>8211.5768173500001</v>
      </c>
      <c r="K516" s="36">
        <f t="shared" si="7"/>
        <v>1249.31830335</v>
      </c>
    </row>
    <row r="517" spans="3:11" ht="25.5" x14ac:dyDescent="0.2">
      <c r="C517" s="41"/>
      <c r="D517" s="42"/>
      <c r="E517" s="41"/>
      <c r="F517" s="41"/>
      <c r="G517" s="41" t="s">
        <v>526</v>
      </c>
      <c r="H517" s="38" t="s">
        <v>527</v>
      </c>
      <c r="I517" s="36">
        <v>0</v>
      </c>
      <c r="J517" s="36">
        <v>150</v>
      </c>
      <c r="K517" s="36">
        <f t="shared" si="7"/>
        <v>150</v>
      </c>
    </row>
    <row r="518" spans="3:11" ht="14.25" x14ac:dyDescent="0.2">
      <c r="C518" s="41"/>
      <c r="D518" s="42"/>
      <c r="E518" s="41"/>
      <c r="F518" s="43" t="s">
        <v>190</v>
      </c>
      <c r="G518" s="43"/>
      <c r="H518" s="39"/>
      <c r="I518" s="44">
        <v>1342.1930199999999</v>
      </c>
      <c r="J518" s="44">
        <v>1278.0926208600004</v>
      </c>
      <c r="K518" s="44">
        <f t="shared" si="7"/>
        <v>-64.100399139999581</v>
      </c>
    </row>
    <row r="519" spans="3:11" x14ac:dyDescent="0.2">
      <c r="C519" s="41"/>
      <c r="D519" s="42"/>
      <c r="E519" s="41"/>
      <c r="F519" s="41"/>
      <c r="G519" s="41" t="s">
        <v>191</v>
      </c>
      <c r="H519" s="38" t="s">
        <v>498</v>
      </c>
      <c r="I519" s="36">
        <v>96.556803000000002</v>
      </c>
      <c r="J519" s="36">
        <v>103.82744052999998</v>
      </c>
      <c r="K519" s="36">
        <f t="shared" si="7"/>
        <v>7.2706375299999735</v>
      </c>
    </row>
    <row r="520" spans="3:11" x14ac:dyDescent="0.2">
      <c r="C520" s="41"/>
      <c r="D520" s="42"/>
      <c r="E520" s="41"/>
      <c r="F520" s="41"/>
      <c r="G520" s="41" t="s">
        <v>262</v>
      </c>
      <c r="H520" s="38" t="s">
        <v>499</v>
      </c>
      <c r="I520" s="36">
        <v>1245.636217</v>
      </c>
      <c r="J520" s="36">
        <v>1174.2651803300005</v>
      </c>
      <c r="K520" s="36">
        <f t="shared" si="7"/>
        <v>-71.371036669999512</v>
      </c>
    </row>
    <row r="521" spans="3:11" ht="14.25" x14ac:dyDescent="0.2">
      <c r="C521" s="41"/>
      <c r="D521" s="42"/>
      <c r="E521" s="41"/>
      <c r="F521" s="43" t="s">
        <v>2</v>
      </c>
      <c r="G521" s="43"/>
      <c r="H521" s="39"/>
      <c r="I521" s="44">
        <v>48676.045192999998</v>
      </c>
      <c r="J521" s="44">
        <v>46366.073027199993</v>
      </c>
      <c r="K521" s="44">
        <f t="shared" ref="K521:K584" si="8">+J521-I521</f>
        <v>-2309.9721658000053</v>
      </c>
    </row>
    <row r="522" spans="3:11" x14ac:dyDescent="0.2">
      <c r="C522" s="41"/>
      <c r="D522" s="42"/>
      <c r="E522" s="41"/>
      <c r="F522" s="41"/>
      <c r="G522" s="41">
        <v>100</v>
      </c>
      <c r="H522" s="38" t="s">
        <v>129</v>
      </c>
      <c r="I522" s="36">
        <v>34.959468000000001</v>
      </c>
      <c r="J522" s="36">
        <v>37.02787788000002</v>
      </c>
      <c r="K522" s="36">
        <f t="shared" si="8"/>
        <v>2.0684098800000186</v>
      </c>
    </row>
    <row r="523" spans="3:11" x14ac:dyDescent="0.2">
      <c r="C523" s="41"/>
      <c r="D523" s="42"/>
      <c r="E523" s="41"/>
      <c r="F523" s="41"/>
      <c r="G523" s="41">
        <v>102</v>
      </c>
      <c r="H523" s="38" t="s">
        <v>443</v>
      </c>
      <c r="I523" s="36">
        <v>11.54269</v>
      </c>
      <c r="J523" s="36">
        <v>8.4668561400000009</v>
      </c>
      <c r="K523" s="36">
        <f t="shared" si="8"/>
        <v>-3.0758338599999995</v>
      </c>
    </row>
    <row r="524" spans="3:11" x14ac:dyDescent="0.2">
      <c r="C524" s="41"/>
      <c r="D524" s="42"/>
      <c r="E524" s="41"/>
      <c r="F524" s="41"/>
      <c r="G524" s="41">
        <v>110</v>
      </c>
      <c r="H524" s="38" t="s">
        <v>65</v>
      </c>
      <c r="I524" s="36">
        <v>47.181618</v>
      </c>
      <c r="J524" s="36">
        <v>35.986450090000005</v>
      </c>
      <c r="K524" s="36">
        <f t="shared" si="8"/>
        <v>-11.195167909999995</v>
      </c>
    </row>
    <row r="525" spans="3:11" x14ac:dyDescent="0.2">
      <c r="C525" s="41"/>
      <c r="D525" s="42"/>
      <c r="E525" s="41"/>
      <c r="F525" s="41"/>
      <c r="G525" s="41">
        <v>111</v>
      </c>
      <c r="H525" s="38" t="s">
        <v>131</v>
      </c>
      <c r="I525" s="36">
        <v>117.71489800000001</v>
      </c>
      <c r="J525" s="36">
        <v>103.11281552999999</v>
      </c>
      <c r="K525" s="36">
        <f t="shared" si="8"/>
        <v>-14.602082470000013</v>
      </c>
    </row>
    <row r="526" spans="3:11" x14ac:dyDescent="0.2">
      <c r="C526" s="41"/>
      <c r="D526" s="42"/>
      <c r="E526" s="41"/>
      <c r="F526" s="41"/>
      <c r="G526" s="41">
        <v>112</v>
      </c>
      <c r="H526" s="38" t="s">
        <v>45</v>
      </c>
      <c r="I526" s="36">
        <v>27.735136000000001</v>
      </c>
      <c r="J526" s="36">
        <v>25.749278409999992</v>
      </c>
      <c r="K526" s="36">
        <f t="shared" si="8"/>
        <v>-1.9858575900000091</v>
      </c>
    </row>
    <row r="527" spans="3:11" x14ac:dyDescent="0.2">
      <c r="C527" s="41"/>
      <c r="D527" s="42"/>
      <c r="E527" s="41"/>
      <c r="F527" s="41"/>
      <c r="G527" s="41">
        <v>114</v>
      </c>
      <c r="H527" s="38" t="s">
        <v>444</v>
      </c>
      <c r="I527" s="36">
        <v>12.80147</v>
      </c>
      <c r="J527" s="36">
        <v>9.1121067399999998</v>
      </c>
      <c r="K527" s="36">
        <f t="shared" si="8"/>
        <v>-3.6893632600000004</v>
      </c>
    </row>
    <row r="528" spans="3:11" ht="25.5" x14ac:dyDescent="0.2">
      <c r="C528" s="41"/>
      <c r="D528" s="42"/>
      <c r="E528" s="41"/>
      <c r="F528" s="41"/>
      <c r="G528" s="41">
        <v>116</v>
      </c>
      <c r="H528" s="38" t="s">
        <v>445</v>
      </c>
      <c r="I528" s="36">
        <v>2395.3347050000002</v>
      </c>
      <c r="J528" s="36">
        <v>2387.1925173899999</v>
      </c>
      <c r="K528" s="36">
        <f t="shared" si="8"/>
        <v>-8.1421876100002919</v>
      </c>
    </row>
    <row r="529" spans="3:11" x14ac:dyDescent="0.2">
      <c r="C529" s="41"/>
      <c r="D529" s="42"/>
      <c r="E529" s="41"/>
      <c r="F529" s="41"/>
      <c r="G529" s="41">
        <v>200</v>
      </c>
      <c r="H529" s="38" t="s">
        <v>446</v>
      </c>
      <c r="I529" s="36">
        <v>22.981545000000001</v>
      </c>
      <c r="J529" s="36">
        <v>20.161790579999998</v>
      </c>
      <c r="K529" s="36">
        <f t="shared" si="8"/>
        <v>-2.8197544200000024</v>
      </c>
    </row>
    <row r="530" spans="3:11" x14ac:dyDescent="0.2">
      <c r="C530" s="41"/>
      <c r="D530" s="42"/>
      <c r="E530" s="41"/>
      <c r="F530" s="41"/>
      <c r="G530" s="41">
        <v>210</v>
      </c>
      <c r="H530" s="38" t="s">
        <v>447</v>
      </c>
      <c r="I530" s="36">
        <v>1443.4553089999999</v>
      </c>
      <c r="J530" s="36">
        <v>686.85972084000002</v>
      </c>
      <c r="K530" s="36">
        <f t="shared" si="8"/>
        <v>-756.59558815999992</v>
      </c>
    </row>
    <row r="531" spans="3:11" x14ac:dyDescent="0.2">
      <c r="C531" s="41"/>
      <c r="D531" s="42"/>
      <c r="E531" s="41"/>
      <c r="F531" s="41"/>
      <c r="G531" s="41">
        <v>211</v>
      </c>
      <c r="H531" s="38" t="s">
        <v>448</v>
      </c>
      <c r="I531" s="36">
        <v>1147.8196170000001</v>
      </c>
      <c r="J531" s="36">
        <v>426.70526924000001</v>
      </c>
      <c r="K531" s="36">
        <f t="shared" si="8"/>
        <v>-721.1143477600001</v>
      </c>
    </row>
    <row r="532" spans="3:11" x14ac:dyDescent="0.2">
      <c r="C532" s="41"/>
      <c r="D532" s="42"/>
      <c r="E532" s="41"/>
      <c r="F532" s="41"/>
      <c r="G532" s="41">
        <v>212</v>
      </c>
      <c r="H532" s="38" t="s">
        <v>449</v>
      </c>
      <c r="I532" s="36">
        <v>277.89113600000002</v>
      </c>
      <c r="J532" s="36">
        <v>283.02893679000005</v>
      </c>
      <c r="K532" s="36">
        <f t="shared" si="8"/>
        <v>5.1378007900000284</v>
      </c>
    </row>
    <row r="533" spans="3:11" x14ac:dyDescent="0.2">
      <c r="C533" s="41"/>
      <c r="D533" s="42"/>
      <c r="E533" s="41"/>
      <c r="F533" s="41"/>
      <c r="G533" s="41">
        <v>214</v>
      </c>
      <c r="H533" s="38" t="s">
        <v>450</v>
      </c>
      <c r="I533" s="36">
        <v>432.88176700000002</v>
      </c>
      <c r="J533" s="36">
        <v>778.79234639999993</v>
      </c>
      <c r="K533" s="36">
        <f t="shared" si="8"/>
        <v>345.9105793999999</v>
      </c>
    </row>
    <row r="534" spans="3:11" x14ac:dyDescent="0.2">
      <c r="C534" s="41"/>
      <c r="D534" s="42"/>
      <c r="E534" s="41"/>
      <c r="F534" s="41"/>
      <c r="G534" s="41">
        <v>300</v>
      </c>
      <c r="H534" s="38" t="s">
        <v>451</v>
      </c>
      <c r="I534" s="36">
        <v>23.437591000000001</v>
      </c>
      <c r="J534" s="36">
        <v>15.1349453</v>
      </c>
      <c r="K534" s="36">
        <f t="shared" si="8"/>
        <v>-8.3026457000000011</v>
      </c>
    </row>
    <row r="535" spans="3:11" x14ac:dyDescent="0.2">
      <c r="C535" s="41"/>
      <c r="D535" s="42"/>
      <c r="E535" s="41"/>
      <c r="F535" s="41"/>
      <c r="G535" s="41">
        <v>310</v>
      </c>
      <c r="H535" s="38" t="s">
        <v>452</v>
      </c>
      <c r="I535" s="36">
        <v>230.68629100000001</v>
      </c>
      <c r="J535" s="36">
        <v>166.31143401000008</v>
      </c>
      <c r="K535" s="36">
        <f t="shared" si="8"/>
        <v>-64.374856989999927</v>
      </c>
    </row>
    <row r="536" spans="3:11" ht="25.5" x14ac:dyDescent="0.2">
      <c r="C536" s="41"/>
      <c r="D536" s="42"/>
      <c r="E536" s="41"/>
      <c r="F536" s="41"/>
      <c r="G536" s="41">
        <v>311</v>
      </c>
      <c r="H536" s="38" t="s">
        <v>453</v>
      </c>
      <c r="I536" s="36">
        <v>10502.794572999999</v>
      </c>
      <c r="J536" s="36">
        <v>3299.0334159200002</v>
      </c>
      <c r="K536" s="36">
        <f t="shared" si="8"/>
        <v>-7203.7611570799991</v>
      </c>
    </row>
    <row r="537" spans="3:11" x14ac:dyDescent="0.2">
      <c r="C537" s="41"/>
      <c r="D537" s="42"/>
      <c r="E537" s="41"/>
      <c r="F537" s="41"/>
      <c r="G537" s="41">
        <v>312</v>
      </c>
      <c r="H537" s="38" t="s">
        <v>454</v>
      </c>
      <c r="I537" s="36">
        <v>114.18961</v>
      </c>
      <c r="J537" s="36">
        <v>68.198293709999987</v>
      </c>
      <c r="K537" s="36">
        <f t="shared" si="8"/>
        <v>-45.991316290000015</v>
      </c>
    </row>
    <row r="538" spans="3:11" ht="25.5" x14ac:dyDescent="0.2">
      <c r="C538" s="41"/>
      <c r="D538" s="42"/>
      <c r="E538" s="41"/>
      <c r="F538" s="41"/>
      <c r="G538" s="41">
        <v>313</v>
      </c>
      <c r="H538" s="38" t="s">
        <v>455</v>
      </c>
      <c r="I538" s="36">
        <v>97.795592999999997</v>
      </c>
      <c r="J538" s="36">
        <v>85.629081859999985</v>
      </c>
      <c r="K538" s="36">
        <f t="shared" si="8"/>
        <v>-12.166511140000011</v>
      </c>
    </row>
    <row r="539" spans="3:11" x14ac:dyDescent="0.2">
      <c r="C539" s="41"/>
      <c r="D539" s="42"/>
      <c r="E539" s="41"/>
      <c r="F539" s="41"/>
      <c r="G539" s="41">
        <v>400</v>
      </c>
      <c r="H539" s="38" t="s">
        <v>456</v>
      </c>
      <c r="I539" s="36">
        <v>891.91436099999999</v>
      </c>
      <c r="J539" s="36">
        <v>1717.6887447899994</v>
      </c>
      <c r="K539" s="36">
        <f t="shared" si="8"/>
        <v>825.77438378999943</v>
      </c>
    </row>
    <row r="540" spans="3:11" ht="25.5" x14ac:dyDescent="0.2">
      <c r="C540" s="41"/>
      <c r="D540" s="42"/>
      <c r="E540" s="41"/>
      <c r="F540" s="41"/>
      <c r="G540" s="41">
        <v>411</v>
      </c>
      <c r="H540" s="38" t="s">
        <v>457</v>
      </c>
      <c r="I540" s="36">
        <v>2756.0778610000002</v>
      </c>
      <c r="J540" s="36">
        <v>10185.519194800003</v>
      </c>
      <c r="K540" s="36">
        <f t="shared" si="8"/>
        <v>7429.4413338000031</v>
      </c>
    </row>
    <row r="541" spans="3:11" x14ac:dyDescent="0.2">
      <c r="C541" s="41"/>
      <c r="D541" s="42"/>
      <c r="E541" s="41"/>
      <c r="F541" s="41"/>
      <c r="G541" s="41">
        <v>414</v>
      </c>
      <c r="H541" s="38" t="s">
        <v>458</v>
      </c>
      <c r="I541" s="36">
        <v>5.7916509999999999</v>
      </c>
      <c r="J541" s="36">
        <v>5.3517571200000003</v>
      </c>
      <c r="K541" s="36">
        <f t="shared" si="8"/>
        <v>-0.43989387999999963</v>
      </c>
    </row>
    <row r="542" spans="3:11" x14ac:dyDescent="0.2">
      <c r="C542" s="41"/>
      <c r="D542" s="42"/>
      <c r="E542" s="41"/>
      <c r="F542" s="41"/>
      <c r="G542" s="41">
        <v>500</v>
      </c>
      <c r="H542" s="38" t="s">
        <v>459</v>
      </c>
      <c r="I542" s="36">
        <v>16.104942000000001</v>
      </c>
      <c r="J542" s="36">
        <v>13.901150000000001</v>
      </c>
      <c r="K542" s="36">
        <f t="shared" si="8"/>
        <v>-2.203792</v>
      </c>
    </row>
    <row r="543" spans="3:11" x14ac:dyDescent="0.2">
      <c r="C543" s="41"/>
      <c r="D543" s="42"/>
      <c r="E543" s="41"/>
      <c r="F543" s="41"/>
      <c r="G543" s="41">
        <v>510</v>
      </c>
      <c r="H543" s="38" t="s">
        <v>460</v>
      </c>
      <c r="I543" s="36">
        <v>500.654381</v>
      </c>
      <c r="J543" s="36">
        <v>380.59442246000003</v>
      </c>
      <c r="K543" s="36">
        <f t="shared" si="8"/>
        <v>-120.05995853999997</v>
      </c>
    </row>
    <row r="544" spans="3:11" x14ac:dyDescent="0.2">
      <c r="C544" s="41"/>
      <c r="D544" s="42"/>
      <c r="E544" s="41"/>
      <c r="F544" s="41"/>
      <c r="G544" s="41">
        <v>511</v>
      </c>
      <c r="H544" s="38" t="s">
        <v>461</v>
      </c>
      <c r="I544" s="36">
        <v>91.097427999999994</v>
      </c>
      <c r="J544" s="36">
        <v>77.831827410000002</v>
      </c>
      <c r="K544" s="36">
        <f t="shared" si="8"/>
        <v>-13.265600589999991</v>
      </c>
    </row>
    <row r="545" spans="3:11" ht="25.5" x14ac:dyDescent="0.2">
      <c r="C545" s="41"/>
      <c r="D545" s="42"/>
      <c r="E545" s="41"/>
      <c r="F545" s="41"/>
      <c r="G545" s="41">
        <v>512</v>
      </c>
      <c r="H545" s="38" t="s">
        <v>462</v>
      </c>
      <c r="I545" s="36">
        <v>14.925836</v>
      </c>
      <c r="J545" s="36">
        <v>11.372811030000001</v>
      </c>
      <c r="K545" s="36">
        <f t="shared" si="8"/>
        <v>-3.5530249699999992</v>
      </c>
    </row>
    <row r="546" spans="3:11" x14ac:dyDescent="0.2">
      <c r="C546" s="41"/>
      <c r="D546" s="42"/>
      <c r="E546" s="41"/>
      <c r="F546" s="41"/>
      <c r="G546" s="41">
        <v>600</v>
      </c>
      <c r="H546" s="38" t="s">
        <v>463</v>
      </c>
      <c r="I546" s="36">
        <v>15.178966000000001</v>
      </c>
      <c r="J546" s="36">
        <v>14.646258819999998</v>
      </c>
      <c r="K546" s="36">
        <f t="shared" si="8"/>
        <v>-0.53270718000000272</v>
      </c>
    </row>
    <row r="547" spans="3:11" x14ac:dyDescent="0.2">
      <c r="C547" s="41"/>
      <c r="D547" s="42"/>
      <c r="E547" s="41"/>
      <c r="F547" s="41"/>
      <c r="G547" s="41">
        <v>611</v>
      </c>
      <c r="H547" s="38" t="s">
        <v>464</v>
      </c>
      <c r="I547" s="36">
        <v>21.276737000000001</v>
      </c>
      <c r="J547" s="36">
        <v>8.0961208399999993</v>
      </c>
      <c r="K547" s="36">
        <f t="shared" si="8"/>
        <v>-13.180616160000001</v>
      </c>
    </row>
    <row r="548" spans="3:11" x14ac:dyDescent="0.2">
      <c r="C548" s="41"/>
      <c r="D548" s="42"/>
      <c r="E548" s="41"/>
      <c r="F548" s="41"/>
      <c r="G548" s="41">
        <v>621</v>
      </c>
      <c r="H548" s="38" t="s">
        <v>465</v>
      </c>
      <c r="I548" s="36">
        <v>426.96743099999998</v>
      </c>
      <c r="J548" s="36">
        <v>256.50370378000014</v>
      </c>
      <c r="K548" s="36">
        <f t="shared" si="8"/>
        <v>-170.46372721999984</v>
      </c>
    </row>
    <row r="549" spans="3:11" x14ac:dyDescent="0.2">
      <c r="C549" s="41"/>
      <c r="D549" s="42"/>
      <c r="E549" s="41"/>
      <c r="F549" s="41"/>
      <c r="G549" s="41">
        <v>622</v>
      </c>
      <c r="H549" s="38" t="s">
        <v>466</v>
      </c>
      <c r="I549" s="36">
        <v>499.63716399999998</v>
      </c>
      <c r="J549" s="36">
        <v>434.1710816800001</v>
      </c>
      <c r="K549" s="36">
        <f t="shared" si="8"/>
        <v>-65.466082319999884</v>
      </c>
    </row>
    <row r="550" spans="3:11" x14ac:dyDescent="0.2">
      <c r="C550" s="41"/>
      <c r="D550" s="42"/>
      <c r="E550" s="41"/>
      <c r="F550" s="41"/>
      <c r="G550" s="41">
        <v>623</v>
      </c>
      <c r="H550" s="38" t="s">
        <v>467</v>
      </c>
      <c r="I550" s="36">
        <v>392.94124599999998</v>
      </c>
      <c r="J550" s="36">
        <v>501.38096839999969</v>
      </c>
      <c r="K550" s="36">
        <f t="shared" si="8"/>
        <v>108.43972239999971</v>
      </c>
    </row>
    <row r="551" spans="3:11" x14ac:dyDescent="0.2">
      <c r="C551" s="41"/>
      <c r="D551" s="42"/>
      <c r="E551" s="41"/>
      <c r="F551" s="41"/>
      <c r="G551" s="41">
        <v>624</v>
      </c>
      <c r="H551" s="38" t="s">
        <v>468</v>
      </c>
      <c r="I551" s="36">
        <v>877.04551400000003</v>
      </c>
      <c r="J551" s="36">
        <v>974.5072967000001</v>
      </c>
      <c r="K551" s="36">
        <f t="shared" si="8"/>
        <v>97.461782700000072</v>
      </c>
    </row>
    <row r="552" spans="3:11" x14ac:dyDescent="0.2">
      <c r="C552" s="41"/>
      <c r="D552" s="42"/>
      <c r="E552" s="41"/>
      <c r="F552" s="41"/>
      <c r="G552" s="41">
        <v>625</v>
      </c>
      <c r="H552" s="38" t="s">
        <v>469</v>
      </c>
      <c r="I552" s="36">
        <v>567.77546199999995</v>
      </c>
      <c r="J552" s="36">
        <v>436.8341809800001</v>
      </c>
      <c r="K552" s="36">
        <f t="shared" si="8"/>
        <v>-130.94128101999985</v>
      </c>
    </row>
    <row r="553" spans="3:11" x14ac:dyDescent="0.2">
      <c r="C553" s="41"/>
      <c r="D553" s="42"/>
      <c r="E553" s="41"/>
      <c r="F553" s="41"/>
      <c r="G553" s="41">
        <v>626</v>
      </c>
      <c r="H553" s="38" t="s">
        <v>470</v>
      </c>
      <c r="I553" s="36">
        <v>682.758779</v>
      </c>
      <c r="J553" s="36">
        <v>644.94340220999948</v>
      </c>
      <c r="K553" s="36">
        <f t="shared" si="8"/>
        <v>-37.815376790000528</v>
      </c>
    </row>
    <row r="554" spans="3:11" x14ac:dyDescent="0.2">
      <c r="C554" s="41"/>
      <c r="D554" s="42"/>
      <c r="E554" s="41"/>
      <c r="F554" s="41"/>
      <c r="G554" s="41">
        <v>627</v>
      </c>
      <c r="H554" s="38" t="s">
        <v>471</v>
      </c>
      <c r="I554" s="36">
        <v>1285.7822450000001</v>
      </c>
      <c r="J554" s="36">
        <v>1484.749166279998</v>
      </c>
      <c r="K554" s="36">
        <f t="shared" si="8"/>
        <v>198.96692127999791</v>
      </c>
    </row>
    <row r="555" spans="3:11" x14ac:dyDescent="0.2">
      <c r="C555" s="41"/>
      <c r="D555" s="42"/>
      <c r="E555" s="41"/>
      <c r="F555" s="41"/>
      <c r="G555" s="41">
        <v>628</v>
      </c>
      <c r="H555" s="38" t="s">
        <v>472</v>
      </c>
      <c r="I555" s="36">
        <v>839.471363</v>
      </c>
      <c r="J555" s="36">
        <v>664.58845349000001</v>
      </c>
      <c r="K555" s="36">
        <f t="shared" si="8"/>
        <v>-174.88290950999999</v>
      </c>
    </row>
    <row r="556" spans="3:11" x14ac:dyDescent="0.2">
      <c r="C556" s="41"/>
      <c r="D556" s="42"/>
      <c r="E556" s="41"/>
      <c r="F556" s="41"/>
      <c r="G556" s="41">
        <v>630</v>
      </c>
      <c r="H556" s="38" t="s">
        <v>473</v>
      </c>
      <c r="I556" s="36">
        <v>1131.8081529999999</v>
      </c>
      <c r="J556" s="36">
        <v>1160.4923670899991</v>
      </c>
      <c r="K556" s="36">
        <f t="shared" si="8"/>
        <v>28.684214089999159</v>
      </c>
    </row>
    <row r="557" spans="3:11" x14ac:dyDescent="0.2">
      <c r="C557" s="41"/>
      <c r="D557" s="42"/>
      <c r="E557" s="41"/>
      <c r="F557" s="41"/>
      <c r="G557" s="41">
        <v>631</v>
      </c>
      <c r="H557" s="38" t="s">
        <v>474</v>
      </c>
      <c r="I557" s="36">
        <v>1148.9516229999999</v>
      </c>
      <c r="J557" s="36">
        <v>1770.9977249600011</v>
      </c>
      <c r="K557" s="36">
        <f t="shared" si="8"/>
        <v>622.04610196000112</v>
      </c>
    </row>
    <row r="558" spans="3:11" x14ac:dyDescent="0.2">
      <c r="C558" s="41"/>
      <c r="D558" s="42"/>
      <c r="E558" s="41"/>
      <c r="F558" s="41"/>
      <c r="G558" s="41">
        <v>632</v>
      </c>
      <c r="H558" s="38" t="s">
        <v>475</v>
      </c>
      <c r="I558" s="36">
        <v>658.95312699999999</v>
      </c>
      <c r="J558" s="36">
        <v>819.00576280000041</v>
      </c>
      <c r="K558" s="36">
        <f t="shared" si="8"/>
        <v>160.05263580000042</v>
      </c>
    </row>
    <row r="559" spans="3:11" x14ac:dyDescent="0.2">
      <c r="C559" s="41"/>
      <c r="D559" s="42"/>
      <c r="E559" s="41"/>
      <c r="F559" s="41"/>
      <c r="G559" s="41">
        <v>633</v>
      </c>
      <c r="H559" s="38" t="s">
        <v>476</v>
      </c>
      <c r="I559" s="36">
        <v>962.10168699999997</v>
      </c>
      <c r="J559" s="36">
        <v>572.97687767999923</v>
      </c>
      <c r="K559" s="36">
        <f t="shared" si="8"/>
        <v>-389.12480932000074</v>
      </c>
    </row>
    <row r="560" spans="3:11" x14ac:dyDescent="0.2">
      <c r="C560" s="41"/>
      <c r="D560" s="42"/>
      <c r="E560" s="41"/>
      <c r="F560" s="41"/>
      <c r="G560" s="41">
        <v>634</v>
      </c>
      <c r="H560" s="38" t="s">
        <v>477</v>
      </c>
      <c r="I560" s="36">
        <v>1484.3404190000001</v>
      </c>
      <c r="J560" s="36">
        <v>1309.4053540099999</v>
      </c>
      <c r="K560" s="36">
        <f t="shared" si="8"/>
        <v>-174.93506499000023</v>
      </c>
    </row>
    <row r="561" spans="3:11" x14ac:dyDescent="0.2">
      <c r="C561" s="41"/>
      <c r="D561" s="42"/>
      <c r="E561" s="41"/>
      <c r="F561" s="41"/>
      <c r="G561" s="41">
        <v>635</v>
      </c>
      <c r="H561" s="38" t="s">
        <v>478</v>
      </c>
      <c r="I561" s="36">
        <v>1183.860212</v>
      </c>
      <c r="J561" s="36">
        <v>2388.1930670299994</v>
      </c>
      <c r="K561" s="36">
        <f t="shared" si="8"/>
        <v>1204.3328550299993</v>
      </c>
    </row>
    <row r="562" spans="3:11" x14ac:dyDescent="0.2">
      <c r="C562" s="41"/>
      <c r="D562" s="42"/>
      <c r="E562" s="41"/>
      <c r="F562" s="41"/>
      <c r="G562" s="41">
        <v>636</v>
      </c>
      <c r="H562" s="38" t="s">
        <v>479</v>
      </c>
      <c r="I562" s="36">
        <v>905.47047599999996</v>
      </c>
      <c r="J562" s="36">
        <v>972.77105239999923</v>
      </c>
      <c r="K562" s="36">
        <f t="shared" si="8"/>
        <v>67.300576399999272</v>
      </c>
    </row>
    <row r="563" spans="3:11" x14ac:dyDescent="0.2">
      <c r="C563" s="41"/>
      <c r="D563" s="42"/>
      <c r="E563" s="41"/>
      <c r="F563" s="41"/>
      <c r="G563" s="41">
        <v>637</v>
      </c>
      <c r="H563" s="38" t="s">
        <v>480</v>
      </c>
      <c r="I563" s="36">
        <v>394.27072299999998</v>
      </c>
      <c r="J563" s="36">
        <v>232.63596809999993</v>
      </c>
      <c r="K563" s="36">
        <f t="shared" si="8"/>
        <v>-161.63475490000005</v>
      </c>
    </row>
    <row r="564" spans="3:11" x14ac:dyDescent="0.2">
      <c r="C564" s="41"/>
      <c r="D564" s="42"/>
      <c r="E564" s="41"/>
      <c r="F564" s="41"/>
      <c r="G564" s="41">
        <v>638</v>
      </c>
      <c r="H564" s="38" t="s">
        <v>481</v>
      </c>
      <c r="I564" s="36">
        <v>248.91831199999999</v>
      </c>
      <c r="J564" s="36">
        <v>243.01670166</v>
      </c>
      <c r="K564" s="36">
        <f t="shared" si="8"/>
        <v>-5.9016103399999906</v>
      </c>
    </row>
    <row r="565" spans="3:11" x14ac:dyDescent="0.2">
      <c r="C565" s="41"/>
      <c r="D565" s="42"/>
      <c r="E565" s="41"/>
      <c r="F565" s="41"/>
      <c r="G565" s="41">
        <v>639</v>
      </c>
      <c r="H565" s="38" t="s">
        <v>482</v>
      </c>
      <c r="I565" s="36">
        <v>2227.7032829999998</v>
      </c>
      <c r="J565" s="36">
        <v>1083.4798347800001</v>
      </c>
      <c r="K565" s="36">
        <f t="shared" si="8"/>
        <v>-1144.2234482199997</v>
      </c>
    </row>
    <row r="566" spans="3:11" x14ac:dyDescent="0.2">
      <c r="C566" s="41"/>
      <c r="D566" s="42"/>
      <c r="E566" s="41"/>
      <c r="F566" s="41"/>
      <c r="G566" s="41">
        <v>640</v>
      </c>
      <c r="H566" s="38" t="s">
        <v>483</v>
      </c>
      <c r="I566" s="36">
        <v>838.86002099999996</v>
      </c>
      <c r="J566" s="36">
        <v>819.32701198999962</v>
      </c>
      <c r="K566" s="36">
        <f t="shared" si="8"/>
        <v>-19.533009010000342</v>
      </c>
    </row>
    <row r="567" spans="3:11" x14ac:dyDescent="0.2">
      <c r="C567" s="41"/>
      <c r="D567" s="42"/>
      <c r="E567" s="41"/>
      <c r="F567" s="41"/>
      <c r="G567" s="41">
        <v>641</v>
      </c>
      <c r="H567" s="38" t="s">
        <v>484</v>
      </c>
      <c r="I567" s="36">
        <v>1387.4749810000001</v>
      </c>
      <c r="J567" s="36">
        <v>1175.6527235000001</v>
      </c>
      <c r="K567" s="36">
        <f t="shared" si="8"/>
        <v>-211.82225749999998</v>
      </c>
    </row>
    <row r="568" spans="3:11" x14ac:dyDescent="0.2">
      <c r="C568" s="41"/>
      <c r="D568" s="42"/>
      <c r="E568" s="41"/>
      <c r="F568" s="41"/>
      <c r="G568" s="41">
        <v>642</v>
      </c>
      <c r="H568" s="38" t="s">
        <v>485</v>
      </c>
      <c r="I568" s="36">
        <v>650.03327899999999</v>
      </c>
      <c r="J568" s="36">
        <v>439.91445434000008</v>
      </c>
      <c r="K568" s="36">
        <f t="shared" si="8"/>
        <v>-210.11882465999992</v>
      </c>
    </row>
    <row r="569" spans="3:11" x14ac:dyDescent="0.2">
      <c r="C569" s="41"/>
      <c r="D569" s="42"/>
      <c r="E569" s="41"/>
      <c r="F569" s="41"/>
      <c r="G569" s="41">
        <v>643</v>
      </c>
      <c r="H569" s="38" t="s">
        <v>486</v>
      </c>
      <c r="I569" s="36">
        <v>482.76269200000002</v>
      </c>
      <c r="J569" s="36">
        <v>588.31614677999937</v>
      </c>
      <c r="K569" s="36">
        <f t="shared" si="8"/>
        <v>105.55345477999936</v>
      </c>
    </row>
    <row r="570" spans="3:11" x14ac:dyDescent="0.2">
      <c r="C570" s="41"/>
      <c r="D570" s="42"/>
      <c r="E570" s="41"/>
      <c r="F570" s="41"/>
      <c r="G570" s="41">
        <v>644</v>
      </c>
      <c r="H570" s="38" t="s">
        <v>487</v>
      </c>
      <c r="I570" s="36">
        <v>1013.283788</v>
      </c>
      <c r="J570" s="36">
        <v>1009.2567547399989</v>
      </c>
      <c r="K570" s="36">
        <f t="shared" si="8"/>
        <v>-4.0270332600010761</v>
      </c>
    </row>
    <row r="571" spans="3:11" x14ac:dyDescent="0.2">
      <c r="C571" s="41"/>
      <c r="D571" s="42"/>
      <c r="E571" s="41"/>
      <c r="F571" s="41"/>
      <c r="G571" s="41">
        <v>645</v>
      </c>
      <c r="H571" s="38" t="s">
        <v>488</v>
      </c>
      <c r="I571" s="36">
        <v>647.79900299999997</v>
      </c>
      <c r="J571" s="36">
        <v>692.31057349999992</v>
      </c>
      <c r="K571" s="36">
        <f t="shared" si="8"/>
        <v>44.511570499999948</v>
      </c>
    </row>
    <row r="572" spans="3:11" x14ac:dyDescent="0.2">
      <c r="C572" s="41"/>
      <c r="D572" s="42"/>
      <c r="E572" s="41"/>
      <c r="F572" s="41"/>
      <c r="G572" s="41">
        <v>646</v>
      </c>
      <c r="H572" s="38" t="s">
        <v>489</v>
      </c>
      <c r="I572" s="36">
        <v>745.64441999999997</v>
      </c>
      <c r="J572" s="36">
        <v>517.87350535999963</v>
      </c>
      <c r="K572" s="36">
        <f t="shared" si="8"/>
        <v>-227.77091464000034</v>
      </c>
    </row>
    <row r="573" spans="3:11" x14ac:dyDescent="0.2">
      <c r="C573" s="41"/>
      <c r="D573" s="42"/>
      <c r="E573" s="41"/>
      <c r="F573" s="41"/>
      <c r="G573" s="41">
        <v>647</v>
      </c>
      <c r="H573" s="38" t="s">
        <v>490</v>
      </c>
      <c r="I573" s="36">
        <v>713.63583200000005</v>
      </c>
      <c r="J573" s="36">
        <v>569.11329309000064</v>
      </c>
      <c r="K573" s="36">
        <f t="shared" si="8"/>
        <v>-144.52253890999941</v>
      </c>
    </row>
    <row r="574" spans="3:11" x14ac:dyDescent="0.2">
      <c r="C574" s="41"/>
      <c r="D574" s="42"/>
      <c r="E574" s="41"/>
      <c r="F574" s="41"/>
      <c r="G574" s="41">
        <v>648</v>
      </c>
      <c r="H574" s="38" t="s">
        <v>491</v>
      </c>
      <c r="I574" s="36">
        <v>712.02308600000003</v>
      </c>
      <c r="J574" s="36">
        <v>648.47970404999944</v>
      </c>
      <c r="K574" s="36">
        <f t="shared" si="8"/>
        <v>-63.543381950000594</v>
      </c>
    </row>
    <row r="575" spans="3:11" x14ac:dyDescent="0.2">
      <c r="C575" s="41"/>
      <c r="D575" s="42"/>
      <c r="E575" s="41"/>
      <c r="F575" s="41"/>
      <c r="G575" s="41">
        <v>649</v>
      </c>
      <c r="H575" s="38" t="s">
        <v>492</v>
      </c>
      <c r="I575" s="36">
        <v>493.63192900000001</v>
      </c>
      <c r="J575" s="36">
        <v>381.00163410000005</v>
      </c>
      <c r="K575" s="36">
        <f t="shared" si="8"/>
        <v>-112.63029489999997</v>
      </c>
    </row>
    <row r="576" spans="3:11" x14ac:dyDescent="0.2">
      <c r="C576" s="41"/>
      <c r="D576" s="42"/>
      <c r="E576" s="41"/>
      <c r="F576" s="41"/>
      <c r="G576" s="41">
        <v>650</v>
      </c>
      <c r="H576" s="38" t="s">
        <v>493</v>
      </c>
      <c r="I576" s="36">
        <v>1559.5276160000001</v>
      </c>
      <c r="J576" s="36">
        <v>1076.752144999999</v>
      </c>
      <c r="K576" s="36">
        <f t="shared" si="8"/>
        <v>-482.77547100000106</v>
      </c>
    </row>
    <row r="577" spans="3:11" x14ac:dyDescent="0.2">
      <c r="C577" s="41"/>
      <c r="D577" s="42"/>
      <c r="E577" s="41"/>
      <c r="F577" s="41"/>
      <c r="G577" s="41">
        <v>651</v>
      </c>
      <c r="H577" s="38" t="s">
        <v>494</v>
      </c>
      <c r="I577" s="36">
        <v>592.48930800000005</v>
      </c>
      <c r="J577" s="36">
        <v>426.88504358999995</v>
      </c>
      <c r="K577" s="36">
        <f t="shared" si="8"/>
        <v>-165.6042644100001</v>
      </c>
    </row>
    <row r="578" spans="3:11" x14ac:dyDescent="0.2">
      <c r="C578" s="41"/>
      <c r="D578" s="42"/>
      <c r="E578" s="41"/>
      <c r="F578" s="41"/>
      <c r="G578" s="41">
        <v>652</v>
      </c>
      <c r="H578" s="38" t="s">
        <v>495</v>
      </c>
      <c r="I578" s="36">
        <v>951.07530299999996</v>
      </c>
      <c r="J578" s="36">
        <v>698.55391880000025</v>
      </c>
      <c r="K578" s="36">
        <f t="shared" si="8"/>
        <v>-252.52138419999972</v>
      </c>
    </row>
    <row r="579" spans="3:11" x14ac:dyDescent="0.2">
      <c r="C579" s="41"/>
      <c r="D579" s="42"/>
      <c r="E579" s="41"/>
      <c r="F579" s="41"/>
      <c r="G579" s="41">
        <v>700</v>
      </c>
      <c r="H579" s="38" t="s">
        <v>44</v>
      </c>
      <c r="I579" s="36">
        <v>43.339086999999999</v>
      </c>
      <c r="J579" s="36">
        <v>39.922197789999998</v>
      </c>
      <c r="K579" s="36">
        <f t="shared" si="8"/>
        <v>-3.4168892100000008</v>
      </c>
    </row>
    <row r="580" spans="3:11" ht="25.5" x14ac:dyDescent="0.2">
      <c r="C580" s="41"/>
      <c r="D580" s="42"/>
      <c r="E580" s="41"/>
      <c r="F580" s="41"/>
      <c r="G580" s="41">
        <v>710</v>
      </c>
      <c r="H580" s="38" t="s">
        <v>109</v>
      </c>
      <c r="I580" s="36">
        <v>45.520702999999997</v>
      </c>
      <c r="J580" s="36">
        <v>38.380760529999996</v>
      </c>
      <c r="K580" s="36">
        <f t="shared" si="8"/>
        <v>-7.1399424700000012</v>
      </c>
    </row>
    <row r="581" spans="3:11" x14ac:dyDescent="0.2">
      <c r="C581" s="41"/>
      <c r="D581" s="42"/>
      <c r="E581" s="41"/>
      <c r="F581" s="41"/>
      <c r="G581" s="41">
        <v>711</v>
      </c>
      <c r="H581" s="38" t="s">
        <v>108</v>
      </c>
      <c r="I581" s="36">
        <v>136.67947599999999</v>
      </c>
      <c r="J581" s="36">
        <v>87.203001420000035</v>
      </c>
      <c r="K581" s="36">
        <f t="shared" si="8"/>
        <v>-49.476474579999959</v>
      </c>
    </row>
    <row r="582" spans="3:11" x14ac:dyDescent="0.2">
      <c r="C582" s="41"/>
      <c r="D582" s="42"/>
      <c r="E582" s="41"/>
      <c r="F582" s="41"/>
      <c r="G582" s="41">
        <v>712</v>
      </c>
      <c r="H582" s="38" t="s">
        <v>496</v>
      </c>
      <c r="I582" s="36">
        <v>122.400717</v>
      </c>
      <c r="J582" s="36">
        <v>102.02668446999999</v>
      </c>
      <c r="K582" s="36">
        <f t="shared" si="8"/>
        <v>-20.374032530000008</v>
      </c>
    </row>
    <row r="583" spans="3:11" ht="25.5" x14ac:dyDescent="0.2">
      <c r="C583" s="41"/>
      <c r="D583" s="42"/>
      <c r="E583" s="41"/>
      <c r="F583" s="41"/>
      <c r="G583" s="41">
        <v>713</v>
      </c>
      <c r="H583" s="38" t="s">
        <v>497</v>
      </c>
      <c r="I583" s="36">
        <v>366.881553</v>
      </c>
      <c r="J583" s="36">
        <v>252.94508601999996</v>
      </c>
      <c r="K583" s="36">
        <f t="shared" si="8"/>
        <v>-113.93646698000003</v>
      </c>
    </row>
    <row r="584" spans="3:11" ht="14.25" x14ac:dyDescent="0.2">
      <c r="C584" s="41"/>
      <c r="D584" s="45">
        <v>10</v>
      </c>
      <c r="E584" s="46" t="s">
        <v>528</v>
      </c>
      <c r="F584" s="46"/>
      <c r="G584" s="46"/>
      <c r="H584" s="51"/>
      <c r="I584" s="47">
        <v>7831.3560159999997</v>
      </c>
      <c r="J584" s="47">
        <v>8779.4390786899985</v>
      </c>
      <c r="K584" s="47">
        <f t="shared" si="8"/>
        <v>948.08306268999877</v>
      </c>
    </row>
    <row r="585" spans="3:11" ht="14.25" x14ac:dyDescent="0.2">
      <c r="C585" s="41"/>
      <c r="D585" s="42"/>
      <c r="E585" s="41"/>
      <c r="F585" s="43" t="s">
        <v>227</v>
      </c>
      <c r="G585" s="43"/>
      <c r="H585" s="39"/>
      <c r="I585" s="44">
        <v>1522.8948849999999</v>
      </c>
      <c r="J585" s="44">
        <v>1702.9342246700007</v>
      </c>
      <c r="K585" s="44">
        <f t="shared" ref="K585:K648" si="9">+J585-I585</f>
        <v>180.0393396700008</v>
      </c>
    </row>
    <row r="586" spans="3:11" x14ac:dyDescent="0.2">
      <c r="C586" s="41"/>
      <c r="D586" s="42"/>
      <c r="E586" s="41"/>
      <c r="F586" s="41"/>
      <c r="G586" s="41" t="s">
        <v>581</v>
      </c>
      <c r="H586" s="38" t="s">
        <v>582</v>
      </c>
      <c r="I586" s="36">
        <v>145.740557</v>
      </c>
      <c r="J586" s="36">
        <v>89.823810389999991</v>
      </c>
      <c r="K586" s="36">
        <f t="shared" si="9"/>
        <v>-55.916746610000004</v>
      </c>
    </row>
    <row r="587" spans="3:11" x14ac:dyDescent="0.2">
      <c r="C587" s="41"/>
      <c r="D587" s="42"/>
      <c r="E587" s="41"/>
      <c r="F587" s="41"/>
      <c r="G587" s="41" t="s">
        <v>583</v>
      </c>
      <c r="H587" s="38" t="s">
        <v>584</v>
      </c>
      <c r="I587" s="36">
        <v>788.90990199999999</v>
      </c>
      <c r="J587" s="36">
        <v>974.65683121000006</v>
      </c>
      <c r="K587" s="36">
        <f t="shared" si="9"/>
        <v>185.74692921000008</v>
      </c>
    </row>
    <row r="588" spans="3:11" x14ac:dyDescent="0.2">
      <c r="C588" s="41"/>
      <c r="D588" s="42"/>
      <c r="E588" s="41"/>
      <c r="F588" s="41"/>
      <c r="G588" s="41" t="s">
        <v>585</v>
      </c>
      <c r="H588" s="38" t="s">
        <v>586</v>
      </c>
      <c r="I588" s="36">
        <v>487.68000999999998</v>
      </c>
      <c r="J588" s="36">
        <v>543.97481868000079</v>
      </c>
      <c r="K588" s="36">
        <f t="shared" si="9"/>
        <v>56.294808680000813</v>
      </c>
    </row>
    <row r="589" spans="3:11" x14ac:dyDescent="0.2">
      <c r="C589" s="41"/>
      <c r="D589" s="42"/>
      <c r="E589" s="41"/>
      <c r="F589" s="41"/>
      <c r="G589" s="41" t="s">
        <v>587</v>
      </c>
      <c r="H589" s="38" t="s">
        <v>588</v>
      </c>
      <c r="I589" s="36">
        <v>100.56441599999999</v>
      </c>
      <c r="J589" s="36">
        <v>94.478764390000009</v>
      </c>
      <c r="K589" s="36">
        <f t="shared" si="9"/>
        <v>-6.0856516099999851</v>
      </c>
    </row>
    <row r="590" spans="3:11" ht="14.25" x14ac:dyDescent="0.2">
      <c r="C590" s="41"/>
      <c r="D590" s="42"/>
      <c r="E590" s="41"/>
      <c r="F590" s="43" t="s">
        <v>190</v>
      </c>
      <c r="G590" s="43"/>
      <c r="H590" s="39"/>
      <c r="I590" s="44">
        <v>4803.4066640000001</v>
      </c>
      <c r="J590" s="44">
        <v>5563.5770241299997</v>
      </c>
      <c r="K590" s="44">
        <f t="shared" si="9"/>
        <v>760.17036012999961</v>
      </c>
    </row>
    <row r="591" spans="3:11" x14ac:dyDescent="0.2">
      <c r="C591" s="41"/>
      <c r="D591" s="42"/>
      <c r="E591" s="41"/>
      <c r="F591" s="41"/>
      <c r="G591" s="41" t="s">
        <v>260</v>
      </c>
      <c r="H591" s="38" t="s">
        <v>578</v>
      </c>
      <c r="I591" s="36">
        <v>44.769862000000003</v>
      </c>
      <c r="J591" s="36">
        <v>43.134836009999994</v>
      </c>
      <c r="K591" s="36">
        <f t="shared" si="9"/>
        <v>-1.6350259900000097</v>
      </c>
    </row>
    <row r="592" spans="3:11" x14ac:dyDescent="0.2">
      <c r="C592" s="41"/>
      <c r="D592" s="42"/>
      <c r="E592" s="41"/>
      <c r="F592" s="41"/>
      <c r="G592" s="41" t="s">
        <v>193</v>
      </c>
      <c r="H592" s="38" t="s">
        <v>579</v>
      </c>
      <c r="I592" s="36">
        <v>357.59542499999998</v>
      </c>
      <c r="J592" s="36">
        <v>941.80166437000014</v>
      </c>
      <c r="K592" s="36">
        <f t="shared" si="9"/>
        <v>584.20623937000016</v>
      </c>
    </row>
    <row r="593" spans="3:11" x14ac:dyDescent="0.2">
      <c r="C593" s="41"/>
      <c r="D593" s="42"/>
      <c r="E593" s="41"/>
      <c r="F593" s="41"/>
      <c r="G593" s="41" t="s">
        <v>306</v>
      </c>
      <c r="H593" s="38" t="s">
        <v>580</v>
      </c>
      <c r="I593" s="36">
        <v>4401.0413769999996</v>
      </c>
      <c r="J593" s="36">
        <v>4578.6405237500003</v>
      </c>
      <c r="K593" s="36">
        <f t="shared" si="9"/>
        <v>177.59914675000073</v>
      </c>
    </row>
    <row r="594" spans="3:11" ht="14.25" x14ac:dyDescent="0.2">
      <c r="C594" s="41"/>
      <c r="D594" s="42"/>
      <c r="E594" s="41"/>
      <c r="F594" s="43" t="s">
        <v>2</v>
      </c>
      <c r="G594" s="43"/>
      <c r="H594" s="39"/>
      <c r="I594" s="44">
        <v>1505.0544669999999</v>
      </c>
      <c r="J594" s="44">
        <v>1512.9278298899997</v>
      </c>
      <c r="K594" s="44">
        <f t="shared" si="9"/>
        <v>7.8733628899997257</v>
      </c>
    </row>
    <row r="595" spans="3:11" x14ac:dyDescent="0.2">
      <c r="C595" s="41"/>
      <c r="D595" s="42"/>
      <c r="E595" s="41"/>
      <c r="F595" s="41"/>
      <c r="G595" s="41">
        <v>100</v>
      </c>
      <c r="H595" s="38" t="s">
        <v>129</v>
      </c>
      <c r="I595" s="36">
        <v>60.450983000000001</v>
      </c>
      <c r="J595" s="36">
        <v>59.121374980000006</v>
      </c>
      <c r="K595" s="36">
        <f t="shared" si="9"/>
        <v>-1.3296080199999949</v>
      </c>
    </row>
    <row r="596" spans="3:11" ht="25.5" x14ac:dyDescent="0.2">
      <c r="C596" s="41"/>
      <c r="D596" s="42"/>
      <c r="E596" s="41"/>
      <c r="F596" s="41"/>
      <c r="G596" s="41">
        <v>102</v>
      </c>
      <c r="H596" s="38" t="s">
        <v>529</v>
      </c>
      <c r="I596" s="36">
        <v>131.00377599999999</v>
      </c>
      <c r="J596" s="36">
        <v>70.561676550000001</v>
      </c>
      <c r="K596" s="36">
        <f t="shared" si="9"/>
        <v>-60.442099449999986</v>
      </c>
    </row>
    <row r="597" spans="3:11" x14ac:dyDescent="0.2">
      <c r="C597" s="41"/>
      <c r="D597" s="42"/>
      <c r="E597" s="41"/>
      <c r="F597" s="41"/>
      <c r="G597" s="41">
        <v>104</v>
      </c>
      <c r="H597" s="38" t="s">
        <v>530</v>
      </c>
      <c r="I597" s="36">
        <v>15.727852</v>
      </c>
      <c r="J597" s="36">
        <v>15.672252079999996</v>
      </c>
      <c r="K597" s="36">
        <f t="shared" si="9"/>
        <v>-5.5599920000004133E-2</v>
      </c>
    </row>
    <row r="598" spans="3:11" x14ac:dyDescent="0.2">
      <c r="C598" s="41"/>
      <c r="D598" s="42"/>
      <c r="E598" s="41"/>
      <c r="F598" s="41"/>
      <c r="G598" s="41">
        <v>110</v>
      </c>
      <c r="H598" s="38" t="s">
        <v>65</v>
      </c>
      <c r="I598" s="36">
        <v>34.158087999999999</v>
      </c>
      <c r="J598" s="36">
        <v>33.947522990000003</v>
      </c>
      <c r="K598" s="36">
        <f t="shared" si="9"/>
        <v>-0.21056500999999628</v>
      </c>
    </row>
    <row r="599" spans="3:11" x14ac:dyDescent="0.2">
      <c r="C599" s="41"/>
      <c r="D599" s="42"/>
      <c r="E599" s="41"/>
      <c r="F599" s="41"/>
      <c r="G599" s="41">
        <v>111</v>
      </c>
      <c r="H599" s="38" t="s">
        <v>131</v>
      </c>
      <c r="I599" s="36">
        <v>23.165661</v>
      </c>
      <c r="J599" s="36">
        <v>8.3009778100000027</v>
      </c>
      <c r="K599" s="36">
        <f t="shared" si="9"/>
        <v>-14.864683189999997</v>
      </c>
    </row>
    <row r="600" spans="3:11" x14ac:dyDescent="0.2">
      <c r="C600" s="41"/>
      <c r="D600" s="42"/>
      <c r="E600" s="41"/>
      <c r="F600" s="41"/>
      <c r="G600" s="41">
        <v>112</v>
      </c>
      <c r="H600" s="38" t="s">
        <v>400</v>
      </c>
      <c r="I600" s="36">
        <v>6.2283109999999997</v>
      </c>
      <c r="J600" s="36">
        <v>5.82640797</v>
      </c>
      <c r="K600" s="36">
        <f t="shared" si="9"/>
        <v>-0.40190302999999972</v>
      </c>
    </row>
    <row r="601" spans="3:11" x14ac:dyDescent="0.2">
      <c r="C601" s="41"/>
      <c r="D601" s="42"/>
      <c r="E601" s="41"/>
      <c r="F601" s="41"/>
      <c r="G601" s="41">
        <v>113</v>
      </c>
      <c r="H601" s="38" t="s">
        <v>531</v>
      </c>
      <c r="I601" s="36">
        <v>4.4522729999999999</v>
      </c>
      <c r="J601" s="36">
        <v>3.9466978900000003</v>
      </c>
      <c r="K601" s="36">
        <f t="shared" si="9"/>
        <v>-0.50557510999999966</v>
      </c>
    </row>
    <row r="602" spans="3:11" x14ac:dyDescent="0.2">
      <c r="C602" s="41"/>
      <c r="D602" s="42"/>
      <c r="E602" s="41"/>
      <c r="F602" s="41"/>
      <c r="G602" s="41">
        <v>120</v>
      </c>
      <c r="H602" s="38" t="s">
        <v>532</v>
      </c>
      <c r="I602" s="36">
        <v>40.372399000000001</v>
      </c>
      <c r="J602" s="36">
        <v>45.629779230000004</v>
      </c>
      <c r="K602" s="36">
        <f t="shared" si="9"/>
        <v>5.2573802300000025</v>
      </c>
    </row>
    <row r="603" spans="3:11" x14ac:dyDescent="0.2">
      <c r="C603" s="41"/>
      <c r="D603" s="42"/>
      <c r="E603" s="41"/>
      <c r="F603" s="41"/>
      <c r="G603" s="41">
        <v>121</v>
      </c>
      <c r="H603" s="38" t="s">
        <v>366</v>
      </c>
      <c r="I603" s="36">
        <v>3.167624</v>
      </c>
      <c r="J603" s="36">
        <v>2.9826030499999989</v>
      </c>
      <c r="K603" s="36">
        <f t="shared" si="9"/>
        <v>-0.18502095000000107</v>
      </c>
    </row>
    <row r="604" spans="3:11" x14ac:dyDescent="0.2">
      <c r="C604" s="41"/>
      <c r="D604" s="42"/>
      <c r="E604" s="41"/>
      <c r="F604" s="41"/>
      <c r="G604" s="41">
        <v>122</v>
      </c>
      <c r="H604" s="38" t="s">
        <v>367</v>
      </c>
      <c r="I604" s="36">
        <v>2.3908330000000002</v>
      </c>
      <c r="J604" s="36">
        <v>2.2348518699999995</v>
      </c>
      <c r="K604" s="36">
        <f t="shared" si="9"/>
        <v>-0.15598113000000069</v>
      </c>
    </row>
    <row r="605" spans="3:11" x14ac:dyDescent="0.2">
      <c r="C605" s="41"/>
      <c r="D605" s="42"/>
      <c r="E605" s="41"/>
      <c r="F605" s="41"/>
      <c r="G605" s="41">
        <v>123</v>
      </c>
      <c r="H605" s="38" t="s">
        <v>368</v>
      </c>
      <c r="I605" s="36">
        <v>3.4473820000000002</v>
      </c>
      <c r="J605" s="36">
        <v>3.1414265400000003</v>
      </c>
      <c r="K605" s="36">
        <f t="shared" si="9"/>
        <v>-0.30595545999999985</v>
      </c>
    </row>
    <row r="606" spans="3:11" x14ac:dyDescent="0.2">
      <c r="C606" s="41"/>
      <c r="D606" s="42"/>
      <c r="E606" s="41"/>
      <c r="F606" s="41"/>
      <c r="G606" s="41">
        <v>124</v>
      </c>
      <c r="H606" s="38" t="s">
        <v>369</v>
      </c>
      <c r="I606" s="36">
        <v>2.6440109999999999</v>
      </c>
      <c r="J606" s="36">
        <v>2.5663772300000001</v>
      </c>
      <c r="K606" s="36">
        <f t="shared" si="9"/>
        <v>-7.7633769999999824E-2</v>
      </c>
    </row>
    <row r="607" spans="3:11" x14ac:dyDescent="0.2">
      <c r="C607" s="41"/>
      <c r="D607" s="42"/>
      <c r="E607" s="41"/>
      <c r="F607" s="41"/>
      <c r="G607" s="41">
        <v>125</v>
      </c>
      <c r="H607" s="38" t="s">
        <v>370</v>
      </c>
      <c r="I607" s="36">
        <v>4.7697149999999997</v>
      </c>
      <c r="J607" s="36">
        <v>4.4771073099999992</v>
      </c>
      <c r="K607" s="36">
        <f t="shared" si="9"/>
        <v>-0.29260769000000053</v>
      </c>
    </row>
    <row r="608" spans="3:11" x14ac:dyDescent="0.2">
      <c r="C608" s="41"/>
      <c r="D608" s="42"/>
      <c r="E608" s="41"/>
      <c r="F608" s="41"/>
      <c r="G608" s="41">
        <v>126</v>
      </c>
      <c r="H608" s="38" t="s">
        <v>371</v>
      </c>
      <c r="I608" s="36">
        <v>2.7202829999999998</v>
      </c>
      <c r="J608" s="36">
        <v>2.7547523900000015</v>
      </c>
      <c r="K608" s="36">
        <f t="shared" si="9"/>
        <v>3.4469390000001709E-2</v>
      </c>
    </row>
    <row r="609" spans="3:11" x14ac:dyDescent="0.2">
      <c r="C609" s="41"/>
      <c r="D609" s="42"/>
      <c r="E609" s="41"/>
      <c r="F609" s="41"/>
      <c r="G609" s="41">
        <v>127</v>
      </c>
      <c r="H609" s="38" t="s">
        <v>372</v>
      </c>
      <c r="I609" s="36">
        <v>2.9188190000000001</v>
      </c>
      <c r="J609" s="36">
        <v>2.3945048999999994</v>
      </c>
      <c r="K609" s="36">
        <f t="shared" si="9"/>
        <v>-0.52431410000000067</v>
      </c>
    </row>
    <row r="610" spans="3:11" x14ac:dyDescent="0.2">
      <c r="C610" s="41"/>
      <c r="D610" s="42"/>
      <c r="E610" s="41"/>
      <c r="F610" s="41"/>
      <c r="G610" s="41">
        <v>128</v>
      </c>
      <c r="H610" s="38" t="s">
        <v>373</v>
      </c>
      <c r="I610" s="36">
        <v>4.4435099999999998</v>
      </c>
      <c r="J610" s="36">
        <v>4.1675616900000012</v>
      </c>
      <c r="K610" s="36">
        <f t="shared" si="9"/>
        <v>-0.27594830999999864</v>
      </c>
    </row>
    <row r="611" spans="3:11" x14ac:dyDescent="0.2">
      <c r="C611" s="41"/>
      <c r="D611" s="42"/>
      <c r="E611" s="41"/>
      <c r="F611" s="41"/>
      <c r="G611" s="41">
        <v>129</v>
      </c>
      <c r="H611" s="38" t="s">
        <v>533</v>
      </c>
      <c r="I611" s="36">
        <v>8.2269170000000003</v>
      </c>
      <c r="J611" s="36">
        <v>7.020875369999998</v>
      </c>
      <c r="K611" s="36">
        <f t="shared" si="9"/>
        <v>-1.2060416300000023</v>
      </c>
    </row>
    <row r="612" spans="3:11" x14ac:dyDescent="0.2">
      <c r="C612" s="41"/>
      <c r="D612" s="42"/>
      <c r="E612" s="41"/>
      <c r="F612" s="41"/>
      <c r="G612" s="41">
        <v>130</v>
      </c>
      <c r="H612" s="38" t="s">
        <v>375</v>
      </c>
      <c r="I612" s="36">
        <v>4.1052429999999998</v>
      </c>
      <c r="J612" s="36">
        <v>3.6265294600000004</v>
      </c>
      <c r="K612" s="36">
        <f t="shared" si="9"/>
        <v>-0.47871353999999933</v>
      </c>
    </row>
    <row r="613" spans="3:11" x14ac:dyDescent="0.2">
      <c r="C613" s="41"/>
      <c r="D613" s="42"/>
      <c r="E613" s="41"/>
      <c r="F613" s="41"/>
      <c r="G613" s="41">
        <v>131</v>
      </c>
      <c r="H613" s="38" t="s">
        <v>376</v>
      </c>
      <c r="I613" s="36">
        <v>2.8152330000000001</v>
      </c>
      <c r="J613" s="36">
        <v>2.4849077400000001</v>
      </c>
      <c r="K613" s="36">
        <f t="shared" si="9"/>
        <v>-0.33032525999999995</v>
      </c>
    </row>
    <row r="614" spans="3:11" x14ac:dyDescent="0.2">
      <c r="C614" s="41"/>
      <c r="D614" s="42"/>
      <c r="E614" s="41"/>
      <c r="F614" s="41"/>
      <c r="G614" s="41">
        <v>132</v>
      </c>
      <c r="H614" s="38" t="s">
        <v>377</v>
      </c>
      <c r="I614" s="36">
        <v>2.7737430000000001</v>
      </c>
      <c r="J614" s="36">
        <v>2.67057813</v>
      </c>
      <c r="K614" s="36">
        <f t="shared" si="9"/>
        <v>-0.10316487000000008</v>
      </c>
    </row>
    <row r="615" spans="3:11" x14ac:dyDescent="0.2">
      <c r="C615" s="41"/>
      <c r="D615" s="42"/>
      <c r="E615" s="41"/>
      <c r="F615" s="41"/>
      <c r="G615" s="41">
        <v>133</v>
      </c>
      <c r="H615" s="38" t="s">
        <v>378</v>
      </c>
      <c r="I615" s="36">
        <v>2.949967</v>
      </c>
      <c r="J615" s="36">
        <v>2.6633882200000003</v>
      </c>
      <c r="K615" s="36">
        <f t="shared" si="9"/>
        <v>-0.2865787799999997</v>
      </c>
    </row>
    <row r="616" spans="3:11" x14ac:dyDescent="0.2">
      <c r="C616" s="41"/>
      <c r="D616" s="42"/>
      <c r="E616" s="41"/>
      <c r="F616" s="41"/>
      <c r="G616" s="41">
        <v>134</v>
      </c>
      <c r="H616" s="38" t="s">
        <v>379</v>
      </c>
      <c r="I616" s="36">
        <v>5.89886</v>
      </c>
      <c r="J616" s="36">
        <v>5.2831296899999991</v>
      </c>
      <c r="K616" s="36">
        <f t="shared" si="9"/>
        <v>-0.61573031000000089</v>
      </c>
    </row>
    <row r="617" spans="3:11" x14ac:dyDescent="0.2">
      <c r="C617" s="41"/>
      <c r="D617" s="42"/>
      <c r="E617" s="41"/>
      <c r="F617" s="41"/>
      <c r="G617" s="41">
        <v>135</v>
      </c>
      <c r="H617" s="38" t="s">
        <v>534</v>
      </c>
      <c r="I617" s="36">
        <v>4.0210249999999998</v>
      </c>
      <c r="J617" s="36">
        <v>4.0690155199999998</v>
      </c>
      <c r="K617" s="36">
        <f t="shared" si="9"/>
        <v>4.7990519999999925E-2</v>
      </c>
    </row>
    <row r="618" spans="3:11" x14ac:dyDescent="0.2">
      <c r="C618" s="41"/>
      <c r="D618" s="42"/>
      <c r="E618" s="41"/>
      <c r="F618" s="41"/>
      <c r="G618" s="41">
        <v>136</v>
      </c>
      <c r="H618" s="38" t="s">
        <v>381</v>
      </c>
      <c r="I618" s="36">
        <v>3.6565430000000001</v>
      </c>
      <c r="J618" s="36">
        <v>3.4434747399999992</v>
      </c>
      <c r="K618" s="36">
        <f t="shared" si="9"/>
        <v>-0.2130682600000009</v>
      </c>
    </row>
    <row r="619" spans="3:11" x14ac:dyDescent="0.2">
      <c r="C619" s="41"/>
      <c r="D619" s="42"/>
      <c r="E619" s="41"/>
      <c r="F619" s="41"/>
      <c r="G619" s="41">
        <v>137</v>
      </c>
      <c r="H619" s="38" t="s">
        <v>382</v>
      </c>
      <c r="I619" s="36">
        <v>3.336293</v>
      </c>
      <c r="J619" s="36">
        <v>3.3288251799999995</v>
      </c>
      <c r="K619" s="36">
        <f t="shared" si="9"/>
        <v>-7.467820000000458E-3</v>
      </c>
    </row>
    <row r="620" spans="3:11" x14ac:dyDescent="0.2">
      <c r="C620" s="41"/>
      <c r="D620" s="42"/>
      <c r="E620" s="41"/>
      <c r="F620" s="41"/>
      <c r="G620" s="41">
        <v>138</v>
      </c>
      <c r="H620" s="38" t="s">
        <v>383</v>
      </c>
      <c r="I620" s="36">
        <v>2.2684510000000002</v>
      </c>
      <c r="J620" s="36">
        <v>2.22345047</v>
      </c>
      <c r="K620" s="36">
        <f t="shared" si="9"/>
        <v>-4.5000530000000261E-2</v>
      </c>
    </row>
    <row r="621" spans="3:11" x14ac:dyDescent="0.2">
      <c r="C621" s="41"/>
      <c r="D621" s="42"/>
      <c r="E621" s="41"/>
      <c r="F621" s="41"/>
      <c r="G621" s="41">
        <v>139</v>
      </c>
      <c r="H621" s="38" t="s">
        <v>384</v>
      </c>
      <c r="I621" s="36">
        <v>5.8117720000000004</v>
      </c>
      <c r="J621" s="36">
        <v>5.6584727500000005</v>
      </c>
      <c r="K621" s="36">
        <f t="shared" si="9"/>
        <v>-0.15329924999999989</v>
      </c>
    </row>
    <row r="622" spans="3:11" x14ac:dyDescent="0.2">
      <c r="C622" s="41"/>
      <c r="D622" s="42"/>
      <c r="E622" s="41"/>
      <c r="F622" s="41"/>
      <c r="G622" s="41">
        <v>140</v>
      </c>
      <c r="H622" s="38" t="s">
        <v>385</v>
      </c>
      <c r="I622" s="36">
        <v>3.2257829999999998</v>
      </c>
      <c r="J622" s="36">
        <v>2.3689022399999997</v>
      </c>
      <c r="K622" s="36">
        <f t="shared" si="9"/>
        <v>-0.85688076000000013</v>
      </c>
    </row>
    <row r="623" spans="3:11" x14ac:dyDescent="0.2">
      <c r="C623" s="41"/>
      <c r="D623" s="42"/>
      <c r="E623" s="41"/>
      <c r="F623" s="41"/>
      <c r="G623" s="41">
        <v>141</v>
      </c>
      <c r="H623" s="38" t="s">
        <v>386</v>
      </c>
      <c r="I623" s="36">
        <v>6.053947</v>
      </c>
      <c r="J623" s="36">
        <v>5.8689251600000016</v>
      </c>
      <c r="K623" s="36">
        <f t="shared" si="9"/>
        <v>-0.18502183999999833</v>
      </c>
    </row>
    <row r="624" spans="3:11" x14ac:dyDescent="0.2">
      <c r="C624" s="41"/>
      <c r="D624" s="42"/>
      <c r="E624" s="41"/>
      <c r="F624" s="41"/>
      <c r="G624" s="41">
        <v>142</v>
      </c>
      <c r="H624" s="38" t="s">
        <v>387</v>
      </c>
      <c r="I624" s="36">
        <v>4.12873</v>
      </c>
      <c r="J624" s="36">
        <v>4.2571619200000006</v>
      </c>
      <c r="K624" s="36">
        <f t="shared" si="9"/>
        <v>0.12843192000000059</v>
      </c>
    </row>
    <row r="625" spans="3:11" x14ac:dyDescent="0.2">
      <c r="C625" s="41"/>
      <c r="D625" s="42"/>
      <c r="E625" s="41"/>
      <c r="F625" s="41"/>
      <c r="G625" s="41">
        <v>143</v>
      </c>
      <c r="H625" s="38" t="s">
        <v>388</v>
      </c>
      <c r="I625" s="36">
        <v>1.4106620000000001</v>
      </c>
      <c r="J625" s="36">
        <v>1.3172094499999998</v>
      </c>
      <c r="K625" s="36">
        <f t="shared" si="9"/>
        <v>-9.3452550000000301E-2</v>
      </c>
    </row>
    <row r="626" spans="3:11" x14ac:dyDescent="0.2">
      <c r="C626" s="41"/>
      <c r="D626" s="42"/>
      <c r="E626" s="41"/>
      <c r="F626" s="41"/>
      <c r="G626" s="41">
        <v>144</v>
      </c>
      <c r="H626" s="38" t="s">
        <v>389</v>
      </c>
      <c r="I626" s="36">
        <v>2.729851</v>
      </c>
      <c r="J626" s="36">
        <v>2.5959195799999994</v>
      </c>
      <c r="K626" s="36">
        <f t="shared" si="9"/>
        <v>-0.13393142000000058</v>
      </c>
    </row>
    <row r="627" spans="3:11" x14ac:dyDescent="0.2">
      <c r="C627" s="41"/>
      <c r="D627" s="42"/>
      <c r="E627" s="41"/>
      <c r="F627" s="41"/>
      <c r="G627" s="41">
        <v>145</v>
      </c>
      <c r="H627" s="38" t="s">
        <v>390</v>
      </c>
      <c r="I627" s="36">
        <v>3.6822279999999998</v>
      </c>
      <c r="J627" s="36">
        <v>3.5302482199999998</v>
      </c>
      <c r="K627" s="36">
        <f t="shared" si="9"/>
        <v>-0.15197978000000001</v>
      </c>
    </row>
    <row r="628" spans="3:11" x14ac:dyDescent="0.2">
      <c r="C628" s="41"/>
      <c r="D628" s="42"/>
      <c r="E628" s="41"/>
      <c r="F628" s="41"/>
      <c r="G628" s="41">
        <v>146</v>
      </c>
      <c r="H628" s="38" t="s">
        <v>391</v>
      </c>
      <c r="I628" s="36">
        <v>4.6176250000000003</v>
      </c>
      <c r="J628" s="36">
        <v>4.3352672600000002</v>
      </c>
      <c r="K628" s="36">
        <f t="shared" si="9"/>
        <v>-0.28235774000000013</v>
      </c>
    </row>
    <row r="629" spans="3:11" x14ac:dyDescent="0.2">
      <c r="C629" s="41"/>
      <c r="D629" s="42"/>
      <c r="E629" s="41"/>
      <c r="F629" s="41"/>
      <c r="G629" s="41">
        <v>147</v>
      </c>
      <c r="H629" s="38" t="s">
        <v>392</v>
      </c>
      <c r="I629" s="36">
        <v>2.6791480000000001</v>
      </c>
      <c r="J629" s="36">
        <v>2.5668967800000004</v>
      </c>
      <c r="K629" s="36">
        <f t="shared" si="9"/>
        <v>-0.11225121999999965</v>
      </c>
    </row>
    <row r="630" spans="3:11" x14ac:dyDescent="0.2">
      <c r="C630" s="41"/>
      <c r="D630" s="42"/>
      <c r="E630" s="41"/>
      <c r="F630" s="41"/>
      <c r="G630" s="41">
        <v>148</v>
      </c>
      <c r="H630" s="38" t="s">
        <v>393</v>
      </c>
      <c r="I630" s="36">
        <v>1.9772099999999999</v>
      </c>
      <c r="J630" s="36">
        <v>2.0367612599999996</v>
      </c>
      <c r="K630" s="36">
        <f t="shared" si="9"/>
        <v>5.9551259999999662E-2</v>
      </c>
    </row>
    <row r="631" spans="3:11" x14ac:dyDescent="0.2">
      <c r="C631" s="41"/>
      <c r="D631" s="42"/>
      <c r="E631" s="41"/>
      <c r="F631" s="41"/>
      <c r="G631" s="41">
        <v>149</v>
      </c>
      <c r="H631" s="38" t="s">
        <v>394</v>
      </c>
      <c r="I631" s="36">
        <v>2.5930270000000002</v>
      </c>
      <c r="J631" s="36">
        <v>2.5242831800000007</v>
      </c>
      <c r="K631" s="36">
        <f t="shared" si="9"/>
        <v>-6.8743819999999456E-2</v>
      </c>
    </row>
    <row r="632" spans="3:11" x14ac:dyDescent="0.2">
      <c r="C632" s="41"/>
      <c r="D632" s="42"/>
      <c r="E632" s="41"/>
      <c r="F632" s="41"/>
      <c r="G632" s="41">
        <v>150</v>
      </c>
      <c r="H632" s="38" t="s">
        <v>395</v>
      </c>
      <c r="I632" s="36">
        <v>2.8918759999999999</v>
      </c>
      <c r="J632" s="36">
        <v>2.7563096099999997</v>
      </c>
      <c r="K632" s="36">
        <f t="shared" si="9"/>
        <v>-0.13556639000000015</v>
      </c>
    </row>
    <row r="633" spans="3:11" x14ac:dyDescent="0.2">
      <c r="C633" s="41"/>
      <c r="D633" s="42"/>
      <c r="E633" s="41"/>
      <c r="F633" s="41"/>
      <c r="G633" s="41">
        <v>151</v>
      </c>
      <c r="H633" s="38" t="s">
        <v>396</v>
      </c>
      <c r="I633" s="36">
        <v>3.3395969999999999</v>
      </c>
      <c r="J633" s="36">
        <v>3.2684391100000019</v>
      </c>
      <c r="K633" s="36">
        <f t="shared" si="9"/>
        <v>-7.1157889999998059E-2</v>
      </c>
    </row>
    <row r="634" spans="3:11" x14ac:dyDescent="0.2">
      <c r="C634" s="41"/>
      <c r="D634" s="42"/>
      <c r="E634" s="41"/>
      <c r="F634" s="41"/>
      <c r="G634" s="41">
        <v>152</v>
      </c>
      <c r="H634" s="38" t="s">
        <v>397</v>
      </c>
      <c r="I634" s="36">
        <v>3.5582919999999998</v>
      </c>
      <c r="J634" s="36">
        <v>3.4579746200000003</v>
      </c>
      <c r="K634" s="36">
        <f t="shared" si="9"/>
        <v>-0.10031737999999946</v>
      </c>
    </row>
    <row r="635" spans="3:11" x14ac:dyDescent="0.2">
      <c r="C635" s="41"/>
      <c r="D635" s="42"/>
      <c r="E635" s="41"/>
      <c r="F635" s="41"/>
      <c r="G635" s="41">
        <v>154</v>
      </c>
      <c r="H635" s="38" t="s">
        <v>535</v>
      </c>
      <c r="I635" s="36">
        <v>3.0218349999999998</v>
      </c>
      <c r="J635" s="36">
        <v>2.8281273099999993</v>
      </c>
      <c r="K635" s="36">
        <f t="shared" si="9"/>
        <v>-0.19370769000000054</v>
      </c>
    </row>
    <row r="636" spans="3:11" x14ac:dyDescent="0.2">
      <c r="C636" s="41"/>
      <c r="D636" s="42"/>
      <c r="E636" s="41"/>
      <c r="F636" s="41"/>
      <c r="G636" s="41">
        <v>155</v>
      </c>
      <c r="H636" s="38" t="s">
        <v>536</v>
      </c>
      <c r="I636" s="36">
        <v>1.247873</v>
      </c>
      <c r="J636" s="36">
        <v>1.1078942700000001</v>
      </c>
      <c r="K636" s="36">
        <f t="shared" si="9"/>
        <v>-0.13997872999999994</v>
      </c>
    </row>
    <row r="637" spans="3:11" x14ac:dyDescent="0.2">
      <c r="C637" s="41"/>
      <c r="D637" s="42"/>
      <c r="E637" s="41"/>
      <c r="F637" s="41"/>
      <c r="G637" s="41">
        <v>156</v>
      </c>
      <c r="H637" s="38" t="s">
        <v>537</v>
      </c>
      <c r="I637" s="36">
        <v>1.967784</v>
      </c>
      <c r="J637" s="36">
        <v>1.9268811900000002</v>
      </c>
      <c r="K637" s="36">
        <f t="shared" si="9"/>
        <v>-4.0902809999999734E-2</v>
      </c>
    </row>
    <row r="638" spans="3:11" x14ac:dyDescent="0.2">
      <c r="C638" s="41"/>
      <c r="D638" s="42"/>
      <c r="E638" s="41"/>
      <c r="F638" s="41"/>
      <c r="G638" s="41">
        <v>157</v>
      </c>
      <c r="H638" s="38" t="s">
        <v>538</v>
      </c>
      <c r="I638" s="36">
        <v>1.280173</v>
      </c>
      <c r="J638" s="36">
        <v>1.2229478299999996</v>
      </c>
      <c r="K638" s="36">
        <f t="shared" si="9"/>
        <v>-5.722517000000038E-2</v>
      </c>
    </row>
    <row r="639" spans="3:11" x14ac:dyDescent="0.2">
      <c r="C639" s="41"/>
      <c r="D639" s="42"/>
      <c r="E639" s="41"/>
      <c r="F639" s="41"/>
      <c r="G639" s="41">
        <v>158</v>
      </c>
      <c r="H639" s="38" t="s">
        <v>539</v>
      </c>
      <c r="I639" s="36">
        <v>2.7799710000000002</v>
      </c>
      <c r="J639" s="36">
        <v>2.89554358</v>
      </c>
      <c r="K639" s="36">
        <f t="shared" si="9"/>
        <v>0.11557257999999981</v>
      </c>
    </row>
    <row r="640" spans="3:11" x14ac:dyDescent="0.2">
      <c r="C640" s="41"/>
      <c r="D640" s="42"/>
      <c r="E640" s="41"/>
      <c r="F640" s="41"/>
      <c r="G640" s="41">
        <v>159</v>
      </c>
      <c r="H640" s="38" t="s">
        <v>540</v>
      </c>
      <c r="I640" s="36">
        <v>1.3245359999999999</v>
      </c>
      <c r="J640" s="36">
        <v>1.1112293499999999</v>
      </c>
      <c r="K640" s="36">
        <f t="shared" si="9"/>
        <v>-0.21330665000000004</v>
      </c>
    </row>
    <row r="641" spans="3:11" x14ac:dyDescent="0.2">
      <c r="C641" s="41"/>
      <c r="D641" s="42"/>
      <c r="E641" s="41"/>
      <c r="F641" s="41"/>
      <c r="G641" s="41">
        <v>160</v>
      </c>
      <c r="H641" s="38" t="s">
        <v>541</v>
      </c>
      <c r="I641" s="36">
        <v>1.274635</v>
      </c>
      <c r="J641" s="36">
        <v>1.1910390400000002</v>
      </c>
      <c r="K641" s="36">
        <f t="shared" si="9"/>
        <v>-8.3595959999999803E-2</v>
      </c>
    </row>
    <row r="642" spans="3:11" x14ac:dyDescent="0.2">
      <c r="C642" s="41"/>
      <c r="D642" s="42"/>
      <c r="E642" s="41"/>
      <c r="F642" s="41"/>
      <c r="G642" s="41">
        <v>161</v>
      </c>
      <c r="H642" s="38" t="s">
        <v>542</v>
      </c>
      <c r="I642" s="36">
        <v>1.366654</v>
      </c>
      <c r="J642" s="36">
        <v>1.17636026</v>
      </c>
      <c r="K642" s="36">
        <f t="shared" si="9"/>
        <v>-0.19029373999999999</v>
      </c>
    </row>
    <row r="643" spans="3:11" x14ac:dyDescent="0.2">
      <c r="C643" s="41"/>
      <c r="D643" s="42"/>
      <c r="E643" s="41"/>
      <c r="F643" s="41"/>
      <c r="G643" s="41">
        <v>162</v>
      </c>
      <c r="H643" s="38" t="s">
        <v>543</v>
      </c>
      <c r="I643" s="36">
        <v>1.8752169999999999</v>
      </c>
      <c r="J643" s="36">
        <v>1.9205526600000005</v>
      </c>
      <c r="K643" s="36">
        <f t="shared" si="9"/>
        <v>4.5335660000000555E-2</v>
      </c>
    </row>
    <row r="644" spans="3:11" x14ac:dyDescent="0.2">
      <c r="C644" s="41"/>
      <c r="D644" s="42"/>
      <c r="E644" s="41"/>
      <c r="F644" s="41"/>
      <c r="G644" s="41">
        <v>163</v>
      </c>
      <c r="H644" s="38" t="s">
        <v>544</v>
      </c>
      <c r="I644" s="36">
        <v>1.246969</v>
      </c>
      <c r="J644" s="36">
        <v>1.0831054</v>
      </c>
      <c r="K644" s="36">
        <f t="shared" si="9"/>
        <v>-0.1638636</v>
      </c>
    </row>
    <row r="645" spans="3:11" x14ac:dyDescent="0.2">
      <c r="C645" s="41"/>
      <c r="D645" s="42"/>
      <c r="E645" s="41"/>
      <c r="F645" s="41"/>
      <c r="G645" s="41">
        <v>164</v>
      </c>
      <c r="H645" s="38" t="s">
        <v>545</v>
      </c>
      <c r="I645" s="36">
        <v>1.422169</v>
      </c>
      <c r="J645" s="36">
        <v>1.4020380499999998</v>
      </c>
      <c r="K645" s="36">
        <f t="shared" si="9"/>
        <v>-2.0130950000000203E-2</v>
      </c>
    </row>
    <row r="646" spans="3:11" x14ac:dyDescent="0.2">
      <c r="C646" s="41"/>
      <c r="D646" s="42"/>
      <c r="E646" s="41"/>
      <c r="F646" s="41"/>
      <c r="G646" s="41">
        <v>165</v>
      </c>
      <c r="H646" s="38" t="s">
        <v>546</v>
      </c>
      <c r="I646" s="36">
        <v>1.2389269999999999</v>
      </c>
      <c r="J646" s="36">
        <v>1.2009984100000002</v>
      </c>
      <c r="K646" s="36">
        <f t="shared" si="9"/>
        <v>-3.7928589999999707E-2</v>
      </c>
    </row>
    <row r="647" spans="3:11" x14ac:dyDescent="0.2">
      <c r="C647" s="41"/>
      <c r="D647" s="42"/>
      <c r="E647" s="41"/>
      <c r="F647" s="41"/>
      <c r="G647" s="41">
        <v>166</v>
      </c>
      <c r="H647" s="38" t="s">
        <v>547</v>
      </c>
      <c r="I647" s="36">
        <v>1.162655</v>
      </c>
      <c r="J647" s="36">
        <v>1.1229358599999999</v>
      </c>
      <c r="K647" s="36">
        <f t="shared" si="9"/>
        <v>-3.9719140000000097E-2</v>
      </c>
    </row>
    <row r="648" spans="3:11" x14ac:dyDescent="0.2">
      <c r="C648" s="41"/>
      <c r="D648" s="42"/>
      <c r="E648" s="41"/>
      <c r="F648" s="41"/>
      <c r="G648" s="41">
        <v>167</v>
      </c>
      <c r="H648" s="38" t="s">
        <v>548</v>
      </c>
      <c r="I648" s="36">
        <v>0.88080499999999995</v>
      </c>
      <c r="J648" s="36">
        <v>0.85033051000000026</v>
      </c>
      <c r="K648" s="36">
        <f t="shared" si="9"/>
        <v>-3.0474489999999688E-2</v>
      </c>
    </row>
    <row r="649" spans="3:11" x14ac:dyDescent="0.2">
      <c r="C649" s="41"/>
      <c r="D649" s="42"/>
      <c r="E649" s="41"/>
      <c r="F649" s="41"/>
      <c r="G649" s="41">
        <v>168</v>
      </c>
      <c r="H649" s="38" t="s">
        <v>549</v>
      </c>
      <c r="I649" s="36">
        <v>1.9818</v>
      </c>
      <c r="J649" s="36">
        <v>1.8810398699999997</v>
      </c>
      <c r="K649" s="36">
        <f t="shared" ref="K649:K712" si="10">+J649-I649</f>
        <v>-0.10076013000000028</v>
      </c>
    </row>
    <row r="650" spans="3:11" x14ac:dyDescent="0.2">
      <c r="C650" s="41"/>
      <c r="D650" s="42"/>
      <c r="E650" s="41"/>
      <c r="F650" s="41"/>
      <c r="G650" s="41">
        <v>169</v>
      </c>
      <c r="H650" s="38" t="s">
        <v>550</v>
      </c>
      <c r="I650" s="36">
        <v>1.2466060000000001</v>
      </c>
      <c r="J650" s="36">
        <v>1.2125519400000002</v>
      </c>
      <c r="K650" s="36">
        <f t="shared" si="10"/>
        <v>-3.4054059999999886E-2</v>
      </c>
    </row>
    <row r="651" spans="3:11" x14ac:dyDescent="0.2">
      <c r="C651" s="41"/>
      <c r="D651" s="42"/>
      <c r="E651" s="41"/>
      <c r="F651" s="41"/>
      <c r="G651" s="41">
        <v>170</v>
      </c>
      <c r="H651" s="38" t="s">
        <v>551</v>
      </c>
      <c r="I651" s="36">
        <v>1.3980669999999999</v>
      </c>
      <c r="J651" s="36">
        <v>1.04406303</v>
      </c>
      <c r="K651" s="36">
        <f t="shared" si="10"/>
        <v>-0.35400396999999995</v>
      </c>
    </row>
    <row r="652" spans="3:11" x14ac:dyDescent="0.2">
      <c r="C652" s="41"/>
      <c r="D652" s="42"/>
      <c r="E652" s="41"/>
      <c r="F652" s="41"/>
      <c r="G652" s="41">
        <v>171</v>
      </c>
      <c r="H652" s="38" t="s">
        <v>552</v>
      </c>
      <c r="I652" s="36">
        <v>1.419565</v>
      </c>
      <c r="J652" s="36">
        <v>1.1742286500000003</v>
      </c>
      <c r="K652" s="36">
        <f t="shared" si="10"/>
        <v>-0.24533634999999965</v>
      </c>
    </row>
    <row r="653" spans="3:11" x14ac:dyDescent="0.2">
      <c r="C653" s="41"/>
      <c r="D653" s="42"/>
      <c r="E653" s="41"/>
      <c r="F653" s="41"/>
      <c r="G653" s="41">
        <v>172</v>
      </c>
      <c r="H653" s="38" t="s">
        <v>553</v>
      </c>
      <c r="I653" s="36">
        <v>1.9287350000000001</v>
      </c>
      <c r="J653" s="36">
        <v>1.58478348</v>
      </c>
      <c r="K653" s="36">
        <f t="shared" si="10"/>
        <v>-0.34395152000000007</v>
      </c>
    </row>
    <row r="654" spans="3:11" x14ac:dyDescent="0.2">
      <c r="C654" s="41"/>
      <c r="D654" s="42"/>
      <c r="E654" s="41"/>
      <c r="F654" s="41"/>
      <c r="G654" s="41">
        <v>180</v>
      </c>
      <c r="H654" s="38" t="s">
        <v>554</v>
      </c>
      <c r="I654" s="36">
        <v>17.733371000000002</v>
      </c>
      <c r="J654" s="36">
        <v>13.296345659999998</v>
      </c>
      <c r="K654" s="36">
        <f t="shared" si="10"/>
        <v>-4.4370253400000035</v>
      </c>
    </row>
    <row r="655" spans="3:11" x14ac:dyDescent="0.2">
      <c r="C655" s="41"/>
      <c r="D655" s="42"/>
      <c r="E655" s="41"/>
      <c r="F655" s="41"/>
      <c r="G655" s="41">
        <v>181</v>
      </c>
      <c r="H655" s="38" t="s">
        <v>555</v>
      </c>
      <c r="I655" s="36">
        <v>19.548158000000001</v>
      </c>
      <c r="J655" s="36">
        <v>14.596193360000003</v>
      </c>
      <c r="K655" s="36">
        <f t="shared" si="10"/>
        <v>-4.9519646399999981</v>
      </c>
    </row>
    <row r="656" spans="3:11" x14ac:dyDescent="0.2">
      <c r="C656" s="41"/>
      <c r="D656" s="42"/>
      <c r="E656" s="41"/>
      <c r="F656" s="41"/>
      <c r="G656" s="41">
        <v>182</v>
      </c>
      <c r="H656" s="38" t="s">
        <v>556</v>
      </c>
      <c r="I656" s="36">
        <v>16.444094</v>
      </c>
      <c r="J656" s="36">
        <v>13.131501639999996</v>
      </c>
      <c r="K656" s="36">
        <f t="shared" si="10"/>
        <v>-3.3125923600000036</v>
      </c>
    </row>
    <row r="657" spans="3:11" x14ac:dyDescent="0.2">
      <c r="C657" s="41"/>
      <c r="D657" s="42"/>
      <c r="E657" s="41"/>
      <c r="F657" s="41"/>
      <c r="G657" s="41">
        <v>300</v>
      </c>
      <c r="H657" s="38" t="s">
        <v>557</v>
      </c>
      <c r="I657" s="36">
        <v>22.088733000000001</v>
      </c>
      <c r="J657" s="36">
        <v>19.709538660000003</v>
      </c>
      <c r="K657" s="36">
        <f t="shared" si="10"/>
        <v>-2.379194339999998</v>
      </c>
    </row>
    <row r="658" spans="3:11" x14ac:dyDescent="0.2">
      <c r="C658" s="41"/>
      <c r="D658" s="42"/>
      <c r="E658" s="41"/>
      <c r="F658" s="41"/>
      <c r="G658" s="41">
        <v>312</v>
      </c>
      <c r="H658" s="38" t="s">
        <v>558</v>
      </c>
      <c r="I658" s="36">
        <v>21.040130999999999</v>
      </c>
      <c r="J658" s="36">
        <v>36.263325650000006</v>
      </c>
      <c r="K658" s="36">
        <f t="shared" si="10"/>
        <v>15.223194650000007</v>
      </c>
    </row>
    <row r="659" spans="3:11" x14ac:dyDescent="0.2">
      <c r="C659" s="41"/>
      <c r="D659" s="42"/>
      <c r="E659" s="41"/>
      <c r="F659" s="41"/>
      <c r="G659" s="41">
        <v>315</v>
      </c>
      <c r="H659" s="38" t="s">
        <v>559</v>
      </c>
      <c r="I659" s="36">
        <v>16.807424000000001</v>
      </c>
      <c r="J659" s="36">
        <v>18.730021880000002</v>
      </c>
      <c r="K659" s="36">
        <f t="shared" si="10"/>
        <v>1.9225978800000014</v>
      </c>
    </row>
    <row r="660" spans="3:11" x14ac:dyDescent="0.2">
      <c r="C660" s="41"/>
      <c r="D660" s="42"/>
      <c r="E660" s="41"/>
      <c r="F660" s="41"/>
      <c r="G660" s="41">
        <v>316</v>
      </c>
      <c r="H660" s="38" t="s">
        <v>560</v>
      </c>
      <c r="I660" s="36">
        <v>21.107147000000001</v>
      </c>
      <c r="J660" s="36">
        <v>22.652991539999999</v>
      </c>
      <c r="K660" s="36">
        <f t="shared" si="10"/>
        <v>1.5458445399999974</v>
      </c>
    </row>
    <row r="661" spans="3:11" x14ac:dyDescent="0.2">
      <c r="C661" s="41"/>
      <c r="D661" s="42"/>
      <c r="E661" s="41"/>
      <c r="F661" s="41"/>
      <c r="G661" s="41">
        <v>317</v>
      </c>
      <c r="H661" s="38" t="s">
        <v>561</v>
      </c>
      <c r="I661" s="36">
        <v>13.268821000000001</v>
      </c>
      <c r="J661" s="36">
        <v>13.592333640000003</v>
      </c>
      <c r="K661" s="36">
        <f t="shared" si="10"/>
        <v>0.32351264000000235</v>
      </c>
    </row>
    <row r="662" spans="3:11" ht="25.5" x14ac:dyDescent="0.2">
      <c r="C662" s="41"/>
      <c r="D662" s="42"/>
      <c r="E662" s="41"/>
      <c r="F662" s="41"/>
      <c r="G662" s="41">
        <v>318</v>
      </c>
      <c r="H662" s="38" t="s">
        <v>562</v>
      </c>
      <c r="I662" s="36">
        <v>2.753654</v>
      </c>
      <c r="J662" s="36">
        <v>2.1509190900000004</v>
      </c>
      <c r="K662" s="36">
        <f t="shared" si="10"/>
        <v>-0.60273490999999968</v>
      </c>
    </row>
    <row r="663" spans="3:11" x14ac:dyDescent="0.2">
      <c r="C663" s="41"/>
      <c r="D663" s="42"/>
      <c r="E663" s="41"/>
      <c r="F663" s="41"/>
      <c r="G663" s="41">
        <v>400</v>
      </c>
      <c r="H663" s="38" t="s">
        <v>563</v>
      </c>
      <c r="I663" s="36">
        <v>20.042245999999999</v>
      </c>
      <c r="J663" s="36">
        <v>18.160079499999995</v>
      </c>
      <c r="K663" s="36">
        <f t="shared" si="10"/>
        <v>-1.8821665000000039</v>
      </c>
    </row>
    <row r="664" spans="3:11" ht="25.5" x14ac:dyDescent="0.2">
      <c r="C664" s="41"/>
      <c r="D664" s="42"/>
      <c r="E664" s="41"/>
      <c r="F664" s="41"/>
      <c r="G664" s="41">
        <v>410</v>
      </c>
      <c r="H664" s="38" t="s">
        <v>564</v>
      </c>
      <c r="I664" s="36">
        <v>144.927998</v>
      </c>
      <c r="J664" s="36">
        <v>146.67181482999999</v>
      </c>
      <c r="K664" s="36">
        <f t="shared" si="10"/>
        <v>1.7438168299999859</v>
      </c>
    </row>
    <row r="665" spans="3:11" x14ac:dyDescent="0.2">
      <c r="C665" s="41"/>
      <c r="D665" s="42"/>
      <c r="E665" s="41"/>
      <c r="F665" s="41"/>
      <c r="G665" s="41">
        <v>412</v>
      </c>
      <c r="H665" s="38" t="s">
        <v>565</v>
      </c>
      <c r="I665" s="36">
        <v>19.040258000000001</v>
      </c>
      <c r="J665" s="36">
        <v>73.744290169999999</v>
      </c>
      <c r="K665" s="36">
        <f t="shared" si="10"/>
        <v>54.704032169999998</v>
      </c>
    </row>
    <row r="666" spans="3:11" x14ac:dyDescent="0.2">
      <c r="C666" s="41"/>
      <c r="D666" s="42"/>
      <c r="E666" s="41"/>
      <c r="F666" s="41"/>
      <c r="G666" s="41">
        <v>414</v>
      </c>
      <c r="H666" s="38" t="s">
        <v>566</v>
      </c>
      <c r="I666" s="36">
        <v>21.795214000000001</v>
      </c>
      <c r="J666" s="36">
        <v>21.001277819999999</v>
      </c>
      <c r="K666" s="36">
        <f t="shared" si="10"/>
        <v>-0.79393618000000288</v>
      </c>
    </row>
    <row r="667" spans="3:11" ht="25.5" x14ac:dyDescent="0.2">
      <c r="C667" s="41"/>
      <c r="D667" s="42"/>
      <c r="E667" s="41"/>
      <c r="F667" s="41"/>
      <c r="G667" s="41">
        <v>415</v>
      </c>
      <c r="H667" s="38" t="s">
        <v>567</v>
      </c>
      <c r="I667" s="36">
        <v>19.717091</v>
      </c>
      <c r="J667" s="36">
        <v>28.008130550000001</v>
      </c>
      <c r="K667" s="36">
        <f t="shared" si="10"/>
        <v>8.2910395500000007</v>
      </c>
    </row>
    <row r="668" spans="3:11" x14ac:dyDescent="0.2">
      <c r="C668" s="41"/>
      <c r="D668" s="42"/>
      <c r="E668" s="41"/>
      <c r="F668" s="41"/>
      <c r="G668" s="41">
        <v>416</v>
      </c>
      <c r="H668" s="38" t="s">
        <v>568</v>
      </c>
      <c r="I668" s="36">
        <v>36.300643000000001</v>
      </c>
      <c r="J668" s="36">
        <v>34.53844205</v>
      </c>
      <c r="K668" s="36">
        <f t="shared" si="10"/>
        <v>-1.7622009500000004</v>
      </c>
    </row>
    <row r="669" spans="3:11" x14ac:dyDescent="0.2">
      <c r="C669" s="41"/>
      <c r="D669" s="42"/>
      <c r="E669" s="41"/>
      <c r="F669" s="41"/>
      <c r="G669" s="41">
        <v>417</v>
      </c>
      <c r="H669" s="38" t="s">
        <v>569</v>
      </c>
      <c r="I669" s="36">
        <v>273.32882999999998</v>
      </c>
      <c r="J669" s="36">
        <v>261.41758331</v>
      </c>
      <c r="K669" s="36">
        <f t="shared" si="10"/>
        <v>-11.911246689999984</v>
      </c>
    </row>
    <row r="670" spans="3:11" x14ac:dyDescent="0.2">
      <c r="C670" s="41"/>
      <c r="D670" s="42"/>
      <c r="E670" s="41"/>
      <c r="F670" s="41"/>
      <c r="G670" s="41">
        <v>500</v>
      </c>
      <c r="H670" s="38" t="s">
        <v>570</v>
      </c>
      <c r="I670" s="36">
        <v>104.301344</v>
      </c>
      <c r="J670" s="36">
        <v>105.22816039999998</v>
      </c>
      <c r="K670" s="36">
        <f t="shared" si="10"/>
        <v>0.92681639999997856</v>
      </c>
    </row>
    <row r="671" spans="3:11" ht="25.5" x14ac:dyDescent="0.2">
      <c r="C671" s="41"/>
      <c r="D671" s="42"/>
      <c r="E671" s="41"/>
      <c r="F671" s="41"/>
      <c r="G671" s="41">
        <v>510</v>
      </c>
      <c r="H671" s="38" t="s">
        <v>571</v>
      </c>
      <c r="I671" s="36">
        <v>11.089707000000001</v>
      </c>
      <c r="J671" s="36">
        <v>69.077216789999994</v>
      </c>
      <c r="K671" s="36">
        <f t="shared" si="10"/>
        <v>57.98750978999999</v>
      </c>
    </row>
    <row r="672" spans="3:11" ht="25.5" x14ac:dyDescent="0.2">
      <c r="C672" s="41"/>
      <c r="D672" s="42"/>
      <c r="E672" s="41"/>
      <c r="F672" s="41"/>
      <c r="G672" s="41">
        <v>511</v>
      </c>
      <c r="H672" s="38" t="s">
        <v>572</v>
      </c>
      <c r="I672" s="36">
        <v>27.255583999999999</v>
      </c>
      <c r="J672" s="36">
        <v>24.862265579999999</v>
      </c>
      <c r="K672" s="36">
        <f t="shared" si="10"/>
        <v>-2.3933184199999999</v>
      </c>
    </row>
    <row r="673" spans="3:11" x14ac:dyDescent="0.2">
      <c r="C673" s="41"/>
      <c r="D673" s="42"/>
      <c r="E673" s="41"/>
      <c r="F673" s="41"/>
      <c r="G673" s="41">
        <v>514</v>
      </c>
      <c r="H673" s="38" t="s">
        <v>240</v>
      </c>
      <c r="I673" s="36">
        <v>13.218385</v>
      </c>
      <c r="J673" s="36">
        <v>11.383979199999999</v>
      </c>
      <c r="K673" s="36">
        <f t="shared" si="10"/>
        <v>-1.8344058000000008</v>
      </c>
    </row>
    <row r="674" spans="3:11" x14ac:dyDescent="0.2">
      <c r="C674" s="41"/>
      <c r="D674" s="42"/>
      <c r="E674" s="41"/>
      <c r="F674" s="41"/>
      <c r="G674" s="41">
        <v>515</v>
      </c>
      <c r="H674" s="38" t="s">
        <v>573</v>
      </c>
      <c r="I674" s="36">
        <v>9.9247490000000003</v>
      </c>
      <c r="J674" s="36">
        <v>10.311345730000003</v>
      </c>
      <c r="K674" s="36">
        <f t="shared" si="10"/>
        <v>0.38659673000000261</v>
      </c>
    </row>
    <row r="675" spans="3:11" x14ac:dyDescent="0.2">
      <c r="C675" s="41"/>
      <c r="D675" s="42"/>
      <c r="E675" s="41"/>
      <c r="F675" s="41"/>
      <c r="G675" s="41">
        <v>520</v>
      </c>
      <c r="H675" s="38" t="s">
        <v>574</v>
      </c>
      <c r="I675" s="36">
        <v>15.762064000000001</v>
      </c>
      <c r="J675" s="36">
        <v>16.20146737</v>
      </c>
      <c r="K675" s="36">
        <f t="shared" si="10"/>
        <v>0.43940336999999907</v>
      </c>
    </row>
    <row r="676" spans="3:11" ht="25.5" x14ac:dyDescent="0.2">
      <c r="C676" s="41"/>
      <c r="D676" s="42"/>
      <c r="E676" s="41"/>
      <c r="F676" s="41"/>
      <c r="G676" s="41">
        <v>521</v>
      </c>
      <c r="H676" s="38" t="s">
        <v>575</v>
      </c>
      <c r="I676" s="36">
        <v>3.895794</v>
      </c>
      <c r="J676" s="36">
        <v>2.77355537</v>
      </c>
      <c r="K676" s="36">
        <f t="shared" si="10"/>
        <v>-1.12223863</v>
      </c>
    </row>
    <row r="677" spans="3:11" x14ac:dyDescent="0.2">
      <c r="C677" s="41"/>
      <c r="D677" s="42"/>
      <c r="E677" s="41"/>
      <c r="F677" s="41"/>
      <c r="G677" s="41">
        <v>522</v>
      </c>
      <c r="H677" s="38" t="s">
        <v>576</v>
      </c>
      <c r="I677" s="36">
        <v>2.975247</v>
      </c>
      <c r="J677" s="36">
        <v>2.7997665499999997</v>
      </c>
      <c r="K677" s="36">
        <f t="shared" si="10"/>
        <v>-0.17548045000000023</v>
      </c>
    </row>
    <row r="678" spans="3:11" x14ac:dyDescent="0.2">
      <c r="C678" s="41"/>
      <c r="D678" s="42"/>
      <c r="E678" s="41"/>
      <c r="F678" s="41"/>
      <c r="G678" s="41">
        <v>523</v>
      </c>
      <c r="H678" s="38" t="s">
        <v>577</v>
      </c>
      <c r="I678" s="36">
        <v>4.3767550000000002</v>
      </c>
      <c r="J678" s="36">
        <v>3.4040036899999997</v>
      </c>
      <c r="K678" s="36">
        <f t="shared" si="10"/>
        <v>-0.97275131000000048</v>
      </c>
    </row>
    <row r="679" spans="3:11" x14ac:dyDescent="0.2">
      <c r="C679" s="41"/>
      <c r="D679" s="42"/>
      <c r="E679" s="41"/>
      <c r="F679" s="41"/>
      <c r="G679" s="41">
        <v>700</v>
      </c>
      <c r="H679" s="38" t="s">
        <v>44</v>
      </c>
      <c r="I679" s="36">
        <v>20.462727000000001</v>
      </c>
      <c r="J679" s="36">
        <v>19.312323370000001</v>
      </c>
      <c r="K679" s="36">
        <f t="shared" si="10"/>
        <v>-1.1504036299999996</v>
      </c>
    </row>
    <row r="680" spans="3:11" x14ac:dyDescent="0.2">
      <c r="C680" s="41"/>
      <c r="D680" s="42"/>
      <c r="E680" s="41"/>
      <c r="F680" s="41"/>
      <c r="G680" s="41">
        <v>710</v>
      </c>
      <c r="H680" s="38" t="s">
        <v>108</v>
      </c>
      <c r="I680" s="36">
        <v>57.387903000000001</v>
      </c>
      <c r="J680" s="36">
        <v>56.287873459999993</v>
      </c>
      <c r="K680" s="36">
        <f t="shared" si="10"/>
        <v>-1.1000295400000084</v>
      </c>
    </row>
    <row r="681" spans="3:11" ht="25.5" x14ac:dyDescent="0.2">
      <c r="C681" s="41"/>
      <c r="D681" s="42"/>
      <c r="E681" s="41"/>
      <c r="F681" s="41"/>
      <c r="G681" s="41">
        <v>711</v>
      </c>
      <c r="H681" s="38" t="s">
        <v>110</v>
      </c>
      <c r="I681" s="36">
        <v>46.468254999999999</v>
      </c>
      <c r="J681" s="36">
        <v>32.512480600000004</v>
      </c>
      <c r="K681" s="36">
        <f t="shared" si="10"/>
        <v>-13.955774399999996</v>
      </c>
    </row>
    <row r="682" spans="3:11" ht="25.5" x14ac:dyDescent="0.2">
      <c r="C682" s="41"/>
      <c r="D682" s="42"/>
      <c r="E682" s="41"/>
      <c r="F682" s="41"/>
      <c r="G682" s="41">
        <v>712</v>
      </c>
      <c r="H682" s="38" t="s">
        <v>109</v>
      </c>
      <c r="I682" s="36">
        <v>21.675851000000002</v>
      </c>
      <c r="J682" s="36">
        <v>22.789771130000002</v>
      </c>
      <c r="K682" s="36">
        <f t="shared" si="10"/>
        <v>1.1139201300000003</v>
      </c>
    </row>
    <row r="683" spans="3:11" ht="25.5" x14ac:dyDescent="0.2">
      <c r="C683" s="41"/>
      <c r="D683" s="42"/>
      <c r="E683" s="41"/>
      <c r="F683" s="41"/>
      <c r="G683" s="41">
        <v>713</v>
      </c>
      <c r="H683" s="38" t="s">
        <v>184</v>
      </c>
      <c r="I683" s="36">
        <v>19.43777</v>
      </c>
      <c r="J683" s="36">
        <v>19.29936047</v>
      </c>
      <c r="K683" s="36">
        <f t="shared" si="10"/>
        <v>-0.13840953000000056</v>
      </c>
    </row>
    <row r="684" spans="3:11" ht="25.5" x14ac:dyDescent="0.2">
      <c r="C684" s="41"/>
      <c r="D684" s="42"/>
      <c r="E684" s="41"/>
      <c r="F684" s="41"/>
      <c r="G684" s="41" t="s">
        <v>2564</v>
      </c>
      <c r="H684" s="38" t="s">
        <v>110</v>
      </c>
      <c r="I684" s="36">
        <v>0</v>
      </c>
      <c r="J684" s="36">
        <v>0</v>
      </c>
      <c r="K684" s="36">
        <f t="shared" si="10"/>
        <v>0</v>
      </c>
    </row>
    <row r="685" spans="3:11" ht="14.25" x14ac:dyDescent="0.2">
      <c r="C685" s="41"/>
      <c r="D685" s="45">
        <v>11</v>
      </c>
      <c r="E685" s="46" t="s">
        <v>589</v>
      </c>
      <c r="F685" s="46"/>
      <c r="G685" s="46"/>
      <c r="H685" s="51"/>
      <c r="I685" s="47">
        <v>155620.56520800001</v>
      </c>
      <c r="J685" s="47">
        <v>166970.31897815003</v>
      </c>
      <c r="K685" s="47">
        <f t="shared" si="10"/>
        <v>11349.753770150011</v>
      </c>
    </row>
    <row r="686" spans="3:11" ht="14.25" x14ac:dyDescent="0.2">
      <c r="C686" s="41"/>
      <c r="D686" s="42"/>
      <c r="E686" s="41"/>
      <c r="F686" s="43" t="s">
        <v>227</v>
      </c>
      <c r="G686" s="43"/>
      <c r="H686" s="39"/>
      <c r="I686" s="44">
        <v>36471.150505999998</v>
      </c>
      <c r="J686" s="44">
        <v>38939.49358254001</v>
      </c>
      <c r="K686" s="44">
        <f t="shared" si="10"/>
        <v>2468.3430765400117</v>
      </c>
    </row>
    <row r="687" spans="3:11" x14ac:dyDescent="0.2">
      <c r="C687" s="41"/>
      <c r="D687" s="42"/>
      <c r="E687" s="41"/>
      <c r="F687" s="41"/>
      <c r="G687" s="41" t="s">
        <v>646</v>
      </c>
      <c r="H687" s="38" t="s">
        <v>647</v>
      </c>
      <c r="I687" s="36">
        <v>129.433244</v>
      </c>
      <c r="J687" s="36">
        <v>119.06717468000001</v>
      </c>
      <c r="K687" s="36">
        <f t="shared" si="10"/>
        <v>-10.366069319999994</v>
      </c>
    </row>
    <row r="688" spans="3:11" x14ac:dyDescent="0.2">
      <c r="C688" s="41"/>
      <c r="D688" s="42"/>
      <c r="E688" s="41"/>
      <c r="F688" s="41"/>
      <c r="G688" s="41" t="s">
        <v>648</v>
      </c>
      <c r="H688" s="38" t="s">
        <v>649</v>
      </c>
      <c r="I688" s="36">
        <v>3704.207488</v>
      </c>
      <c r="J688" s="36">
        <v>3704.207488</v>
      </c>
      <c r="K688" s="36">
        <f t="shared" si="10"/>
        <v>0</v>
      </c>
    </row>
    <row r="689" spans="3:11" x14ac:dyDescent="0.2">
      <c r="C689" s="41"/>
      <c r="D689" s="42"/>
      <c r="E689" s="41"/>
      <c r="F689" s="41"/>
      <c r="G689" s="41" t="s">
        <v>650</v>
      </c>
      <c r="H689" s="38" t="s">
        <v>651</v>
      </c>
      <c r="I689" s="36">
        <v>18833.390312</v>
      </c>
      <c r="J689" s="36">
        <v>20947.813858280006</v>
      </c>
      <c r="K689" s="36">
        <f t="shared" si="10"/>
        <v>2114.4235462800061</v>
      </c>
    </row>
    <row r="690" spans="3:11" x14ac:dyDescent="0.2">
      <c r="C690" s="41"/>
      <c r="D690" s="42"/>
      <c r="E690" s="41"/>
      <c r="F690" s="41"/>
      <c r="G690" s="41" t="s">
        <v>652</v>
      </c>
      <c r="H690" s="38" t="s">
        <v>653</v>
      </c>
      <c r="I690" s="36">
        <v>24.933126000000001</v>
      </c>
      <c r="J690" s="36">
        <v>22.833997179999997</v>
      </c>
      <c r="K690" s="36">
        <f t="shared" si="10"/>
        <v>-2.0991288200000042</v>
      </c>
    </row>
    <row r="691" spans="3:11" x14ac:dyDescent="0.2">
      <c r="C691" s="41"/>
      <c r="D691" s="42"/>
      <c r="E691" s="41"/>
      <c r="F691" s="41"/>
      <c r="G691" s="41" t="s">
        <v>654</v>
      </c>
      <c r="H691" s="38" t="s">
        <v>655</v>
      </c>
      <c r="I691" s="36">
        <v>149.83072200000001</v>
      </c>
      <c r="J691" s="36">
        <v>133.75461787999998</v>
      </c>
      <c r="K691" s="36">
        <f t="shared" si="10"/>
        <v>-16.076104120000025</v>
      </c>
    </row>
    <row r="692" spans="3:11" ht="25.5" x14ac:dyDescent="0.2">
      <c r="C692" s="41"/>
      <c r="D692" s="42"/>
      <c r="E692" s="41"/>
      <c r="F692" s="41"/>
      <c r="G692" s="41" t="s">
        <v>656</v>
      </c>
      <c r="H692" s="38" t="s">
        <v>657</v>
      </c>
      <c r="I692" s="36">
        <v>1019.922599</v>
      </c>
      <c r="J692" s="36">
        <v>1012.3422162000004</v>
      </c>
      <c r="K692" s="36">
        <f t="shared" si="10"/>
        <v>-7.5803827999995974</v>
      </c>
    </row>
    <row r="693" spans="3:11" x14ac:dyDescent="0.2">
      <c r="C693" s="41"/>
      <c r="D693" s="42"/>
      <c r="E693" s="41"/>
      <c r="F693" s="41"/>
      <c r="G693" s="41" t="s">
        <v>658</v>
      </c>
      <c r="H693" s="38" t="s">
        <v>659</v>
      </c>
      <c r="I693" s="36">
        <v>852.87046899999996</v>
      </c>
      <c r="J693" s="36">
        <v>814.64222063999966</v>
      </c>
      <c r="K693" s="36">
        <f t="shared" si="10"/>
        <v>-38.228248360000293</v>
      </c>
    </row>
    <row r="694" spans="3:11" x14ac:dyDescent="0.2">
      <c r="C694" s="41"/>
      <c r="D694" s="42"/>
      <c r="E694" s="41"/>
      <c r="F694" s="41"/>
      <c r="G694" s="41" t="s">
        <v>660</v>
      </c>
      <c r="H694" s="38" t="s">
        <v>661</v>
      </c>
      <c r="I694" s="36">
        <v>659.52803900000004</v>
      </c>
      <c r="J694" s="36">
        <v>640.88541012999974</v>
      </c>
      <c r="K694" s="36">
        <f t="shared" si="10"/>
        <v>-18.642628870000294</v>
      </c>
    </row>
    <row r="695" spans="3:11" ht="25.5" x14ac:dyDescent="0.2">
      <c r="C695" s="41"/>
      <c r="D695" s="42"/>
      <c r="E695" s="41"/>
      <c r="F695" s="41"/>
      <c r="G695" s="41" t="s">
        <v>662</v>
      </c>
      <c r="H695" s="38" t="s">
        <v>663</v>
      </c>
      <c r="I695" s="36">
        <v>119.398211</v>
      </c>
      <c r="J695" s="36">
        <v>120.2788075</v>
      </c>
      <c r="K695" s="36">
        <f t="shared" si="10"/>
        <v>0.88059649999999579</v>
      </c>
    </row>
    <row r="696" spans="3:11" x14ac:dyDescent="0.2">
      <c r="C696" s="41"/>
      <c r="D696" s="42"/>
      <c r="E696" s="41"/>
      <c r="F696" s="41"/>
      <c r="G696" s="41" t="s">
        <v>664</v>
      </c>
      <c r="H696" s="38" t="s">
        <v>665</v>
      </c>
      <c r="I696" s="36">
        <v>2126.1753549999999</v>
      </c>
      <c r="J696" s="36">
        <v>1725.0095594800002</v>
      </c>
      <c r="K696" s="36">
        <f t="shared" si="10"/>
        <v>-401.16579551999962</v>
      </c>
    </row>
    <row r="697" spans="3:11" x14ac:dyDescent="0.2">
      <c r="C697" s="41"/>
      <c r="D697" s="42"/>
      <c r="E697" s="41"/>
      <c r="F697" s="41"/>
      <c r="G697" s="41" t="s">
        <v>666</v>
      </c>
      <c r="H697" s="38" t="s">
        <v>667</v>
      </c>
      <c r="I697" s="36">
        <v>1963.2193950000001</v>
      </c>
      <c r="J697" s="36">
        <v>1728.7946347299994</v>
      </c>
      <c r="K697" s="36">
        <f t="shared" si="10"/>
        <v>-234.42476027000066</v>
      </c>
    </row>
    <row r="698" spans="3:11" ht="25.5" x14ac:dyDescent="0.2">
      <c r="C698" s="41"/>
      <c r="D698" s="42"/>
      <c r="E698" s="41"/>
      <c r="F698" s="41"/>
      <c r="G698" s="41" t="s">
        <v>668</v>
      </c>
      <c r="H698" s="38" t="s">
        <v>669</v>
      </c>
      <c r="I698" s="36">
        <v>49.300874999999998</v>
      </c>
      <c r="J698" s="36">
        <v>39.42811854</v>
      </c>
      <c r="K698" s="36">
        <f t="shared" si="10"/>
        <v>-9.872756459999998</v>
      </c>
    </row>
    <row r="699" spans="3:11" x14ac:dyDescent="0.2">
      <c r="C699" s="41"/>
      <c r="D699" s="42"/>
      <c r="E699" s="41"/>
      <c r="F699" s="41"/>
      <c r="G699" s="41" t="s">
        <v>670</v>
      </c>
      <c r="H699" s="38" t="s">
        <v>671</v>
      </c>
      <c r="I699" s="36">
        <v>3135.1230949999999</v>
      </c>
      <c r="J699" s="36">
        <v>3073.6792656600005</v>
      </c>
      <c r="K699" s="36">
        <f t="shared" si="10"/>
        <v>-61.443829339999411</v>
      </c>
    </row>
    <row r="700" spans="3:11" x14ac:dyDescent="0.2">
      <c r="C700" s="41"/>
      <c r="D700" s="42"/>
      <c r="E700" s="41"/>
      <c r="F700" s="41"/>
      <c r="G700" s="41" t="s">
        <v>672</v>
      </c>
      <c r="H700" s="38" t="s">
        <v>673</v>
      </c>
      <c r="I700" s="36">
        <v>25.594196</v>
      </c>
      <c r="J700" s="36">
        <v>24.687825740000001</v>
      </c>
      <c r="K700" s="36">
        <f t="shared" si="10"/>
        <v>-0.90637025999999921</v>
      </c>
    </row>
    <row r="701" spans="3:11" x14ac:dyDescent="0.2">
      <c r="C701" s="41"/>
      <c r="D701" s="42"/>
      <c r="E701" s="41"/>
      <c r="F701" s="41"/>
      <c r="G701" s="41" t="s">
        <v>674</v>
      </c>
      <c r="H701" s="38" t="s">
        <v>675</v>
      </c>
      <c r="I701" s="36">
        <v>295.35578299999997</v>
      </c>
      <c r="J701" s="36">
        <v>290.628783</v>
      </c>
      <c r="K701" s="36">
        <f t="shared" si="10"/>
        <v>-4.7269999999999754</v>
      </c>
    </row>
    <row r="702" spans="3:11" x14ac:dyDescent="0.2">
      <c r="C702" s="41"/>
      <c r="D702" s="42"/>
      <c r="E702" s="41"/>
      <c r="F702" s="41"/>
      <c r="G702" s="41" t="s">
        <v>676</v>
      </c>
      <c r="H702" s="38" t="s">
        <v>677</v>
      </c>
      <c r="I702" s="36">
        <v>45.698974999999997</v>
      </c>
      <c r="J702" s="36">
        <v>33.559536420000001</v>
      </c>
      <c r="K702" s="36">
        <f t="shared" si="10"/>
        <v>-12.139438579999997</v>
      </c>
    </row>
    <row r="703" spans="3:11" ht="38.25" x14ac:dyDescent="0.2">
      <c r="C703" s="41"/>
      <c r="D703" s="42"/>
      <c r="E703" s="41"/>
      <c r="F703" s="41"/>
      <c r="G703" s="41" t="s">
        <v>678</v>
      </c>
      <c r="H703" s="38" t="s">
        <v>679</v>
      </c>
      <c r="I703" s="36">
        <v>56.770755999999999</v>
      </c>
      <c r="J703" s="36">
        <v>46.134012910000003</v>
      </c>
      <c r="K703" s="36">
        <f t="shared" si="10"/>
        <v>-10.636743089999996</v>
      </c>
    </row>
    <row r="704" spans="3:11" x14ac:dyDescent="0.2">
      <c r="C704" s="41"/>
      <c r="D704" s="42"/>
      <c r="E704" s="41"/>
      <c r="F704" s="41"/>
      <c r="G704" s="41" t="s">
        <v>680</v>
      </c>
      <c r="H704" s="38" t="s">
        <v>681</v>
      </c>
      <c r="I704" s="36">
        <v>26.738897000000001</v>
      </c>
      <c r="J704" s="36">
        <v>27.550110990000004</v>
      </c>
      <c r="K704" s="36">
        <f t="shared" si="10"/>
        <v>0.81121399000000238</v>
      </c>
    </row>
    <row r="705" spans="3:11" x14ac:dyDescent="0.2">
      <c r="C705" s="41"/>
      <c r="D705" s="42"/>
      <c r="E705" s="41"/>
      <c r="F705" s="41"/>
      <c r="G705" s="41" t="s">
        <v>682</v>
      </c>
      <c r="H705" s="38" t="s">
        <v>683</v>
      </c>
      <c r="I705" s="36">
        <v>1340.4568650000001</v>
      </c>
      <c r="J705" s="36">
        <v>1542.4131614500002</v>
      </c>
      <c r="K705" s="36">
        <f t="shared" si="10"/>
        <v>201.95629645000008</v>
      </c>
    </row>
    <row r="706" spans="3:11" x14ac:dyDescent="0.2">
      <c r="C706" s="41"/>
      <c r="D706" s="42"/>
      <c r="E706" s="41"/>
      <c r="F706" s="41"/>
      <c r="G706" s="41" t="s">
        <v>684</v>
      </c>
      <c r="H706" s="38" t="s">
        <v>685</v>
      </c>
      <c r="I706" s="36">
        <v>60.631568000000001</v>
      </c>
      <c r="J706" s="36">
        <v>54.54332033</v>
      </c>
      <c r="K706" s="36">
        <f t="shared" si="10"/>
        <v>-6.0882476700000012</v>
      </c>
    </row>
    <row r="707" spans="3:11" x14ac:dyDescent="0.2">
      <c r="C707" s="41"/>
      <c r="D707" s="42"/>
      <c r="E707" s="41"/>
      <c r="F707" s="41"/>
      <c r="G707" s="41" t="s">
        <v>686</v>
      </c>
      <c r="H707" s="38" t="s">
        <v>687</v>
      </c>
      <c r="I707" s="36">
        <v>266.92688099999998</v>
      </c>
      <c r="J707" s="36">
        <v>188.91308491000001</v>
      </c>
      <c r="K707" s="36">
        <f t="shared" si="10"/>
        <v>-78.013796089999971</v>
      </c>
    </row>
    <row r="708" spans="3:11" x14ac:dyDescent="0.2">
      <c r="C708" s="41"/>
      <c r="D708" s="42"/>
      <c r="E708" s="41"/>
      <c r="F708" s="41"/>
      <c r="G708" s="41" t="s">
        <v>688</v>
      </c>
      <c r="H708" s="38" t="s">
        <v>689</v>
      </c>
      <c r="I708" s="36">
        <v>940.21588399999996</v>
      </c>
      <c r="J708" s="36">
        <v>1988.9383860899998</v>
      </c>
      <c r="K708" s="36">
        <f t="shared" si="10"/>
        <v>1048.7225020899998</v>
      </c>
    </row>
    <row r="709" spans="3:11" x14ac:dyDescent="0.2">
      <c r="C709" s="41"/>
      <c r="D709" s="42"/>
      <c r="E709" s="41"/>
      <c r="F709" s="41"/>
      <c r="G709" s="41" t="s">
        <v>690</v>
      </c>
      <c r="H709" s="38" t="s">
        <v>691</v>
      </c>
      <c r="I709" s="36">
        <v>80.987538000000001</v>
      </c>
      <c r="J709" s="36">
        <v>77.304938089999965</v>
      </c>
      <c r="K709" s="36">
        <f t="shared" si="10"/>
        <v>-3.6825999100000359</v>
      </c>
    </row>
    <row r="710" spans="3:11" ht="25.5" x14ac:dyDescent="0.2">
      <c r="C710" s="41"/>
      <c r="D710" s="42"/>
      <c r="E710" s="41"/>
      <c r="F710" s="41"/>
      <c r="G710" s="41" t="s">
        <v>692</v>
      </c>
      <c r="H710" s="38" t="s">
        <v>693</v>
      </c>
      <c r="I710" s="36">
        <v>18.825664</v>
      </c>
      <c r="J710" s="36">
        <v>18.867672370000001</v>
      </c>
      <c r="K710" s="36">
        <f t="shared" si="10"/>
        <v>4.2008370000001349E-2</v>
      </c>
    </row>
    <row r="711" spans="3:11" x14ac:dyDescent="0.2">
      <c r="C711" s="41"/>
      <c r="D711" s="42"/>
      <c r="E711" s="41"/>
      <c r="F711" s="41"/>
      <c r="G711" s="41" t="s">
        <v>694</v>
      </c>
      <c r="H711" s="38" t="s">
        <v>695</v>
      </c>
      <c r="I711" s="36">
        <v>446.21401800000001</v>
      </c>
      <c r="J711" s="36">
        <v>481.21401800000001</v>
      </c>
      <c r="K711" s="36">
        <f t="shared" si="10"/>
        <v>35</v>
      </c>
    </row>
    <row r="712" spans="3:11" x14ac:dyDescent="0.2">
      <c r="C712" s="41"/>
      <c r="D712" s="42"/>
      <c r="E712" s="41"/>
      <c r="F712" s="41"/>
      <c r="G712" s="41" t="s">
        <v>696</v>
      </c>
      <c r="H712" s="38" t="s">
        <v>697</v>
      </c>
      <c r="I712" s="36">
        <v>99.400550999999993</v>
      </c>
      <c r="J712" s="36">
        <v>82.00136334000004</v>
      </c>
      <c r="K712" s="36">
        <f t="shared" si="10"/>
        <v>-17.399187659999953</v>
      </c>
    </row>
    <row r="713" spans="3:11" ht="14.25" x14ac:dyDescent="0.2">
      <c r="C713" s="41"/>
      <c r="D713" s="42"/>
      <c r="E713" s="41"/>
      <c r="F713" s="43" t="s">
        <v>190</v>
      </c>
      <c r="G713" s="43"/>
      <c r="H713" s="39"/>
      <c r="I713" s="44">
        <v>23099.922847000002</v>
      </c>
      <c r="J713" s="44">
        <v>24491.678395319996</v>
      </c>
      <c r="K713" s="44">
        <f t="shared" ref="K713:K776" si="11">+J713-I713</f>
        <v>1391.755548319994</v>
      </c>
    </row>
    <row r="714" spans="3:11" x14ac:dyDescent="0.2">
      <c r="C714" s="41"/>
      <c r="D714" s="42"/>
      <c r="E714" s="41"/>
      <c r="F714" s="41"/>
      <c r="G714" s="41" t="s">
        <v>191</v>
      </c>
      <c r="H714" s="38" t="s">
        <v>632</v>
      </c>
      <c r="I714" s="36">
        <v>444.030193</v>
      </c>
      <c r="J714" s="36">
        <v>441.8989633600001</v>
      </c>
      <c r="K714" s="36">
        <f t="shared" si="11"/>
        <v>-2.1312296399999013</v>
      </c>
    </row>
    <row r="715" spans="3:11" x14ac:dyDescent="0.2">
      <c r="C715" s="41"/>
      <c r="D715" s="42"/>
      <c r="E715" s="41"/>
      <c r="F715" s="41"/>
      <c r="G715" s="41" t="s">
        <v>260</v>
      </c>
      <c r="H715" s="38" t="s">
        <v>633</v>
      </c>
      <c r="I715" s="36">
        <v>7510.1348269999999</v>
      </c>
      <c r="J715" s="36">
        <v>7711.2305125499988</v>
      </c>
      <c r="K715" s="36">
        <f t="shared" si="11"/>
        <v>201.09568554999896</v>
      </c>
    </row>
    <row r="716" spans="3:11" x14ac:dyDescent="0.2">
      <c r="C716" s="41"/>
      <c r="D716" s="42"/>
      <c r="E716" s="41"/>
      <c r="F716" s="41"/>
      <c r="G716" s="41" t="s">
        <v>634</v>
      </c>
      <c r="H716" s="38" t="s">
        <v>635</v>
      </c>
      <c r="I716" s="36">
        <v>187.70639499999999</v>
      </c>
      <c r="J716" s="36">
        <v>219.60416491999996</v>
      </c>
      <c r="K716" s="36">
        <f t="shared" si="11"/>
        <v>31.897769919999973</v>
      </c>
    </row>
    <row r="717" spans="3:11" x14ac:dyDescent="0.2">
      <c r="C717" s="41"/>
      <c r="D717" s="42"/>
      <c r="E717" s="41"/>
      <c r="F717" s="41"/>
      <c r="G717" s="41" t="s">
        <v>193</v>
      </c>
      <c r="H717" s="38" t="s">
        <v>636</v>
      </c>
      <c r="I717" s="36">
        <v>1667.927807</v>
      </c>
      <c r="J717" s="36">
        <v>2257.3264652500002</v>
      </c>
      <c r="K717" s="36">
        <f t="shared" si="11"/>
        <v>589.39865825000015</v>
      </c>
    </row>
    <row r="718" spans="3:11" x14ac:dyDescent="0.2">
      <c r="C718" s="41"/>
      <c r="D718" s="42"/>
      <c r="E718" s="41"/>
      <c r="F718" s="41"/>
      <c r="G718" s="41" t="s">
        <v>306</v>
      </c>
      <c r="H718" s="38" t="s">
        <v>637</v>
      </c>
      <c r="I718" s="36">
        <v>1605.1705280000001</v>
      </c>
      <c r="J718" s="36">
        <v>1516.5766511399991</v>
      </c>
      <c r="K718" s="36">
        <f t="shared" si="11"/>
        <v>-88.593876860001046</v>
      </c>
    </row>
    <row r="719" spans="3:11" x14ac:dyDescent="0.2">
      <c r="C719" s="41"/>
      <c r="D719" s="42"/>
      <c r="E719" s="41"/>
      <c r="F719" s="41"/>
      <c r="G719" s="41" t="s">
        <v>195</v>
      </c>
      <c r="H719" s="38" t="s">
        <v>638</v>
      </c>
      <c r="I719" s="36">
        <v>39.458412000000003</v>
      </c>
      <c r="J719" s="36">
        <v>40.245585950000006</v>
      </c>
      <c r="K719" s="36">
        <f t="shared" si="11"/>
        <v>0.78717395000000323</v>
      </c>
    </row>
    <row r="720" spans="3:11" x14ac:dyDescent="0.2">
      <c r="C720" s="41"/>
      <c r="D720" s="42"/>
      <c r="E720" s="41"/>
      <c r="F720" s="41"/>
      <c r="G720" s="41" t="s">
        <v>197</v>
      </c>
      <c r="H720" s="38" t="s">
        <v>639</v>
      </c>
      <c r="I720" s="36">
        <v>5.2163740000000001</v>
      </c>
      <c r="J720" s="36">
        <v>4.6108099100000013</v>
      </c>
      <c r="K720" s="36">
        <f t="shared" si="11"/>
        <v>-0.60556408999999878</v>
      </c>
    </row>
    <row r="721" spans="3:11" x14ac:dyDescent="0.2">
      <c r="C721" s="41"/>
      <c r="D721" s="42"/>
      <c r="E721" s="41"/>
      <c r="F721" s="41"/>
      <c r="G721" s="41" t="s">
        <v>199</v>
      </c>
      <c r="H721" s="38" t="s">
        <v>640</v>
      </c>
      <c r="I721" s="36">
        <v>4280.2429320000001</v>
      </c>
      <c r="J721" s="36">
        <v>3778.1464132300002</v>
      </c>
      <c r="K721" s="36">
        <f t="shared" si="11"/>
        <v>-502.09651876999988</v>
      </c>
    </row>
    <row r="722" spans="3:11" x14ac:dyDescent="0.2">
      <c r="C722" s="41"/>
      <c r="D722" s="42"/>
      <c r="E722" s="41"/>
      <c r="F722" s="41"/>
      <c r="G722" s="41" t="s">
        <v>201</v>
      </c>
      <c r="H722" s="38" t="s">
        <v>641</v>
      </c>
      <c r="I722" s="36">
        <v>30.296844</v>
      </c>
      <c r="J722" s="36">
        <v>27.885779629999995</v>
      </c>
      <c r="K722" s="36">
        <f t="shared" si="11"/>
        <v>-2.4110643700000054</v>
      </c>
    </row>
    <row r="723" spans="3:11" ht="25.5" x14ac:dyDescent="0.2">
      <c r="C723" s="41"/>
      <c r="D723" s="42"/>
      <c r="E723" s="41"/>
      <c r="F723" s="41"/>
      <c r="G723" s="41" t="s">
        <v>203</v>
      </c>
      <c r="H723" s="38" t="s">
        <v>642</v>
      </c>
      <c r="I723" s="36">
        <v>17.096121</v>
      </c>
      <c r="J723" s="36">
        <v>18.708711650000001</v>
      </c>
      <c r="K723" s="36">
        <f t="shared" si="11"/>
        <v>1.6125906500000013</v>
      </c>
    </row>
    <row r="724" spans="3:11" x14ac:dyDescent="0.2">
      <c r="C724" s="41"/>
      <c r="D724" s="42"/>
      <c r="E724" s="41"/>
      <c r="F724" s="41"/>
      <c r="G724" s="41" t="s">
        <v>205</v>
      </c>
      <c r="H724" s="38" t="s">
        <v>643</v>
      </c>
      <c r="I724" s="36">
        <v>181.37192099999999</v>
      </c>
      <c r="J724" s="36">
        <v>105.18636540999995</v>
      </c>
      <c r="K724" s="36">
        <f t="shared" si="11"/>
        <v>-76.185555590000035</v>
      </c>
    </row>
    <row r="725" spans="3:11" x14ac:dyDescent="0.2">
      <c r="C725" s="41"/>
      <c r="D725" s="42"/>
      <c r="E725" s="41"/>
      <c r="F725" s="41"/>
      <c r="G725" s="41" t="s">
        <v>207</v>
      </c>
      <c r="H725" s="38" t="s">
        <v>644</v>
      </c>
      <c r="I725" s="36">
        <v>346.80050599999998</v>
      </c>
      <c r="J725" s="36">
        <v>90.205524380000028</v>
      </c>
      <c r="K725" s="36">
        <f t="shared" si="11"/>
        <v>-256.59498161999994</v>
      </c>
    </row>
    <row r="726" spans="3:11" x14ac:dyDescent="0.2">
      <c r="C726" s="41"/>
      <c r="D726" s="42"/>
      <c r="E726" s="41"/>
      <c r="F726" s="41"/>
      <c r="G726" s="41" t="s">
        <v>209</v>
      </c>
      <c r="H726" s="38" t="s">
        <v>645</v>
      </c>
      <c r="I726" s="36">
        <v>6784.4699870000004</v>
      </c>
      <c r="J726" s="36">
        <v>8280.052447940001</v>
      </c>
      <c r="K726" s="36">
        <f t="shared" si="11"/>
        <v>1495.5824609400006</v>
      </c>
    </row>
    <row r="727" spans="3:11" ht="14.25" x14ac:dyDescent="0.2">
      <c r="C727" s="41"/>
      <c r="D727" s="42"/>
      <c r="E727" s="41"/>
      <c r="F727" s="43" t="s">
        <v>2</v>
      </c>
      <c r="G727" s="43"/>
      <c r="H727" s="39"/>
      <c r="I727" s="44">
        <v>96049.491855</v>
      </c>
      <c r="J727" s="44">
        <v>103539.14700028999</v>
      </c>
      <c r="K727" s="44">
        <f t="shared" si="11"/>
        <v>7489.6551452899876</v>
      </c>
    </row>
    <row r="728" spans="3:11" x14ac:dyDescent="0.2">
      <c r="C728" s="41"/>
      <c r="D728" s="42"/>
      <c r="E728" s="41"/>
      <c r="F728" s="41"/>
      <c r="G728" s="41">
        <v>100</v>
      </c>
      <c r="H728" s="38" t="s">
        <v>129</v>
      </c>
      <c r="I728" s="36">
        <v>33.493380999999999</v>
      </c>
      <c r="J728" s="36">
        <v>55.38340260999999</v>
      </c>
      <c r="K728" s="36">
        <f t="shared" si="11"/>
        <v>21.890021609999991</v>
      </c>
    </row>
    <row r="729" spans="3:11" x14ac:dyDescent="0.2">
      <c r="C729" s="41"/>
      <c r="D729" s="42"/>
      <c r="E729" s="41"/>
      <c r="F729" s="41"/>
      <c r="G729" s="41">
        <v>110</v>
      </c>
      <c r="H729" s="38" t="s">
        <v>131</v>
      </c>
      <c r="I729" s="36">
        <v>51.079498000000001</v>
      </c>
      <c r="J729" s="36">
        <v>46.938626410000012</v>
      </c>
      <c r="K729" s="36">
        <f t="shared" si="11"/>
        <v>-4.1408715899999891</v>
      </c>
    </row>
    <row r="730" spans="3:11" x14ac:dyDescent="0.2">
      <c r="C730" s="41"/>
      <c r="D730" s="42"/>
      <c r="E730" s="41"/>
      <c r="F730" s="41"/>
      <c r="G730" s="41">
        <v>111</v>
      </c>
      <c r="H730" s="38" t="s">
        <v>65</v>
      </c>
      <c r="I730" s="36">
        <v>18.666568999999999</v>
      </c>
      <c r="J730" s="36">
        <v>26.370222209999998</v>
      </c>
      <c r="K730" s="36">
        <f t="shared" si="11"/>
        <v>7.7036532099999988</v>
      </c>
    </row>
    <row r="731" spans="3:11" x14ac:dyDescent="0.2">
      <c r="C731" s="41"/>
      <c r="D731" s="42"/>
      <c r="E731" s="41"/>
      <c r="F731" s="41"/>
      <c r="G731" s="41">
        <v>112</v>
      </c>
      <c r="H731" s="38" t="s">
        <v>590</v>
      </c>
      <c r="I731" s="36">
        <v>463.18426499999998</v>
      </c>
      <c r="J731" s="36">
        <v>302.48770500000001</v>
      </c>
      <c r="K731" s="36">
        <f t="shared" si="11"/>
        <v>-160.69655999999998</v>
      </c>
    </row>
    <row r="732" spans="3:11" ht="25.5" x14ac:dyDescent="0.2">
      <c r="C732" s="41"/>
      <c r="D732" s="42"/>
      <c r="E732" s="41"/>
      <c r="F732" s="41"/>
      <c r="G732" s="41">
        <v>114</v>
      </c>
      <c r="H732" s="38" t="s">
        <v>591</v>
      </c>
      <c r="I732" s="36">
        <v>18.880416</v>
      </c>
      <c r="J732" s="36">
        <v>23.696779289999998</v>
      </c>
      <c r="K732" s="36">
        <f t="shared" si="11"/>
        <v>4.8163632899999982</v>
      </c>
    </row>
    <row r="733" spans="3:11" ht="25.5" x14ac:dyDescent="0.2">
      <c r="C733" s="41"/>
      <c r="D733" s="42"/>
      <c r="E733" s="41"/>
      <c r="F733" s="41"/>
      <c r="G733" s="41">
        <v>115</v>
      </c>
      <c r="H733" s="38" t="s">
        <v>592</v>
      </c>
      <c r="I733" s="36">
        <v>9.0762739999999997</v>
      </c>
      <c r="J733" s="36">
        <v>13.455980870000001</v>
      </c>
      <c r="K733" s="36">
        <f t="shared" si="11"/>
        <v>4.3797068700000015</v>
      </c>
    </row>
    <row r="734" spans="3:11" x14ac:dyDescent="0.2">
      <c r="C734" s="41"/>
      <c r="D734" s="42"/>
      <c r="E734" s="41"/>
      <c r="F734" s="41"/>
      <c r="G734" s="41">
        <v>116</v>
      </c>
      <c r="H734" s="38" t="s">
        <v>45</v>
      </c>
      <c r="I734" s="36">
        <v>46.820447999999999</v>
      </c>
      <c r="J734" s="36">
        <v>54.475495779999989</v>
      </c>
      <c r="K734" s="36">
        <f t="shared" si="11"/>
        <v>7.6550477799999896</v>
      </c>
    </row>
    <row r="735" spans="3:11" ht="25.5" x14ac:dyDescent="0.2">
      <c r="C735" s="41"/>
      <c r="D735" s="42"/>
      <c r="E735" s="41"/>
      <c r="F735" s="41"/>
      <c r="G735" s="41">
        <v>117</v>
      </c>
      <c r="H735" s="38" t="s">
        <v>2565</v>
      </c>
      <c r="I735" s="36">
        <v>0</v>
      </c>
      <c r="J735" s="36">
        <v>3.8908974600000001</v>
      </c>
      <c r="K735" s="36">
        <f t="shared" si="11"/>
        <v>3.8908974600000001</v>
      </c>
    </row>
    <row r="736" spans="3:11" x14ac:dyDescent="0.2">
      <c r="C736" s="41"/>
      <c r="D736" s="42"/>
      <c r="E736" s="41"/>
      <c r="F736" s="41"/>
      <c r="G736" s="41">
        <v>120</v>
      </c>
      <c r="H736" s="38" t="s">
        <v>593</v>
      </c>
      <c r="I736" s="36">
        <v>71.998248000000004</v>
      </c>
      <c r="J736" s="36">
        <v>32.438667340000009</v>
      </c>
      <c r="K736" s="36">
        <f t="shared" si="11"/>
        <v>-39.559580659999995</v>
      </c>
    </row>
    <row r="737" spans="3:11" ht="25.5" x14ac:dyDescent="0.2">
      <c r="C737" s="41"/>
      <c r="D737" s="42"/>
      <c r="E737" s="41"/>
      <c r="F737" s="41"/>
      <c r="G737" s="41">
        <v>121</v>
      </c>
      <c r="H737" s="38" t="s">
        <v>594</v>
      </c>
      <c r="I737" s="36">
        <v>2.2006250000000001</v>
      </c>
      <c r="J737" s="36">
        <v>2.5110098800000005</v>
      </c>
      <c r="K737" s="36">
        <f t="shared" si="11"/>
        <v>0.31038488000000042</v>
      </c>
    </row>
    <row r="738" spans="3:11" ht="25.5" x14ac:dyDescent="0.2">
      <c r="C738" s="41"/>
      <c r="D738" s="42"/>
      <c r="E738" s="41"/>
      <c r="F738" s="41"/>
      <c r="G738" s="41">
        <v>122</v>
      </c>
      <c r="H738" s="38" t="s">
        <v>2566</v>
      </c>
      <c r="I738" s="36">
        <v>2.4275120000000001</v>
      </c>
      <c r="J738" s="36">
        <v>2.55381467</v>
      </c>
      <c r="K738" s="36">
        <f t="shared" si="11"/>
        <v>0.12630266999999984</v>
      </c>
    </row>
    <row r="739" spans="3:11" ht="25.5" x14ac:dyDescent="0.2">
      <c r="C739" s="41"/>
      <c r="D739" s="42"/>
      <c r="E739" s="41"/>
      <c r="F739" s="41"/>
      <c r="G739" s="41">
        <v>123</v>
      </c>
      <c r="H739" s="38" t="s">
        <v>2567</v>
      </c>
      <c r="I739" s="36">
        <v>2.002116</v>
      </c>
      <c r="J739" s="36">
        <v>2.3651897000000002</v>
      </c>
      <c r="K739" s="36">
        <f t="shared" si="11"/>
        <v>0.36307370000000017</v>
      </c>
    </row>
    <row r="740" spans="3:11" ht="25.5" x14ac:dyDescent="0.2">
      <c r="C740" s="41"/>
      <c r="D740" s="42"/>
      <c r="E740" s="41"/>
      <c r="F740" s="41"/>
      <c r="G740" s="41">
        <v>124</v>
      </c>
      <c r="H740" s="38" t="s">
        <v>2568</v>
      </c>
      <c r="I740" s="36">
        <v>2.1824129999999999</v>
      </c>
      <c r="J740" s="36">
        <v>2.4657504199999996</v>
      </c>
      <c r="K740" s="36">
        <f t="shared" si="11"/>
        <v>0.28333741999999962</v>
      </c>
    </row>
    <row r="741" spans="3:11" ht="25.5" x14ac:dyDescent="0.2">
      <c r="C741" s="41"/>
      <c r="D741" s="42"/>
      <c r="E741" s="41"/>
      <c r="F741" s="41"/>
      <c r="G741" s="41">
        <v>125</v>
      </c>
      <c r="H741" s="38" t="s">
        <v>2569</v>
      </c>
      <c r="I741" s="36">
        <v>2.1216689999999998</v>
      </c>
      <c r="J741" s="36">
        <v>2.1790304500000004</v>
      </c>
      <c r="K741" s="36">
        <f t="shared" si="11"/>
        <v>5.7361450000000591E-2</v>
      </c>
    </row>
    <row r="742" spans="3:11" ht="25.5" x14ac:dyDescent="0.2">
      <c r="C742" s="41"/>
      <c r="D742" s="42"/>
      <c r="E742" s="41"/>
      <c r="F742" s="41"/>
      <c r="G742" s="41">
        <v>126</v>
      </c>
      <c r="H742" s="38" t="s">
        <v>595</v>
      </c>
      <c r="I742" s="36">
        <v>2.3575979999999999</v>
      </c>
      <c r="J742" s="36">
        <v>2.67052603</v>
      </c>
      <c r="K742" s="36">
        <f t="shared" si="11"/>
        <v>0.31292803000000013</v>
      </c>
    </row>
    <row r="743" spans="3:11" ht="25.5" x14ac:dyDescent="0.2">
      <c r="C743" s="41"/>
      <c r="D743" s="42"/>
      <c r="E743" s="41"/>
      <c r="F743" s="41"/>
      <c r="G743" s="41">
        <v>127</v>
      </c>
      <c r="H743" s="38" t="s">
        <v>2570</v>
      </c>
      <c r="I743" s="36">
        <v>2.5922649999999998</v>
      </c>
      <c r="J743" s="36">
        <v>3.1259271599999998</v>
      </c>
      <c r="K743" s="36">
        <f t="shared" si="11"/>
        <v>0.53366216</v>
      </c>
    </row>
    <row r="744" spans="3:11" ht="25.5" x14ac:dyDescent="0.2">
      <c r="C744" s="41"/>
      <c r="D744" s="42"/>
      <c r="E744" s="41"/>
      <c r="F744" s="41"/>
      <c r="G744" s="41">
        <v>128</v>
      </c>
      <c r="H744" s="38" t="s">
        <v>2571</v>
      </c>
      <c r="I744" s="36">
        <v>2.0690590000000002</v>
      </c>
      <c r="J744" s="36">
        <v>2.2227005699999998</v>
      </c>
      <c r="K744" s="36">
        <f t="shared" si="11"/>
        <v>0.15364156999999956</v>
      </c>
    </row>
    <row r="745" spans="3:11" ht="25.5" x14ac:dyDescent="0.2">
      <c r="C745" s="41"/>
      <c r="D745" s="42"/>
      <c r="E745" s="41"/>
      <c r="F745" s="41"/>
      <c r="G745" s="41">
        <v>130</v>
      </c>
      <c r="H745" s="38" t="s">
        <v>2572</v>
      </c>
      <c r="I745" s="36">
        <v>2.2691659999999998</v>
      </c>
      <c r="J745" s="36">
        <v>2.4446223900000015</v>
      </c>
      <c r="K745" s="36">
        <f t="shared" si="11"/>
        <v>0.17545639000000168</v>
      </c>
    </row>
    <row r="746" spans="3:11" ht="25.5" x14ac:dyDescent="0.2">
      <c r="C746" s="41"/>
      <c r="D746" s="42"/>
      <c r="E746" s="41"/>
      <c r="F746" s="41"/>
      <c r="G746" s="41">
        <v>131</v>
      </c>
      <c r="H746" s="38" t="s">
        <v>2573</v>
      </c>
      <c r="I746" s="36">
        <v>1.906865</v>
      </c>
      <c r="J746" s="36">
        <v>2.1503141799999996</v>
      </c>
      <c r="K746" s="36">
        <f t="shared" si="11"/>
        <v>0.2434491799999996</v>
      </c>
    </row>
    <row r="747" spans="3:11" ht="25.5" x14ac:dyDescent="0.2">
      <c r="C747" s="41"/>
      <c r="D747" s="42"/>
      <c r="E747" s="41"/>
      <c r="F747" s="41"/>
      <c r="G747" s="41">
        <v>132</v>
      </c>
      <c r="H747" s="38" t="s">
        <v>2574</v>
      </c>
      <c r="I747" s="36">
        <v>2.4522550000000001</v>
      </c>
      <c r="J747" s="36">
        <v>2.6642129900000002</v>
      </c>
      <c r="K747" s="36">
        <f t="shared" si="11"/>
        <v>0.21195799000000015</v>
      </c>
    </row>
    <row r="748" spans="3:11" ht="25.5" x14ac:dyDescent="0.2">
      <c r="C748" s="41"/>
      <c r="D748" s="42"/>
      <c r="E748" s="41"/>
      <c r="F748" s="41"/>
      <c r="G748" s="41">
        <v>133</v>
      </c>
      <c r="H748" s="38" t="s">
        <v>2575</v>
      </c>
      <c r="I748" s="36">
        <v>2.457023</v>
      </c>
      <c r="J748" s="36">
        <v>2.8891091599999994</v>
      </c>
      <c r="K748" s="36">
        <f t="shared" si="11"/>
        <v>0.43208615999999944</v>
      </c>
    </row>
    <row r="749" spans="3:11" ht="25.5" x14ac:dyDescent="0.2">
      <c r="C749" s="41"/>
      <c r="D749" s="42"/>
      <c r="E749" s="41"/>
      <c r="F749" s="41"/>
      <c r="G749" s="41">
        <v>134</v>
      </c>
      <c r="H749" s="38" t="s">
        <v>2576</v>
      </c>
      <c r="I749" s="36">
        <v>2.2991990000000002</v>
      </c>
      <c r="J749" s="36">
        <v>2.7366664900000002</v>
      </c>
      <c r="K749" s="36">
        <f t="shared" si="11"/>
        <v>0.43746748999999996</v>
      </c>
    </row>
    <row r="750" spans="3:11" ht="25.5" x14ac:dyDescent="0.2">
      <c r="C750" s="41"/>
      <c r="D750" s="42"/>
      <c r="E750" s="41"/>
      <c r="F750" s="41"/>
      <c r="G750" s="41">
        <v>135</v>
      </c>
      <c r="H750" s="38" t="s">
        <v>596</v>
      </c>
      <c r="I750" s="36">
        <v>2.021738</v>
      </c>
      <c r="J750" s="36">
        <v>2.2081036699999999</v>
      </c>
      <c r="K750" s="36">
        <f t="shared" si="11"/>
        <v>0.18636566999999982</v>
      </c>
    </row>
    <row r="751" spans="3:11" ht="25.5" x14ac:dyDescent="0.2">
      <c r="C751" s="41"/>
      <c r="D751" s="42"/>
      <c r="E751" s="41"/>
      <c r="F751" s="41"/>
      <c r="G751" s="41">
        <v>136</v>
      </c>
      <c r="H751" s="38" t="s">
        <v>597</v>
      </c>
      <c r="I751" s="36">
        <v>2.180847</v>
      </c>
      <c r="J751" s="36">
        <v>2.5175562000000009</v>
      </c>
      <c r="K751" s="36">
        <f t="shared" si="11"/>
        <v>0.33670920000000093</v>
      </c>
    </row>
    <row r="752" spans="3:11" ht="25.5" x14ac:dyDescent="0.2">
      <c r="C752" s="41"/>
      <c r="D752" s="42"/>
      <c r="E752" s="41"/>
      <c r="F752" s="41"/>
      <c r="G752" s="41">
        <v>137</v>
      </c>
      <c r="H752" s="38" t="s">
        <v>2577</v>
      </c>
      <c r="I752" s="36">
        <v>2.2754530000000002</v>
      </c>
      <c r="J752" s="36">
        <v>2.5460206399999992</v>
      </c>
      <c r="K752" s="36">
        <f t="shared" si="11"/>
        <v>0.270567639999999</v>
      </c>
    </row>
    <row r="753" spans="3:11" ht="25.5" x14ac:dyDescent="0.2">
      <c r="C753" s="41"/>
      <c r="D753" s="42"/>
      <c r="E753" s="41"/>
      <c r="F753" s="41"/>
      <c r="G753" s="41">
        <v>138</v>
      </c>
      <c r="H753" s="38" t="s">
        <v>2578</v>
      </c>
      <c r="I753" s="36">
        <v>2.2047759999999998</v>
      </c>
      <c r="J753" s="36">
        <v>2.470976299999998</v>
      </c>
      <c r="K753" s="36">
        <f t="shared" si="11"/>
        <v>0.26620029999999817</v>
      </c>
    </row>
    <row r="754" spans="3:11" ht="25.5" x14ac:dyDescent="0.2">
      <c r="C754" s="41"/>
      <c r="D754" s="42"/>
      <c r="E754" s="41"/>
      <c r="F754" s="41"/>
      <c r="G754" s="41">
        <v>139</v>
      </c>
      <c r="H754" s="38" t="s">
        <v>2579</v>
      </c>
      <c r="I754" s="36">
        <v>2.1080700000000001</v>
      </c>
      <c r="J754" s="36">
        <v>2.27712892</v>
      </c>
      <c r="K754" s="36">
        <f t="shared" si="11"/>
        <v>0.16905891999999989</v>
      </c>
    </row>
    <row r="755" spans="3:11" ht="25.5" x14ac:dyDescent="0.2">
      <c r="C755" s="41"/>
      <c r="D755" s="42"/>
      <c r="E755" s="41"/>
      <c r="F755" s="41"/>
      <c r="G755" s="41">
        <v>140</v>
      </c>
      <c r="H755" s="38" t="s">
        <v>598</v>
      </c>
      <c r="I755" s="36">
        <v>2.6994030000000002</v>
      </c>
      <c r="J755" s="36">
        <v>3.2825922999999984</v>
      </c>
      <c r="K755" s="36">
        <f t="shared" si="11"/>
        <v>0.58318929999999813</v>
      </c>
    </row>
    <row r="756" spans="3:11" ht="25.5" x14ac:dyDescent="0.2">
      <c r="C756" s="41"/>
      <c r="D756" s="42"/>
      <c r="E756" s="41"/>
      <c r="F756" s="41"/>
      <c r="G756" s="41">
        <v>141</v>
      </c>
      <c r="H756" s="38" t="s">
        <v>599</v>
      </c>
      <c r="I756" s="36">
        <v>2.150128</v>
      </c>
      <c r="J756" s="36">
        <v>2.5543642000000011</v>
      </c>
      <c r="K756" s="36">
        <f t="shared" si="11"/>
        <v>0.40423620000000104</v>
      </c>
    </row>
    <row r="757" spans="3:11" ht="25.5" x14ac:dyDescent="0.2">
      <c r="C757" s="41"/>
      <c r="D757" s="42"/>
      <c r="E757" s="41"/>
      <c r="F757" s="41"/>
      <c r="G757" s="41">
        <v>142</v>
      </c>
      <c r="H757" s="38" t="s">
        <v>2580</v>
      </c>
      <c r="I757" s="36">
        <v>2.4878619999999998</v>
      </c>
      <c r="J757" s="36">
        <v>2.5904195400000001</v>
      </c>
      <c r="K757" s="36">
        <f t="shared" si="11"/>
        <v>0.10255754000000028</v>
      </c>
    </row>
    <row r="758" spans="3:11" ht="25.5" x14ac:dyDescent="0.2">
      <c r="C758" s="41"/>
      <c r="D758" s="42"/>
      <c r="E758" s="41"/>
      <c r="F758" s="41"/>
      <c r="G758" s="41">
        <v>143</v>
      </c>
      <c r="H758" s="38" t="s">
        <v>2581</v>
      </c>
      <c r="I758" s="36">
        <v>1.9770369999999999</v>
      </c>
      <c r="J758" s="36">
        <v>2.2041797300000003</v>
      </c>
      <c r="K758" s="36">
        <f t="shared" si="11"/>
        <v>0.2271427300000004</v>
      </c>
    </row>
    <row r="759" spans="3:11" ht="25.5" x14ac:dyDescent="0.2">
      <c r="C759" s="41"/>
      <c r="D759" s="42"/>
      <c r="E759" s="41"/>
      <c r="F759" s="41"/>
      <c r="G759" s="41">
        <v>144</v>
      </c>
      <c r="H759" s="38" t="s">
        <v>2582</v>
      </c>
      <c r="I759" s="36">
        <v>2.0333220000000001</v>
      </c>
      <c r="J759" s="36">
        <v>2.5176773600000009</v>
      </c>
      <c r="K759" s="36">
        <f t="shared" si="11"/>
        <v>0.48435536000000079</v>
      </c>
    </row>
    <row r="760" spans="3:11" ht="25.5" x14ac:dyDescent="0.2">
      <c r="C760" s="41"/>
      <c r="D760" s="42"/>
      <c r="E760" s="41"/>
      <c r="F760" s="41"/>
      <c r="G760" s="41">
        <v>145</v>
      </c>
      <c r="H760" s="38" t="s">
        <v>600</v>
      </c>
      <c r="I760" s="36">
        <v>2.0978810000000001</v>
      </c>
      <c r="J760" s="36">
        <v>2.4362592200000011</v>
      </c>
      <c r="K760" s="36">
        <f t="shared" si="11"/>
        <v>0.33837822000000095</v>
      </c>
    </row>
    <row r="761" spans="3:11" ht="25.5" x14ac:dyDescent="0.2">
      <c r="C761" s="41"/>
      <c r="D761" s="42"/>
      <c r="E761" s="41"/>
      <c r="F761" s="41"/>
      <c r="G761" s="41">
        <v>146</v>
      </c>
      <c r="H761" s="38" t="s">
        <v>2583</v>
      </c>
      <c r="I761" s="36">
        <v>2.2346360000000001</v>
      </c>
      <c r="J761" s="36">
        <v>2.3047748800000001</v>
      </c>
      <c r="K761" s="36">
        <f t="shared" si="11"/>
        <v>7.0138880000000015E-2</v>
      </c>
    </row>
    <row r="762" spans="3:11" ht="25.5" x14ac:dyDescent="0.2">
      <c r="C762" s="41"/>
      <c r="D762" s="42"/>
      <c r="E762" s="41"/>
      <c r="F762" s="41"/>
      <c r="G762" s="41">
        <v>147</v>
      </c>
      <c r="H762" s="38" t="s">
        <v>601</v>
      </c>
      <c r="I762" s="36">
        <v>2.2765430000000002</v>
      </c>
      <c r="J762" s="36">
        <v>2.8916916100000001</v>
      </c>
      <c r="K762" s="36">
        <f t="shared" si="11"/>
        <v>0.61514860999999987</v>
      </c>
    </row>
    <row r="763" spans="3:11" ht="25.5" x14ac:dyDescent="0.2">
      <c r="C763" s="41"/>
      <c r="D763" s="42"/>
      <c r="E763" s="41"/>
      <c r="F763" s="41"/>
      <c r="G763" s="41">
        <v>148</v>
      </c>
      <c r="H763" s="38" t="s">
        <v>602</v>
      </c>
      <c r="I763" s="36">
        <v>2.1675909999999998</v>
      </c>
      <c r="J763" s="36">
        <v>2.5012356800000006</v>
      </c>
      <c r="K763" s="36">
        <f t="shared" si="11"/>
        <v>0.3336446800000008</v>
      </c>
    </row>
    <row r="764" spans="3:11" ht="25.5" x14ac:dyDescent="0.2">
      <c r="C764" s="41"/>
      <c r="D764" s="42"/>
      <c r="E764" s="41"/>
      <c r="F764" s="41"/>
      <c r="G764" s="41">
        <v>149</v>
      </c>
      <c r="H764" s="38" t="s">
        <v>603</v>
      </c>
      <c r="I764" s="36">
        <v>2.0814240000000002</v>
      </c>
      <c r="J764" s="36">
        <v>2.6779833799999997</v>
      </c>
      <c r="K764" s="36">
        <f t="shared" si="11"/>
        <v>0.59655937999999953</v>
      </c>
    </row>
    <row r="765" spans="3:11" ht="25.5" x14ac:dyDescent="0.2">
      <c r="C765" s="41"/>
      <c r="D765" s="42"/>
      <c r="E765" s="41"/>
      <c r="F765" s="41"/>
      <c r="G765" s="41">
        <v>150</v>
      </c>
      <c r="H765" s="38" t="s">
        <v>604</v>
      </c>
      <c r="I765" s="36">
        <v>3.2565270000000002</v>
      </c>
      <c r="J765" s="36">
        <v>3.2601607399999994</v>
      </c>
      <c r="K765" s="36">
        <f t="shared" si="11"/>
        <v>3.6337399999992748E-3</v>
      </c>
    </row>
    <row r="766" spans="3:11" ht="25.5" x14ac:dyDescent="0.2">
      <c r="C766" s="41"/>
      <c r="D766" s="42"/>
      <c r="E766" s="41"/>
      <c r="F766" s="41"/>
      <c r="G766" s="41">
        <v>151</v>
      </c>
      <c r="H766" s="38" t="s">
        <v>605</v>
      </c>
      <c r="I766" s="36">
        <v>2.6617769999999998</v>
      </c>
      <c r="J766" s="36">
        <v>3.00984177</v>
      </c>
      <c r="K766" s="36">
        <f t="shared" si="11"/>
        <v>0.34806477000000013</v>
      </c>
    </row>
    <row r="767" spans="3:11" ht="25.5" x14ac:dyDescent="0.2">
      <c r="C767" s="41"/>
      <c r="D767" s="42"/>
      <c r="E767" s="41"/>
      <c r="F767" s="41"/>
      <c r="G767" s="41">
        <v>152</v>
      </c>
      <c r="H767" s="38" t="s">
        <v>2584</v>
      </c>
      <c r="I767" s="36">
        <v>2.2371240000000001</v>
      </c>
      <c r="J767" s="36">
        <v>2.5697112599999992</v>
      </c>
      <c r="K767" s="36">
        <f t="shared" si="11"/>
        <v>0.33258725999999905</v>
      </c>
    </row>
    <row r="768" spans="3:11" ht="25.5" x14ac:dyDescent="0.2">
      <c r="C768" s="41"/>
      <c r="D768" s="42"/>
      <c r="E768" s="41"/>
      <c r="F768" s="41"/>
      <c r="G768" s="41">
        <v>153</v>
      </c>
      <c r="H768" s="38" t="s">
        <v>606</v>
      </c>
      <c r="I768" s="36">
        <v>5.096457</v>
      </c>
      <c r="J768" s="36">
        <v>7.9557264999999999</v>
      </c>
      <c r="K768" s="36">
        <f t="shared" si="11"/>
        <v>2.8592694999999999</v>
      </c>
    </row>
    <row r="769" spans="3:11" ht="25.5" x14ac:dyDescent="0.2">
      <c r="C769" s="41"/>
      <c r="D769" s="42"/>
      <c r="E769" s="41"/>
      <c r="F769" s="41"/>
      <c r="G769" s="41">
        <v>200</v>
      </c>
      <c r="H769" s="38" t="s">
        <v>607</v>
      </c>
      <c r="I769" s="36">
        <v>234.80164199999999</v>
      </c>
      <c r="J769" s="36">
        <v>127.31786701999994</v>
      </c>
      <c r="K769" s="36">
        <f t="shared" si="11"/>
        <v>-107.48377498000005</v>
      </c>
    </row>
    <row r="770" spans="3:11" x14ac:dyDescent="0.2">
      <c r="C770" s="41"/>
      <c r="D770" s="42"/>
      <c r="E770" s="41"/>
      <c r="F770" s="41"/>
      <c r="G770" s="41">
        <v>210</v>
      </c>
      <c r="H770" s="38" t="s">
        <v>608</v>
      </c>
      <c r="I770" s="36">
        <v>26.957630999999999</v>
      </c>
      <c r="J770" s="36">
        <v>29.799577750000008</v>
      </c>
      <c r="K770" s="36">
        <f t="shared" si="11"/>
        <v>2.8419467500000088</v>
      </c>
    </row>
    <row r="771" spans="3:11" ht="25.5" x14ac:dyDescent="0.2">
      <c r="C771" s="41"/>
      <c r="D771" s="42"/>
      <c r="E771" s="41"/>
      <c r="F771" s="41"/>
      <c r="G771" s="41">
        <v>211</v>
      </c>
      <c r="H771" s="38" t="s">
        <v>609</v>
      </c>
      <c r="I771" s="36">
        <v>19.545997</v>
      </c>
      <c r="J771" s="36">
        <v>20.482814079999997</v>
      </c>
      <c r="K771" s="36">
        <f t="shared" si="11"/>
        <v>0.9368170799999973</v>
      </c>
    </row>
    <row r="772" spans="3:11" x14ac:dyDescent="0.2">
      <c r="C772" s="41"/>
      <c r="D772" s="42"/>
      <c r="E772" s="41"/>
      <c r="F772" s="41"/>
      <c r="G772" s="41">
        <v>212</v>
      </c>
      <c r="H772" s="38" t="s">
        <v>610</v>
      </c>
      <c r="I772" s="36">
        <v>196.93168</v>
      </c>
      <c r="J772" s="36">
        <v>195.04138659</v>
      </c>
      <c r="K772" s="36">
        <f t="shared" si="11"/>
        <v>-1.8902934099999982</v>
      </c>
    </row>
    <row r="773" spans="3:11" x14ac:dyDescent="0.2">
      <c r="C773" s="41"/>
      <c r="D773" s="42"/>
      <c r="E773" s="41"/>
      <c r="F773" s="41"/>
      <c r="G773" s="41">
        <v>216</v>
      </c>
      <c r="H773" s="38" t="s">
        <v>611</v>
      </c>
      <c r="I773" s="36">
        <v>153.780047</v>
      </c>
      <c r="J773" s="36">
        <v>134.91118358000006</v>
      </c>
      <c r="K773" s="36">
        <f t="shared" si="11"/>
        <v>-18.86886341999994</v>
      </c>
    </row>
    <row r="774" spans="3:11" x14ac:dyDescent="0.2">
      <c r="C774" s="41"/>
      <c r="D774" s="42"/>
      <c r="E774" s="41"/>
      <c r="F774" s="41"/>
      <c r="G774" s="41">
        <v>217</v>
      </c>
      <c r="H774" s="38" t="s">
        <v>590</v>
      </c>
      <c r="I774" s="36">
        <v>0</v>
      </c>
      <c r="J774" s="36">
        <v>172.54279248000003</v>
      </c>
      <c r="K774" s="36">
        <f t="shared" si="11"/>
        <v>172.54279248000003</v>
      </c>
    </row>
    <row r="775" spans="3:11" x14ac:dyDescent="0.2">
      <c r="C775" s="41"/>
      <c r="D775" s="42"/>
      <c r="E775" s="41"/>
      <c r="F775" s="41"/>
      <c r="G775" s="41">
        <v>300</v>
      </c>
      <c r="H775" s="38" t="s">
        <v>612</v>
      </c>
      <c r="I775" s="36">
        <v>1220.5291360000001</v>
      </c>
      <c r="J775" s="36">
        <v>43.733999560000015</v>
      </c>
      <c r="K775" s="36">
        <f t="shared" si="11"/>
        <v>-1176.7951364400001</v>
      </c>
    </row>
    <row r="776" spans="3:11" ht="25.5" x14ac:dyDescent="0.2">
      <c r="C776" s="41"/>
      <c r="D776" s="42"/>
      <c r="E776" s="41"/>
      <c r="F776" s="41"/>
      <c r="G776" s="41">
        <v>310</v>
      </c>
      <c r="H776" s="38" t="s">
        <v>613</v>
      </c>
      <c r="I776" s="36">
        <v>21607.468075000001</v>
      </c>
      <c r="J776" s="36">
        <v>14136.910689719991</v>
      </c>
      <c r="K776" s="36">
        <f t="shared" si="11"/>
        <v>-7470.5573852800098</v>
      </c>
    </row>
    <row r="777" spans="3:11" x14ac:dyDescent="0.2">
      <c r="C777" s="41"/>
      <c r="D777" s="42"/>
      <c r="E777" s="41"/>
      <c r="F777" s="41"/>
      <c r="G777" s="41">
        <v>311</v>
      </c>
      <c r="H777" s="38" t="s">
        <v>614</v>
      </c>
      <c r="I777" s="36">
        <v>29.244358999999999</v>
      </c>
      <c r="J777" s="36">
        <v>42.786519040000009</v>
      </c>
      <c r="K777" s="36">
        <f t="shared" ref="K777:K840" si="12">+J777-I777</f>
        <v>13.54216004000001</v>
      </c>
    </row>
    <row r="778" spans="3:11" x14ac:dyDescent="0.2">
      <c r="C778" s="41"/>
      <c r="D778" s="42"/>
      <c r="E778" s="41"/>
      <c r="F778" s="41"/>
      <c r="G778" s="41">
        <v>312</v>
      </c>
      <c r="H778" s="38" t="s">
        <v>615</v>
      </c>
      <c r="I778" s="36">
        <v>28.322232</v>
      </c>
      <c r="J778" s="36">
        <v>545.72967360000064</v>
      </c>
      <c r="K778" s="36">
        <f t="shared" si="12"/>
        <v>517.40744160000065</v>
      </c>
    </row>
    <row r="779" spans="3:11" x14ac:dyDescent="0.2">
      <c r="C779" s="41"/>
      <c r="D779" s="42"/>
      <c r="E779" s="41"/>
      <c r="F779" s="41"/>
      <c r="G779" s="41">
        <v>313</v>
      </c>
      <c r="H779" s="38" t="s">
        <v>616</v>
      </c>
      <c r="I779" s="36">
        <v>37.797418999999998</v>
      </c>
      <c r="J779" s="36">
        <v>346.24619362999999</v>
      </c>
      <c r="K779" s="36">
        <f t="shared" si="12"/>
        <v>308.44877463</v>
      </c>
    </row>
    <row r="780" spans="3:11" x14ac:dyDescent="0.2">
      <c r="C780" s="41"/>
      <c r="D780" s="42"/>
      <c r="E780" s="41"/>
      <c r="F780" s="41"/>
      <c r="G780" s="41">
        <v>500</v>
      </c>
      <c r="H780" s="38" t="s">
        <v>617</v>
      </c>
      <c r="I780" s="36">
        <v>92.214607999999998</v>
      </c>
      <c r="J780" s="36">
        <v>1789.3978093599999</v>
      </c>
      <c r="K780" s="36">
        <f t="shared" si="12"/>
        <v>1697.1832013599999</v>
      </c>
    </row>
    <row r="781" spans="3:11" x14ac:dyDescent="0.2">
      <c r="C781" s="41"/>
      <c r="D781" s="42"/>
      <c r="E781" s="41"/>
      <c r="F781" s="41"/>
      <c r="G781" s="41">
        <v>511</v>
      </c>
      <c r="H781" s="38" t="s">
        <v>618</v>
      </c>
      <c r="I781" s="36">
        <v>30167.963797</v>
      </c>
      <c r="J781" s="36">
        <v>28866.391407520001</v>
      </c>
      <c r="K781" s="36">
        <f t="shared" si="12"/>
        <v>-1301.5723894799994</v>
      </c>
    </row>
    <row r="782" spans="3:11" x14ac:dyDescent="0.2">
      <c r="C782" s="41"/>
      <c r="D782" s="42"/>
      <c r="E782" s="41"/>
      <c r="F782" s="41"/>
      <c r="G782" s="41">
        <v>512</v>
      </c>
      <c r="H782" s="38" t="s">
        <v>619</v>
      </c>
      <c r="I782" s="36">
        <v>30.818712999999999</v>
      </c>
      <c r="J782" s="36">
        <v>31.703223770000008</v>
      </c>
      <c r="K782" s="36">
        <f t="shared" si="12"/>
        <v>0.88451077000000922</v>
      </c>
    </row>
    <row r="783" spans="3:11" ht="25.5" x14ac:dyDescent="0.2">
      <c r="C783" s="41"/>
      <c r="D783" s="42"/>
      <c r="E783" s="41"/>
      <c r="F783" s="41"/>
      <c r="G783" s="41">
        <v>514</v>
      </c>
      <c r="H783" s="38" t="s">
        <v>620</v>
      </c>
      <c r="I783" s="36">
        <v>1943.9941819999999</v>
      </c>
      <c r="J783" s="36">
        <v>1770.33507781</v>
      </c>
      <c r="K783" s="36">
        <f t="shared" si="12"/>
        <v>-173.65910418999988</v>
      </c>
    </row>
    <row r="784" spans="3:11" ht="25.5" x14ac:dyDescent="0.2">
      <c r="C784" s="41"/>
      <c r="D784" s="42"/>
      <c r="E784" s="41"/>
      <c r="F784" s="41"/>
      <c r="G784" s="41">
        <v>515</v>
      </c>
      <c r="H784" s="38" t="s">
        <v>621</v>
      </c>
      <c r="I784" s="36">
        <v>137.57377700000001</v>
      </c>
      <c r="J784" s="36">
        <v>163.98964558</v>
      </c>
      <c r="K784" s="36">
        <f t="shared" si="12"/>
        <v>26.415868579999994</v>
      </c>
    </row>
    <row r="785" spans="3:11" x14ac:dyDescent="0.2">
      <c r="C785" s="41"/>
      <c r="D785" s="42"/>
      <c r="E785" s="41"/>
      <c r="F785" s="41"/>
      <c r="G785" s="41">
        <v>600</v>
      </c>
      <c r="H785" s="38" t="s">
        <v>622</v>
      </c>
      <c r="I785" s="36">
        <v>12052.400578000001</v>
      </c>
      <c r="J785" s="36">
        <v>15589.622029670003</v>
      </c>
      <c r="K785" s="36">
        <f t="shared" si="12"/>
        <v>3537.2214516700024</v>
      </c>
    </row>
    <row r="786" spans="3:11" ht="25.5" x14ac:dyDescent="0.2">
      <c r="C786" s="41"/>
      <c r="D786" s="42"/>
      <c r="E786" s="41"/>
      <c r="F786" s="41"/>
      <c r="G786" s="41">
        <v>610</v>
      </c>
      <c r="H786" s="38" t="s">
        <v>623</v>
      </c>
      <c r="I786" s="36">
        <v>2668.015778</v>
      </c>
      <c r="J786" s="36">
        <v>3958.0131231399996</v>
      </c>
      <c r="K786" s="36">
        <f t="shared" si="12"/>
        <v>1289.9973451399997</v>
      </c>
    </row>
    <row r="787" spans="3:11" x14ac:dyDescent="0.2">
      <c r="C787" s="41"/>
      <c r="D787" s="42"/>
      <c r="E787" s="41"/>
      <c r="F787" s="41"/>
      <c r="G787" s="41">
        <v>611</v>
      </c>
      <c r="H787" s="38" t="s">
        <v>624</v>
      </c>
      <c r="I787" s="36">
        <v>6577.0401490000004</v>
      </c>
      <c r="J787" s="36">
        <v>8880.3747683799993</v>
      </c>
      <c r="K787" s="36">
        <f t="shared" si="12"/>
        <v>2303.3346193799989</v>
      </c>
    </row>
    <row r="788" spans="3:11" ht="25.5" x14ac:dyDescent="0.2">
      <c r="C788" s="41"/>
      <c r="D788" s="42"/>
      <c r="E788" s="41"/>
      <c r="F788" s="41"/>
      <c r="G788" s="41">
        <v>613</v>
      </c>
      <c r="H788" s="38" t="s">
        <v>625</v>
      </c>
      <c r="I788" s="36">
        <v>1090.739732</v>
      </c>
      <c r="J788" s="36">
        <v>1324.4648232599998</v>
      </c>
      <c r="K788" s="36">
        <f t="shared" si="12"/>
        <v>233.72509125999977</v>
      </c>
    </row>
    <row r="789" spans="3:11" ht="25.5" x14ac:dyDescent="0.2">
      <c r="C789" s="41"/>
      <c r="D789" s="42"/>
      <c r="E789" s="41"/>
      <c r="F789" s="41"/>
      <c r="G789" s="41">
        <v>615</v>
      </c>
      <c r="H789" s="38" t="s">
        <v>626</v>
      </c>
      <c r="I789" s="36">
        <v>491.50496099999998</v>
      </c>
      <c r="J789" s="36">
        <v>622.09509903999981</v>
      </c>
      <c r="K789" s="36">
        <f t="shared" si="12"/>
        <v>130.59013803999983</v>
      </c>
    </row>
    <row r="790" spans="3:11" x14ac:dyDescent="0.2">
      <c r="C790" s="41"/>
      <c r="D790" s="42"/>
      <c r="E790" s="41"/>
      <c r="F790" s="41"/>
      <c r="G790" s="41">
        <v>616</v>
      </c>
      <c r="H790" s="38" t="s">
        <v>627</v>
      </c>
      <c r="I790" s="36">
        <v>285.12984799999998</v>
      </c>
      <c r="J790" s="36">
        <v>366.24963861000015</v>
      </c>
      <c r="K790" s="36">
        <f t="shared" si="12"/>
        <v>81.119790610000166</v>
      </c>
    </row>
    <row r="791" spans="3:11" x14ac:dyDescent="0.2">
      <c r="C791" s="41"/>
      <c r="D791" s="42"/>
      <c r="E791" s="41"/>
      <c r="F791" s="41"/>
      <c r="G791" s="41">
        <v>700</v>
      </c>
      <c r="H791" s="38" t="s">
        <v>44</v>
      </c>
      <c r="I791" s="36">
        <v>15062.148682999999</v>
      </c>
      <c r="J791" s="36">
        <v>20292.520521120005</v>
      </c>
      <c r="K791" s="36">
        <f t="shared" si="12"/>
        <v>5230.3718381200051</v>
      </c>
    </row>
    <row r="792" spans="3:11" ht="25.5" x14ac:dyDescent="0.2">
      <c r="C792" s="41"/>
      <c r="D792" s="42"/>
      <c r="E792" s="41"/>
      <c r="F792" s="41"/>
      <c r="G792" s="41">
        <v>710</v>
      </c>
      <c r="H792" s="38" t="s">
        <v>628</v>
      </c>
      <c r="I792" s="36">
        <v>64.225164000000007</v>
      </c>
      <c r="J792" s="36">
        <v>119.63156524000003</v>
      </c>
      <c r="K792" s="36">
        <f t="shared" si="12"/>
        <v>55.406401240000022</v>
      </c>
    </row>
    <row r="793" spans="3:11" x14ac:dyDescent="0.2">
      <c r="C793" s="41"/>
      <c r="D793" s="42"/>
      <c r="E793" s="41"/>
      <c r="F793" s="41"/>
      <c r="G793" s="41">
        <v>711</v>
      </c>
      <c r="H793" s="38" t="s">
        <v>629</v>
      </c>
      <c r="I793" s="36">
        <v>53.384909999999998</v>
      </c>
      <c r="J793" s="36">
        <v>1144.3363635099995</v>
      </c>
      <c r="K793" s="36">
        <f t="shared" si="12"/>
        <v>1090.9514535099995</v>
      </c>
    </row>
    <row r="794" spans="3:11" x14ac:dyDescent="0.2">
      <c r="C794" s="41"/>
      <c r="D794" s="42"/>
      <c r="E794" s="41"/>
      <c r="F794" s="41"/>
      <c r="G794" s="41">
        <v>712</v>
      </c>
      <c r="H794" s="38" t="s">
        <v>630</v>
      </c>
      <c r="I794" s="36">
        <v>939.86044100000004</v>
      </c>
      <c r="J794" s="36">
        <v>1246.6736781600002</v>
      </c>
      <c r="K794" s="36">
        <f t="shared" si="12"/>
        <v>306.8132371600002</v>
      </c>
    </row>
    <row r="795" spans="3:11" ht="25.5" x14ac:dyDescent="0.2">
      <c r="C795" s="41"/>
      <c r="D795" s="42"/>
      <c r="E795" s="41"/>
      <c r="F795" s="41"/>
      <c r="G795" s="41">
        <v>713</v>
      </c>
      <c r="H795" s="38" t="s">
        <v>184</v>
      </c>
      <c r="I795" s="36">
        <v>38.943674000000001</v>
      </c>
      <c r="J795" s="36">
        <v>47.118534159999996</v>
      </c>
      <c r="K795" s="36">
        <f t="shared" si="12"/>
        <v>8.1748601599999944</v>
      </c>
    </row>
    <row r="796" spans="3:11" x14ac:dyDescent="0.2">
      <c r="C796" s="41"/>
      <c r="D796" s="42"/>
      <c r="E796" s="41"/>
      <c r="F796" s="41"/>
      <c r="G796" s="41">
        <v>714</v>
      </c>
      <c r="H796" s="38" t="s">
        <v>631</v>
      </c>
      <c r="I796" s="36">
        <v>9.3691820000000003</v>
      </c>
      <c r="J796" s="36">
        <v>15.895407200000001</v>
      </c>
      <c r="K796" s="36">
        <f t="shared" si="12"/>
        <v>6.5262252000000007</v>
      </c>
    </row>
    <row r="797" spans="3:11" ht="25.5" x14ac:dyDescent="0.2">
      <c r="C797" s="41"/>
      <c r="D797" s="42"/>
      <c r="E797" s="41"/>
      <c r="F797" s="41"/>
      <c r="G797" s="41" t="s">
        <v>2585</v>
      </c>
      <c r="H797" s="38" t="s">
        <v>628</v>
      </c>
      <c r="I797" s="36">
        <v>0</v>
      </c>
      <c r="J797" s="36">
        <v>0</v>
      </c>
      <c r="K797" s="36">
        <f t="shared" si="12"/>
        <v>0</v>
      </c>
    </row>
    <row r="798" spans="3:11" x14ac:dyDescent="0.2">
      <c r="C798" s="41"/>
      <c r="D798" s="42"/>
      <c r="E798" s="41"/>
      <c r="F798" s="41"/>
      <c r="G798" s="41" t="s">
        <v>211</v>
      </c>
      <c r="H798" s="38" t="s">
        <v>2586</v>
      </c>
      <c r="I798" s="36">
        <v>0</v>
      </c>
      <c r="J798" s="36">
        <v>867.93853274999992</v>
      </c>
      <c r="K798" s="36">
        <f t="shared" si="12"/>
        <v>867.93853274999992</v>
      </c>
    </row>
    <row r="799" spans="3:11" ht="14.25" x14ac:dyDescent="0.2">
      <c r="C799" s="41"/>
      <c r="D799" s="45">
        <v>12</v>
      </c>
      <c r="E799" s="46" t="s">
        <v>698</v>
      </c>
      <c r="F799" s="46"/>
      <c r="G799" s="46"/>
      <c r="H799" s="51"/>
      <c r="I799" s="47">
        <v>59816.08397</v>
      </c>
      <c r="J799" s="47">
        <v>64248.192387040006</v>
      </c>
      <c r="K799" s="47">
        <f t="shared" si="12"/>
        <v>4432.1084170400063</v>
      </c>
    </row>
    <row r="800" spans="3:11" ht="14.25" x14ac:dyDescent="0.2">
      <c r="C800" s="41"/>
      <c r="D800" s="42"/>
      <c r="E800" s="41"/>
      <c r="F800" s="43" t="s">
        <v>227</v>
      </c>
      <c r="G800" s="43"/>
      <c r="H800" s="39"/>
      <c r="I800" s="44">
        <v>9930.2541079999992</v>
      </c>
      <c r="J800" s="44">
        <v>10336.127940780001</v>
      </c>
      <c r="K800" s="44">
        <f t="shared" si="12"/>
        <v>405.87383278000198</v>
      </c>
    </row>
    <row r="801" spans="3:11" x14ac:dyDescent="0.2">
      <c r="C801" s="41"/>
      <c r="D801" s="42"/>
      <c r="E801" s="41"/>
      <c r="F801" s="41"/>
      <c r="G801" s="41" t="s">
        <v>734</v>
      </c>
      <c r="H801" s="38" t="s">
        <v>735</v>
      </c>
      <c r="I801" s="36">
        <v>482.93957499999999</v>
      </c>
      <c r="J801" s="36">
        <v>475.80130562000005</v>
      </c>
      <c r="K801" s="36">
        <f t="shared" si="12"/>
        <v>-7.1382693799999402</v>
      </c>
    </row>
    <row r="802" spans="3:11" ht="25.5" x14ac:dyDescent="0.2">
      <c r="C802" s="41"/>
      <c r="D802" s="42"/>
      <c r="E802" s="41"/>
      <c r="F802" s="41"/>
      <c r="G802" s="41" t="s">
        <v>736</v>
      </c>
      <c r="H802" s="38" t="s">
        <v>737</v>
      </c>
      <c r="I802" s="36">
        <v>127.97332400000001</v>
      </c>
      <c r="J802" s="36">
        <v>140.55095116999996</v>
      </c>
      <c r="K802" s="36">
        <f t="shared" si="12"/>
        <v>12.577627169999957</v>
      </c>
    </row>
    <row r="803" spans="3:11" x14ac:dyDescent="0.2">
      <c r="C803" s="41"/>
      <c r="D803" s="42"/>
      <c r="E803" s="41"/>
      <c r="F803" s="41"/>
      <c r="G803" s="41" t="s">
        <v>738</v>
      </c>
      <c r="H803" s="38" t="s">
        <v>739</v>
      </c>
      <c r="I803" s="36">
        <v>246.54076900000001</v>
      </c>
      <c r="J803" s="36">
        <v>252.35186597999996</v>
      </c>
      <c r="K803" s="36">
        <f t="shared" si="12"/>
        <v>5.8110969799999452</v>
      </c>
    </row>
    <row r="804" spans="3:11" x14ac:dyDescent="0.2">
      <c r="C804" s="41"/>
      <c r="D804" s="42"/>
      <c r="E804" s="41"/>
      <c r="F804" s="41"/>
      <c r="G804" s="41" t="s">
        <v>740</v>
      </c>
      <c r="H804" s="38" t="s">
        <v>741</v>
      </c>
      <c r="I804" s="36">
        <v>474.69745699999999</v>
      </c>
      <c r="J804" s="36">
        <v>514.1677235200001</v>
      </c>
      <c r="K804" s="36">
        <f t="shared" si="12"/>
        <v>39.470266520000109</v>
      </c>
    </row>
    <row r="805" spans="3:11" x14ac:dyDescent="0.2">
      <c r="C805" s="41"/>
      <c r="D805" s="42"/>
      <c r="E805" s="41"/>
      <c r="F805" s="41"/>
      <c r="G805" s="41" t="s">
        <v>742</v>
      </c>
      <c r="H805" s="38" t="s">
        <v>743</v>
      </c>
      <c r="I805" s="36">
        <v>428.82252399999999</v>
      </c>
      <c r="J805" s="36">
        <v>445.51738608000016</v>
      </c>
      <c r="K805" s="36">
        <f t="shared" si="12"/>
        <v>16.694862080000178</v>
      </c>
    </row>
    <row r="806" spans="3:11" x14ac:dyDescent="0.2">
      <c r="C806" s="41"/>
      <c r="D806" s="42"/>
      <c r="E806" s="41"/>
      <c r="F806" s="41"/>
      <c r="G806" s="41" t="s">
        <v>744</v>
      </c>
      <c r="H806" s="38" t="s">
        <v>745</v>
      </c>
      <c r="I806" s="36">
        <v>1230.330377</v>
      </c>
      <c r="J806" s="36">
        <v>1290.1247276299994</v>
      </c>
      <c r="K806" s="36">
        <f t="shared" si="12"/>
        <v>59.794350629999371</v>
      </c>
    </row>
    <row r="807" spans="3:11" x14ac:dyDescent="0.2">
      <c r="C807" s="41"/>
      <c r="D807" s="42"/>
      <c r="E807" s="41"/>
      <c r="F807" s="41"/>
      <c r="G807" s="41" t="s">
        <v>746</v>
      </c>
      <c r="H807" s="38" t="s">
        <v>747</v>
      </c>
      <c r="I807" s="36">
        <v>565.49573099999998</v>
      </c>
      <c r="J807" s="36">
        <v>610.49999225000022</v>
      </c>
      <c r="K807" s="36">
        <f t="shared" si="12"/>
        <v>45.004261250000241</v>
      </c>
    </row>
    <row r="808" spans="3:11" x14ac:dyDescent="0.2">
      <c r="C808" s="41"/>
      <c r="D808" s="42"/>
      <c r="E808" s="41"/>
      <c r="F808" s="41"/>
      <c r="G808" s="41" t="s">
        <v>748</v>
      </c>
      <c r="H808" s="38" t="s">
        <v>749</v>
      </c>
      <c r="I808" s="36">
        <v>426.74814199999997</v>
      </c>
      <c r="J808" s="36">
        <v>421.48125228000009</v>
      </c>
      <c r="K808" s="36">
        <f t="shared" si="12"/>
        <v>-5.266889719999881</v>
      </c>
    </row>
    <row r="809" spans="3:11" x14ac:dyDescent="0.2">
      <c r="C809" s="41"/>
      <c r="D809" s="42"/>
      <c r="E809" s="41"/>
      <c r="F809" s="41"/>
      <c r="G809" s="41" t="s">
        <v>750</v>
      </c>
      <c r="H809" s="38" t="s">
        <v>751</v>
      </c>
      <c r="I809" s="36">
        <v>193.26529500000001</v>
      </c>
      <c r="J809" s="36">
        <v>191.95432046000008</v>
      </c>
      <c r="K809" s="36">
        <f t="shared" si="12"/>
        <v>-1.3109745399999326</v>
      </c>
    </row>
    <row r="810" spans="3:11" ht="25.5" x14ac:dyDescent="0.2">
      <c r="C810" s="41"/>
      <c r="D810" s="42"/>
      <c r="E810" s="41"/>
      <c r="F810" s="41"/>
      <c r="G810" s="41" t="s">
        <v>752</v>
      </c>
      <c r="H810" s="38" t="s">
        <v>753</v>
      </c>
      <c r="I810" s="36">
        <v>335.13858900000002</v>
      </c>
      <c r="J810" s="36">
        <v>389.76187850999986</v>
      </c>
      <c r="K810" s="36">
        <f t="shared" si="12"/>
        <v>54.623289509999836</v>
      </c>
    </row>
    <row r="811" spans="3:11" ht="25.5" x14ac:dyDescent="0.2">
      <c r="C811" s="41"/>
      <c r="D811" s="42"/>
      <c r="E811" s="41"/>
      <c r="F811" s="41"/>
      <c r="G811" s="41" t="s">
        <v>754</v>
      </c>
      <c r="H811" s="38" t="s">
        <v>755</v>
      </c>
      <c r="I811" s="36">
        <v>317.75560100000001</v>
      </c>
      <c r="J811" s="36">
        <v>296.68682151999991</v>
      </c>
      <c r="K811" s="36">
        <f t="shared" si="12"/>
        <v>-21.068779480000103</v>
      </c>
    </row>
    <row r="812" spans="3:11" x14ac:dyDescent="0.2">
      <c r="C812" s="41"/>
      <c r="D812" s="42"/>
      <c r="E812" s="41"/>
      <c r="F812" s="41"/>
      <c r="G812" s="41" t="s">
        <v>756</v>
      </c>
      <c r="H812" s="38" t="s">
        <v>757</v>
      </c>
      <c r="I812" s="36">
        <v>425.35817100000003</v>
      </c>
      <c r="J812" s="36">
        <v>478.24127816999987</v>
      </c>
      <c r="K812" s="36">
        <f t="shared" si="12"/>
        <v>52.883107169999846</v>
      </c>
    </row>
    <row r="813" spans="3:11" x14ac:dyDescent="0.2">
      <c r="C813" s="41"/>
      <c r="D813" s="42"/>
      <c r="E813" s="41"/>
      <c r="F813" s="41"/>
      <c r="G813" s="41" t="s">
        <v>758</v>
      </c>
      <c r="H813" s="38" t="s">
        <v>759</v>
      </c>
      <c r="I813" s="36">
        <v>489.14869499999998</v>
      </c>
      <c r="J813" s="36">
        <v>435.32977087999996</v>
      </c>
      <c r="K813" s="36">
        <f t="shared" si="12"/>
        <v>-53.81892412000002</v>
      </c>
    </row>
    <row r="814" spans="3:11" x14ac:dyDescent="0.2">
      <c r="C814" s="41"/>
      <c r="D814" s="42"/>
      <c r="E814" s="41"/>
      <c r="F814" s="41"/>
      <c r="G814" s="41" t="s">
        <v>760</v>
      </c>
      <c r="H814" s="38" t="s">
        <v>761</v>
      </c>
      <c r="I814" s="36">
        <v>374.77833600000002</v>
      </c>
      <c r="J814" s="36">
        <v>420.19171703999996</v>
      </c>
      <c r="K814" s="36">
        <f t="shared" si="12"/>
        <v>45.413381039999933</v>
      </c>
    </row>
    <row r="815" spans="3:11" ht="25.5" x14ac:dyDescent="0.2">
      <c r="C815" s="41"/>
      <c r="D815" s="42"/>
      <c r="E815" s="41"/>
      <c r="F815" s="41"/>
      <c r="G815" s="41" t="s">
        <v>762</v>
      </c>
      <c r="H815" s="38" t="s">
        <v>763</v>
      </c>
      <c r="I815" s="36">
        <v>434.879054</v>
      </c>
      <c r="J815" s="36">
        <v>490.42932287999992</v>
      </c>
      <c r="K815" s="36">
        <f t="shared" si="12"/>
        <v>55.550268879999919</v>
      </c>
    </row>
    <row r="816" spans="3:11" x14ac:dyDescent="0.2">
      <c r="C816" s="41"/>
      <c r="D816" s="42"/>
      <c r="E816" s="41"/>
      <c r="F816" s="41"/>
      <c r="G816" s="41" t="s">
        <v>764</v>
      </c>
      <c r="H816" s="38" t="s">
        <v>765</v>
      </c>
      <c r="I816" s="36">
        <v>20.614567999999998</v>
      </c>
      <c r="J816" s="36">
        <v>21.923517049999997</v>
      </c>
      <c r="K816" s="36">
        <f t="shared" si="12"/>
        <v>1.3089490499999989</v>
      </c>
    </row>
    <row r="817" spans="3:11" ht="25.5" x14ac:dyDescent="0.2">
      <c r="C817" s="41"/>
      <c r="D817" s="42"/>
      <c r="E817" s="41"/>
      <c r="F817" s="41"/>
      <c r="G817" s="41" t="s">
        <v>766</v>
      </c>
      <c r="H817" s="38" t="s">
        <v>767</v>
      </c>
      <c r="I817" s="36">
        <v>483.523144</v>
      </c>
      <c r="J817" s="36">
        <v>513.90795839999987</v>
      </c>
      <c r="K817" s="36">
        <f t="shared" si="12"/>
        <v>30.384814399999868</v>
      </c>
    </row>
    <row r="818" spans="3:11" x14ac:dyDescent="0.2">
      <c r="C818" s="41"/>
      <c r="D818" s="42"/>
      <c r="E818" s="41"/>
      <c r="F818" s="41"/>
      <c r="G818" s="41" t="s">
        <v>768</v>
      </c>
      <c r="H818" s="38" t="s">
        <v>769</v>
      </c>
      <c r="I818" s="36">
        <v>63.085186</v>
      </c>
      <c r="J818" s="36">
        <v>63.556953379999996</v>
      </c>
      <c r="K818" s="36">
        <f t="shared" si="12"/>
        <v>0.47176737999999574</v>
      </c>
    </row>
    <row r="819" spans="3:11" ht="25.5" x14ac:dyDescent="0.2">
      <c r="C819" s="41"/>
      <c r="D819" s="42"/>
      <c r="E819" s="41"/>
      <c r="F819" s="41"/>
      <c r="G819" s="41" t="s">
        <v>770</v>
      </c>
      <c r="H819" s="38" t="s">
        <v>771</v>
      </c>
      <c r="I819" s="36">
        <v>309.13598100000002</v>
      </c>
      <c r="J819" s="36">
        <v>311.26375923000001</v>
      </c>
      <c r="K819" s="36">
        <f t="shared" si="12"/>
        <v>2.1277782299999899</v>
      </c>
    </row>
    <row r="820" spans="3:11" x14ac:dyDescent="0.2">
      <c r="C820" s="41"/>
      <c r="D820" s="42"/>
      <c r="E820" s="41"/>
      <c r="F820" s="41"/>
      <c r="G820" s="41" t="s">
        <v>772</v>
      </c>
      <c r="H820" s="38" t="s">
        <v>773</v>
      </c>
      <c r="I820" s="36">
        <v>572.56390099999999</v>
      </c>
      <c r="J820" s="36">
        <v>645.51178229999994</v>
      </c>
      <c r="K820" s="36">
        <f t="shared" si="12"/>
        <v>72.947881299999949</v>
      </c>
    </row>
    <row r="821" spans="3:11" ht="25.5" x14ac:dyDescent="0.2">
      <c r="C821" s="41"/>
      <c r="D821" s="42"/>
      <c r="E821" s="41"/>
      <c r="F821" s="41"/>
      <c r="G821" s="41" t="s">
        <v>774</v>
      </c>
      <c r="H821" s="38" t="s">
        <v>775</v>
      </c>
      <c r="I821" s="36">
        <v>332.13762200000002</v>
      </c>
      <c r="J821" s="36">
        <v>336.76695457</v>
      </c>
      <c r="K821" s="36">
        <f t="shared" si="12"/>
        <v>4.6293325699999741</v>
      </c>
    </row>
    <row r="822" spans="3:11" x14ac:dyDescent="0.2">
      <c r="C822" s="41"/>
      <c r="D822" s="42"/>
      <c r="E822" s="41"/>
      <c r="F822" s="41"/>
      <c r="G822" s="41" t="s">
        <v>776</v>
      </c>
      <c r="H822" s="38" t="s">
        <v>777</v>
      </c>
      <c r="I822" s="36">
        <v>569.68138699999997</v>
      </c>
      <c r="J822" s="36">
        <v>574.30209557000001</v>
      </c>
      <c r="K822" s="36">
        <f t="shared" si="12"/>
        <v>4.6207085700000334</v>
      </c>
    </row>
    <row r="823" spans="3:11" x14ac:dyDescent="0.2">
      <c r="C823" s="41"/>
      <c r="D823" s="42"/>
      <c r="E823" s="41"/>
      <c r="F823" s="41"/>
      <c r="G823" s="41" t="s">
        <v>778</v>
      </c>
      <c r="H823" s="38" t="s">
        <v>779</v>
      </c>
      <c r="I823" s="36">
        <v>182.204024</v>
      </c>
      <c r="J823" s="36">
        <v>167.89969326000002</v>
      </c>
      <c r="K823" s="36">
        <f t="shared" si="12"/>
        <v>-14.304330739999983</v>
      </c>
    </row>
    <row r="824" spans="3:11" x14ac:dyDescent="0.2">
      <c r="C824" s="41"/>
      <c r="D824" s="42"/>
      <c r="E824" s="41"/>
      <c r="F824" s="41"/>
      <c r="G824" s="41" t="s">
        <v>780</v>
      </c>
      <c r="H824" s="38" t="s">
        <v>781</v>
      </c>
      <c r="I824" s="36">
        <v>843.43665499999997</v>
      </c>
      <c r="J824" s="36">
        <v>847.90491302999931</v>
      </c>
      <c r="K824" s="36">
        <f t="shared" si="12"/>
        <v>4.4682580299993333</v>
      </c>
    </row>
    <row r="825" spans="3:11" ht="14.25" x14ac:dyDescent="0.2">
      <c r="C825" s="41"/>
      <c r="D825" s="42"/>
      <c r="E825" s="41"/>
      <c r="F825" s="43" t="s">
        <v>190</v>
      </c>
      <c r="G825" s="43"/>
      <c r="H825" s="39"/>
      <c r="I825" s="44">
        <v>46099.286810999998</v>
      </c>
      <c r="J825" s="44">
        <v>50114.221244770008</v>
      </c>
      <c r="K825" s="44">
        <f t="shared" si="12"/>
        <v>4014.9344337700095</v>
      </c>
    </row>
    <row r="826" spans="3:11" x14ac:dyDescent="0.2">
      <c r="C826" s="41"/>
      <c r="D826" s="42"/>
      <c r="E826" s="41"/>
      <c r="F826" s="41"/>
      <c r="G826" s="41" t="s">
        <v>306</v>
      </c>
      <c r="H826" s="38" t="s">
        <v>718</v>
      </c>
      <c r="I826" s="36">
        <v>23.187443999999999</v>
      </c>
      <c r="J826" s="36">
        <v>23.346599299999998</v>
      </c>
      <c r="K826" s="36">
        <f t="shared" si="12"/>
        <v>0.15915529999999833</v>
      </c>
    </row>
    <row r="827" spans="3:11" x14ac:dyDescent="0.2">
      <c r="C827" s="41"/>
      <c r="D827" s="42"/>
      <c r="E827" s="41"/>
      <c r="F827" s="41"/>
      <c r="G827" s="41" t="s">
        <v>201</v>
      </c>
      <c r="H827" s="38" t="s">
        <v>719</v>
      </c>
      <c r="I827" s="36">
        <v>27.652958000000002</v>
      </c>
      <c r="J827" s="36">
        <v>28.381869459999997</v>
      </c>
      <c r="K827" s="36">
        <f t="shared" si="12"/>
        <v>0.72891145999999551</v>
      </c>
    </row>
    <row r="828" spans="3:11" ht="25.5" x14ac:dyDescent="0.2">
      <c r="C828" s="41"/>
      <c r="D828" s="42"/>
      <c r="E828" s="41"/>
      <c r="F828" s="41"/>
      <c r="G828" s="41" t="s">
        <v>205</v>
      </c>
      <c r="H828" s="38" t="s">
        <v>720</v>
      </c>
      <c r="I828" s="36">
        <v>114.701263</v>
      </c>
      <c r="J828" s="36">
        <v>150.41436886</v>
      </c>
      <c r="K828" s="36">
        <f t="shared" si="12"/>
        <v>35.713105859999999</v>
      </c>
    </row>
    <row r="829" spans="3:11" ht="25.5" x14ac:dyDescent="0.2">
      <c r="C829" s="41"/>
      <c r="D829" s="42"/>
      <c r="E829" s="41"/>
      <c r="F829" s="41"/>
      <c r="G829" s="41" t="s">
        <v>207</v>
      </c>
      <c r="H829" s="38" t="s">
        <v>721</v>
      </c>
      <c r="I829" s="36">
        <v>739.95522900000003</v>
      </c>
      <c r="J829" s="36">
        <v>760.87649628999998</v>
      </c>
      <c r="K829" s="36">
        <f t="shared" si="12"/>
        <v>20.921267289999946</v>
      </c>
    </row>
    <row r="830" spans="3:11" x14ac:dyDescent="0.2">
      <c r="C830" s="41"/>
      <c r="D830" s="42"/>
      <c r="E830" s="41"/>
      <c r="F830" s="41"/>
      <c r="G830" s="41" t="s">
        <v>209</v>
      </c>
      <c r="H830" s="38" t="s">
        <v>722</v>
      </c>
      <c r="I830" s="36">
        <v>53.785527000000002</v>
      </c>
      <c r="J830" s="36">
        <v>48.000321119999988</v>
      </c>
      <c r="K830" s="36">
        <f t="shared" si="12"/>
        <v>-5.7852058800000137</v>
      </c>
    </row>
    <row r="831" spans="3:11" x14ac:dyDescent="0.2">
      <c r="C831" s="41"/>
      <c r="D831" s="42"/>
      <c r="E831" s="41"/>
      <c r="F831" s="41"/>
      <c r="G831" s="41" t="s">
        <v>211</v>
      </c>
      <c r="H831" s="38" t="s">
        <v>723</v>
      </c>
      <c r="I831" s="36">
        <v>384.141255</v>
      </c>
      <c r="J831" s="36">
        <v>355.86645381000034</v>
      </c>
      <c r="K831" s="36">
        <f t="shared" si="12"/>
        <v>-28.274801189999664</v>
      </c>
    </row>
    <row r="832" spans="3:11" ht="25.5" x14ac:dyDescent="0.2">
      <c r="C832" s="41"/>
      <c r="D832" s="42"/>
      <c r="E832" s="41"/>
      <c r="F832" s="41"/>
      <c r="G832" s="41" t="s">
        <v>213</v>
      </c>
      <c r="H832" s="38" t="s">
        <v>724</v>
      </c>
      <c r="I832" s="36">
        <v>664.74917900000003</v>
      </c>
      <c r="J832" s="36">
        <v>629.12927926000032</v>
      </c>
      <c r="K832" s="36">
        <f t="shared" si="12"/>
        <v>-35.61989973999971</v>
      </c>
    </row>
    <row r="833" spans="3:11" x14ac:dyDescent="0.2">
      <c r="C833" s="41"/>
      <c r="D833" s="42"/>
      <c r="E833" s="41"/>
      <c r="F833" s="41"/>
      <c r="G833" s="41" t="s">
        <v>215</v>
      </c>
      <c r="H833" s="38" t="s">
        <v>725</v>
      </c>
      <c r="I833" s="36">
        <v>9.6801320000000004</v>
      </c>
      <c r="J833" s="36">
        <v>7.4934583399999974</v>
      </c>
      <c r="K833" s="36">
        <f t="shared" si="12"/>
        <v>-2.186673660000003</v>
      </c>
    </row>
    <row r="834" spans="3:11" ht="25.5" x14ac:dyDescent="0.2">
      <c r="C834" s="41"/>
      <c r="D834" s="42"/>
      <c r="E834" s="41"/>
      <c r="F834" s="41"/>
      <c r="G834" s="41" t="s">
        <v>217</v>
      </c>
      <c r="H834" s="38" t="s">
        <v>726</v>
      </c>
      <c r="I834" s="36">
        <v>188.78448599999999</v>
      </c>
      <c r="J834" s="36">
        <v>191.53646649000007</v>
      </c>
      <c r="K834" s="36">
        <f t="shared" si="12"/>
        <v>2.7519804900000793</v>
      </c>
    </row>
    <row r="835" spans="3:11" ht="25.5" x14ac:dyDescent="0.2">
      <c r="C835" s="41"/>
      <c r="D835" s="42"/>
      <c r="E835" s="41"/>
      <c r="F835" s="41"/>
      <c r="G835" s="41" t="s">
        <v>727</v>
      </c>
      <c r="H835" s="38" t="s">
        <v>728</v>
      </c>
      <c r="I835" s="36">
        <v>710.12724100000003</v>
      </c>
      <c r="J835" s="36">
        <v>721.82566982000037</v>
      </c>
      <c r="K835" s="36">
        <f t="shared" si="12"/>
        <v>11.698428820000345</v>
      </c>
    </row>
    <row r="836" spans="3:11" x14ac:dyDescent="0.2">
      <c r="C836" s="41"/>
      <c r="D836" s="42"/>
      <c r="E836" s="41"/>
      <c r="F836" s="41"/>
      <c r="G836" s="41" t="s">
        <v>219</v>
      </c>
      <c r="H836" s="38" t="s">
        <v>729</v>
      </c>
      <c r="I836" s="36">
        <v>17.428549</v>
      </c>
      <c r="J836" s="36">
        <v>16.230988330000006</v>
      </c>
      <c r="K836" s="36">
        <f t="shared" si="12"/>
        <v>-1.1975606699999943</v>
      </c>
    </row>
    <row r="837" spans="3:11" x14ac:dyDescent="0.2">
      <c r="C837" s="41"/>
      <c r="D837" s="42"/>
      <c r="E837" s="41"/>
      <c r="F837" s="41"/>
      <c r="G837" s="41" t="s">
        <v>221</v>
      </c>
      <c r="H837" s="38" t="s">
        <v>730</v>
      </c>
      <c r="I837" s="36">
        <v>42766.386299999998</v>
      </c>
      <c r="J837" s="36">
        <v>46954.888924860003</v>
      </c>
      <c r="K837" s="36">
        <f t="shared" si="12"/>
        <v>4188.5026248600043</v>
      </c>
    </row>
    <row r="838" spans="3:11" x14ac:dyDescent="0.2">
      <c r="C838" s="41"/>
      <c r="D838" s="42"/>
      <c r="E838" s="41"/>
      <c r="F838" s="41"/>
      <c r="G838" s="41" t="s">
        <v>223</v>
      </c>
      <c r="H838" s="38" t="s">
        <v>731</v>
      </c>
      <c r="I838" s="36">
        <v>17.678121000000001</v>
      </c>
      <c r="J838" s="36">
        <v>13.689126680000003</v>
      </c>
      <c r="K838" s="36">
        <f t="shared" si="12"/>
        <v>-3.988994319999998</v>
      </c>
    </row>
    <row r="839" spans="3:11" ht="25.5" x14ac:dyDescent="0.2">
      <c r="C839" s="41"/>
      <c r="D839" s="42"/>
      <c r="E839" s="41"/>
      <c r="F839" s="41"/>
      <c r="G839" s="41" t="s">
        <v>732</v>
      </c>
      <c r="H839" s="38" t="s">
        <v>733</v>
      </c>
      <c r="I839" s="36">
        <v>381.02912700000002</v>
      </c>
      <c r="J839" s="36">
        <v>212.54122215000001</v>
      </c>
      <c r="K839" s="36">
        <f t="shared" si="12"/>
        <v>-168.48790485000001</v>
      </c>
    </row>
    <row r="840" spans="3:11" ht="14.25" x14ac:dyDescent="0.2">
      <c r="C840" s="41"/>
      <c r="D840" s="42"/>
      <c r="E840" s="41"/>
      <c r="F840" s="43" t="s">
        <v>2</v>
      </c>
      <c r="G840" s="43"/>
      <c r="H840" s="39"/>
      <c r="I840" s="44">
        <v>3786.5430510000001</v>
      </c>
      <c r="J840" s="44">
        <v>3797.8432014900018</v>
      </c>
      <c r="K840" s="44">
        <f t="shared" si="12"/>
        <v>11.30015049000167</v>
      </c>
    </row>
    <row r="841" spans="3:11" x14ac:dyDescent="0.2">
      <c r="C841" s="41"/>
      <c r="D841" s="42"/>
      <c r="E841" s="41"/>
      <c r="F841" s="41"/>
      <c r="G841" s="41">
        <v>100</v>
      </c>
      <c r="H841" s="38" t="s">
        <v>129</v>
      </c>
      <c r="I841" s="36">
        <v>50.810853000000002</v>
      </c>
      <c r="J841" s="36">
        <v>51.315139010000017</v>
      </c>
      <c r="K841" s="36">
        <f t="shared" ref="K841:K904" si="13">+J841-I841</f>
        <v>0.50428601000001549</v>
      </c>
    </row>
    <row r="842" spans="3:11" ht="25.5" x14ac:dyDescent="0.2">
      <c r="C842" s="41"/>
      <c r="D842" s="42"/>
      <c r="E842" s="41"/>
      <c r="F842" s="41"/>
      <c r="G842" s="41">
        <v>111</v>
      </c>
      <c r="H842" s="38" t="s">
        <v>699</v>
      </c>
      <c r="I842" s="36">
        <v>26.990912000000002</v>
      </c>
      <c r="J842" s="36">
        <v>23.621750039999995</v>
      </c>
      <c r="K842" s="36">
        <f t="shared" si="13"/>
        <v>-3.3691619600000067</v>
      </c>
    </row>
    <row r="843" spans="3:11" x14ac:dyDescent="0.2">
      <c r="C843" s="41"/>
      <c r="D843" s="42"/>
      <c r="E843" s="41"/>
      <c r="F843" s="41"/>
      <c r="G843" s="41">
        <v>112</v>
      </c>
      <c r="H843" s="38" t="s">
        <v>131</v>
      </c>
      <c r="I843" s="36">
        <v>35.034647</v>
      </c>
      <c r="J843" s="36">
        <v>161.75877207000011</v>
      </c>
      <c r="K843" s="36">
        <f t="shared" si="13"/>
        <v>126.7241250700001</v>
      </c>
    </row>
    <row r="844" spans="3:11" x14ac:dyDescent="0.2">
      <c r="C844" s="41"/>
      <c r="D844" s="42"/>
      <c r="E844" s="41"/>
      <c r="F844" s="41"/>
      <c r="G844" s="41">
        <v>113</v>
      </c>
      <c r="H844" s="38" t="s">
        <v>45</v>
      </c>
      <c r="I844" s="36">
        <v>26.278654</v>
      </c>
      <c r="J844" s="36">
        <v>24.189308829999998</v>
      </c>
      <c r="K844" s="36">
        <f t="shared" si="13"/>
        <v>-2.0893451700000014</v>
      </c>
    </row>
    <row r="845" spans="3:11" x14ac:dyDescent="0.2">
      <c r="C845" s="41"/>
      <c r="D845" s="42"/>
      <c r="E845" s="41"/>
      <c r="F845" s="41"/>
      <c r="G845" s="41">
        <v>114</v>
      </c>
      <c r="H845" s="38" t="s">
        <v>700</v>
      </c>
      <c r="I845" s="36">
        <v>8.0508649999999999</v>
      </c>
      <c r="J845" s="36">
        <v>6.9767264200000021</v>
      </c>
      <c r="K845" s="36">
        <f t="shared" si="13"/>
        <v>-1.0741385799999978</v>
      </c>
    </row>
    <row r="846" spans="3:11" ht="25.5" x14ac:dyDescent="0.2">
      <c r="C846" s="41"/>
      <c r="D846" s="42"/>
      <c r="E846" s="41"/>
      <c r="F846" s="41"/>
      <c r="G846" s="41">
        <v>160</v>
      </c>
      <c r="H846" s="38" t="s">
        <v>701</v>
      </c>
      <c r="I846" s="36">
        <v>415.82653399999998</v>
      </c>
      <c r="J846" s="36">
        <v>395.09569706000019</v>
      </c>
      <c r="K846" s="36">
        <f t="shared" si="13"/>
        <v>-20.73083693999979</v>
      </c>
    </row>
    <row r="847" spans="3:11" ht="25.5" x14ac:dyDescent="0.2">
      <c r="C847" s="41"/>
      <c r="D847" s="42"/>
      <c r="E847" s="41"/>
      <c r="F847" s="41"/>
      <c r="G847" s="41">
        <v>170</v>
      </c>
      <c r="H847" s="38" t="s">
        <v>702</v>
      </c>
      <c r="I847" s="36">
        <v>23.316718999999999</v>
      </c>
      <c r="J847" s="36">
        <v>17.734004249999995</v>
      </c>
      <c r="K847" s="36">
        <f t="shared" si="13"/>
        <v>-5.5827147500000045</v>
      </c>
    </row>
    <row r="848" spans="3:11" x14ac:dyDescent="0.2">
      <c r="C848" s="41"/>
      <c r="D848" s="42"/>
      <c r="E848" s="41"/>
      <c r="F848" s="41"/>
      <c r="G848" s="41">
        <v>171</v>
      </c>
      <c r="H848" s="38" t="s">
        <v>703</v>
      </c>
      <c r="I848" s="36">
        <v>13.804150999999999</v>
      </c>
      <c r="J848" s="36">
        <v>12.421970270000003</v>
      </c>
      <c r="K848" s="36">
        <f t="shared" si="13"/>
        <v>-1.3821807299999964</v>
      </c>
    </row>
    <row r="849" spans="3:11" x14ac:dyDescent="0.2">
      <c r="C849" s="41"/>
      <c r="D849" s="42"/>
      <c r="E849" s="41"/>
      <c r="F849" s="41"/>
      <c r="G849" s="41">
        <v>172</v>
      </c>
      <c r="H849" s="38" t="s">
        <v>590</v>
      </c>
      <c r="I849" s="36">
        <v>25.429458</v>
      </c>
      <c r="J849" s="36">
        <v>32.533495609999996</v>
      </c>
      <c r="K849" s="36">
        <f t="shared" si="13"/>
        <v>7.1040376099999953</v>
      </c>
    </row>
    <row r="850" spans="3:11" x14ac:dyDescent="0.2">
      <c r="C850" s="41"/>
      <c r="D850" s="42"/>
      <c r="E850" s="41"/>
      <c r="F850" s="41"/>
      <c r="G850" s="41">
        <v>180</v>
      </c>
      <c r="H850" s="38" t="s">
        <v>704</v>
      </c>
      <c r="I850" s="36">
        <v>20.842828999999998</v>
      </c>
      <c r="J850" s="36">
        <v>11.690529849999997</v>
      </c>
      <c r="K850" s="36">
        <f t="shared" si="13"/>
        <v>-9.152299150000001</v>
      </c>
    </row>
    <row r="851" spans="3:11" x14ac:dyDescent="0.2">
      <c r="C851" s="41"/>
      <c r="D851" s="42"/>
      <c r="E851" s="41"/>
      <c r="F851" s="41"/>
      <c r="G851" s="41">
        <v>300</v>
      </c>
      <c r="H851" s="38" t="s">
        <v>705</v>
      </c>
      <c r="I851" s="36">
        <v>22.871972</v>
      </c>
      <c r="J851" s="36">
        <v>21.135321479999995</v>
      </c>
      <c r="K851" s="36">
        <f t="shared" si="13"/>
        <v>-1.7366505200000049</v>
      </c>
    </row>
    <row r="852" spans="3:11" x14ac:dyDescent="0.2">
      <c r="C852" s="41"/>
      <c r="D852" s="42"/>
      <c r="E852" s="41"/>
      <c r="F852" s="41"/>
      <c r="G852" s="41">
        <v>310</v>
      </c>
      <c r="H852" s="38" t="s">
        <v>706</v>
      </c>
      <c r="I852" s="36">
        <v>278.54188299999998</v>
      </c>
      <c r="J852" s="36">
        <v>214.21101911000011</v>
      </c>
      <c r="K852" s="36">
        <f t="shared" si="13"/>
        <v>-64.330863889999875</v>
      </c>
    </row>
    <row r="853" spans="3:11" ht="25.5" x14ac:dyDescent="0.2">
      <c r="C853" s="41"/>
      <c r="D853" s="42"/>
      <c r="E853" s="41"/>
      <c r="F853" s="41"/>
      <c r="G853" s="41">
        <v>313</v>
      </c>
      <c r="H853" s="38" t="s">
        <v>707</v>
      </c>
      <c r="I853" s="36">
        <v>33.793221000000003</v>
      </c>
      <c r="J853" s="36">
        <v>49.415098859999993</v>
      </c>
      <c r="K853" s="36">
        <f t="shared" si="13"/>
        <v>15.621877859999991</v>
      </c>
    </row>
    <row r="854" spans="3:11" ht="25.5" x14ac:dyDescent="0.2">
      <c r="C854" s="41"/>
      <c r="D854" s="42"/>
      <c r="E854" s="41"/>
      <c r="F854" s="41"/>
      <c r="G854" s="41">
        <v>315</v>
      </c>
      <c r="H854" s="38" t="s">
        <v>708</v>
      </c>
      <c r="I854" s="36">
        <v>46.897438000000001</v>
      </c>
      <c r="J854" s="36">
        <v>39.439346579999999</v>
      </c>
      <c r="K854" s="36">
        <f t="shared" si="13"/>
        <v>-7.4580914200000024</v>
      </c>
    </row>
    <row r="855" spans="3:11" x14ac:dyDescent="0.2">
      <c r="C855" s="41"/>
      <c r="D855" s="42"/>
      <c r="E855" s="41"/>
      <c r="F855" s="41"/>
      <c r="G855" s="41">
        <v>316</v>
      </c>
      <c r="H855" s="38" t="s">
        <v>709</v>
      </c>
      <c r="I855" s="36">
        <v>415.69667099999998</v>
      </c>
      <c r="J855" s="36">
        <v>291.66661739000006</v>
      </c>
      <c r="K855" s="36">
        <f t="shared" si="13"/>
        <v>-124.03005360999992</v>
      </c>
    </row>
    <row r="856" spans="3:11" ht="25.5" x14ac:dyDescent="0.2">
      <c r="C856" s="41"/>
      <c r="D856" s="42"/>
      <c r="E856" s="41"/>
      <c r="F856" s="41"/>
      <c r="G856" s="41">
        <v>500</v>
      </c>
      <c r="H856" s="38" t="s">
        <v>710</v>
      </c>
      <c r="I856" s="36">
        <v>21.574120000000001</v>
      </c>
      <c r="J856" s="36">
        <v>19.792525220000002</v>
      </c>
      <c r="K856" s="36">
        <f t="shared" si="13"/>
        <v>-1.7815947799999989</v>
      </c>
    </row>
    <row r="857" spans="3:11" ht="25.5" x14ac:dyDescent="0.2">
      <c r="C857" s="41"/>
      <c r="D857" s="42"/>
      <c r="E857" s="41"/>
      <c r="F857" s="41"/>
      <c r="G857" s="41">
        <v>510</v>
      </c>
      <c r="H857" s="38" t="s">
        <v>109</v>
      </c>
      <c r="I857" s="36">
        <v>42.787754999999997</v>
      </c>
      <c r="J857" s="36">
        <v>35.103244470000007</v>
      </c>
      <c r="K857" s="36">
        <f t="shared" si="13"/>
        <v>-7.6845105299999901</v>
      </c>
    </row>
    <row r="858" spans="3:11" x14ac:dyDescent="0.2">
      <c r="C858" s="41"/>
      <c r="D858" s="42"/>
      <c r="E858" s="41"/>
      <c r="F858" s="41"/>
      <c r="G858" s="41">
        <v>511</v>
      </c>
      <c r="H858" s="38" t="s">
        <v>711</v>
      </c>
      <c r="I858" s="36">
        <v>43.102687000000003</v>
      </c>
      <c r="J858" s="36">
        <v>225.12736170999997</v>
      </c>
      <c r="K858" s="36">
        <f t="shared" si="13"/>
        <v>182.02467470999997</v>
      </c>
    </row>
    <row r="859" spans="3:11" ht="25.5" x14ac:dyDescent="0.2">
      <c r="C859" s="41"/>
      <c r="D859" s="42"/>
      <c r="E859" s="41"/>
      <c r="F859" s="41"/>
      <c r="G859" s="41">
        <v>512</v>
      </c>
      <c r="H859" s="38" t="s">
        <v>110</v>
      </c>
      <c r="I859" s="36">
        <v>102.39278299999999</v>
      </c>
      <c r="J859" s="36">
        <v>217.14509065999999</v>
      </c>
      <c r="K859" s="36">
        <f t="shared" si="13"/>
        <v>114.75230766</v>
      </c>
    </row>
    <row r="860" spans="3:11" x14ac:dyDescent="0.2">
      <c r="C860" s="41"/>
      <c r="D860" s="42"/>
      <c r="E860" s="41"/>
      <c r="F860" s="41"/>
      <c r="G860" s="41">
        <v>513</v>
      </c>
      <c r="H860" s="38" t="s">
        <v>108</v>
      </c>
      <c r="I860" s="36">
        <v>247.211219</v>
      </c>
      <c r="J860" s="36">
        <v>217.62064751999998</v>
      </c>
      <c r="K860" s="36">
        <f t="shared" si="13"/>
        <v>-29.590571480000023</v>
      </c>
    </row>
    <row r="861" spans="3:11" ht="25.5" x14ac:dyDescent="0.2">
      <c r="C861" s="41"/>
      <c r="D861" s="42"/>
      <c r="E861" s="41"/>
      <c r="F861" s="41"/>
      <c r="G861" s="41">
        <v>514</v>
      </c>
      <c r="H861" s="38" t="s">
        <v>712</v>
      </c>
      <c r="I861" s="36">
        <v>50.327834000000003</v>
      </c>
      <c r="J861" s="36">
        <v>148.85787261000002</v>
      </c>
      <c r="K861" s="36">
        <f t="shared" si="13"/>
        <v>98.53003861000002</v>
      </c>
    </row>
    <row r="862" spans="3:11" ht="25.5" x14ac:dyDescent="0.2">
      <c r="C862" s="41"/>
      <c r="D862" s="42"/>
      <c r="E862" s="41"/>
      <c r="F862" s="41"/>
      <c r="G862" s="41">
        <v>600</v>
      </c>
      <c r="H862" s="38" t="s">
        <v>713</v>
      </c>
      <c r="I862" s="36">
        <v>24.506264999999999</v>
      </c>
      <c r="J862" s="36">
        <v>18.857536619999991</v>
      </c>
      <c r="K862" s="36">
        <f t="shared" si="13"/>
        <v>-5.6487283800000085</v>
      </c>
    </row>
    <row r="863" spans="3:11" x14ac:dyDescent="0.2">
      <c r="C863" s="41"/>
      <c r="D863" s="42"/>
      <c r="E863" s="41"/>
      <c r="F863" s="41"/>
      <c r="G863" s="41">
        <v>610</v>
      </c>
      <c r="H863" s="38" t="s">
        <v>714</v>
      </c>
      <c r="I863" s="36">
        <v>1134.045981</v>
      </c>
      <c r="J863" s="36">
        <v>1132.276093980001</v>
      </c>
      <c r="K863" s="36">
        <f t="shared" si="13"/>
        <v>-1.7698870199990324</v>
      </c>
    </row>
    <row r="864" spans="3:11" x14ac:dyDescent="0.2">
      <c r="C864" s="41"/>
      <c r="D864" s="42"/>
      <c r="E864" s="41"/>
      <c r="F864" s="41"/>
      <c r="G864" s="41">
        <v>611</v>
      </c>
      <c r="H864" s="38" t="s">
        <v>715</v>
      </c>
      <c r="I864" s="36">
        <v>630.73903600000006</v>
      </c>
      <c r="J864" s="36">
        <v>384.91794387999994</v>
      </c>
      <c r="K864" s="36">
        <f t="shared" si="13"/>
        <v>-245.82109212000012</v>
      </c>
    </row>
    <row r="865" spans="3:11" x14ac:dyDescent="0.2">
      <c r="C865" s="41"/>
      <c r="D865" s="42"/>
      <c r="E865" s="41"/>
      <c r="F865" s="41"/>
      <c r="G865" s="41">
        <v>613</v>
      </c>
      <c r="H865" s="38" t="s">
        <v>716</v>
      </c>
      <c r="I865" s="36">
        <v>33.052453</v>
      </c>
      <c r="J865" s="36">
        <v>32.599723450000006</v>
      </c>
      <c r="K865" s="36">
        <f t="shared" si="13"/>
        <v>-0.45272954999999371</v>
      </c>
    </row>
    <row r="866" spans="3:11" x14ac:dyDescent="0.2">
      <c r="C866" s="41"/>
      <c r="D866" s="42"/>
      <c r="E866" s="41"/>
      <c r="F866" s="41"/>
      <c r="G866" s="41">
        <v>614</v>
      </c>
      <c r="H866" s="38" t="s">
        <v>717</v>
      </c>
      <c r="I866" s="36">
        <v>12.616111</v>
      </c>
      <c r="J866" s="36">
        <v>12.340364540000001</v>
      </c>
      <c r="K866" s="36">
        <f t="shared" si="13"/>
        <v>-0.27574645999999881</v>
      </c>
    </row>
    <row r="867" spans="3:11" ht="25.5" x14ac:dyDescent="0.2">
      <c r="C867" s="41"/>
      <c r="D867" s="42"/>
      <c r="E867" s="41"/>
      <c r="F867" s="41"/>
      <c r="G867" s="41" t="s">
        <v>2587</v>
      </c>
      <c r="H867" s="38" t="s">
        <v>110</v>
      </c>
      <c r="I867" s="36">
        <v>0</v>
      </c>
      <c r="J867" s="36">
        <v>0</v>
      </c>
      <c r="K867" s="36">
        <f t="shared" si="13"/>
        <v>0</v>
      </c>
    </row>
    <row r="868" spans="3:11" ht="14.25" x14ac:dyDescent="0.2">
      <c r="C868" s="41"/>
      <c r="D868" s="45">
        <v>13</v>
      </c>
      <c r="E868" s="46" t="s">
        <v>782</v>
      </c>
      <c r="F868" s="46"/>
      <c r="G868" s="46"/>
      <c r="H868" s="51"/>
      <c r="I868" s="47">
        <v>13117.782687000001</v>
      </c>
      <c r="J868" s="47">
        <v>12969.745039540001</v>
      </c>
      <c r="K868" s="47">
        <f t="shared" si="13"/>
        <v>-148.03764745999979</v>
      </c>
    </row>
    <row r="869" spans="3:11" ht="14.25" x14ac:dyDescent="0.2">
      <c r="C869" s="41"/>
      <c r="D869" s="42"/>
      <c r="E869" s="41"/>
      <c r="F869" s="43" t="s">
        <v>2</v>
      </c>
      <c r="G869" s="43"/>
      <c r="H869" s="39"/>
      <c r="I869" s="44">
        <v>13117.782687000001</v>
      </c>
      <c r="J869" s="44">
        <v>12969.745039540001</v>
      </c>
      <c r="K869" s="44">
        <f t="shared" si="13"/>
        <v>-148.03764745999979</v>
      </c>
    </row>
    <row r="870" spans="3:11" x14ac:dyDescent="0.2">
      <c r="C870" s="41"/>
      <c r="D870" s="42"/>
      <c r="E870" s="41"/>
      <c r="F870" s="41"/>
      <c r="G870" s="41">
        <v>100</v>
      </c>
      <c r="H870" s="38" t="s">
        <v>129</v>
      </c>
      <c r="I870" s="36">
        <v>61.077050999999997</v>
      </c>
      <c r="J870" s="36">
        <v>60.187304490000002</v>
      </c>
      <c r="K870" s="36">
        <f t="shared" si="13"/>
        <v>-0.88974650999999483</v>
      </c>
    </row>
    <row r="871" spans="3:11" x14ac:dyDescent="0.2">
      <c r="C871" s="41"/>
      <c r="D871" s="42"/>
      <c r="E871" s="41"/>
      <c r="F871" s="41"/>
      <c r="G871" s="41">
        <v>110</v>
      </c>
      <c r="H871" s="38" t="s">
        <v>783</v>
      </c>
      <c r="I871" s="36">
        <v>30.004837999999999</v>
      </c>
      <c r="J871" s="36">
        <v>30.843452809999999</v>
      </c>
      <c r="K871" s="36">
        <f t="shared" si="13"/>
        <v>0.83861480999999927</v>
      </c>
    </row>
    <row r="872" spans="3:11" x14ac:dyDescent="0.2">
      <c r="C872" s="41"/>
      <c r="D872" s="42"/>
      <c r="E872" s="41"/>
      <c r="F872" s="41"/>
      <c r="G872" s="41">
        <v>111</v>
      </c>
      <c r="H872" s="38" t="s">
        <v>784</v>
      </c>
      <c r="I872" s="36">
        <v>8.0319520000000004</v>
      </c>
      <c r="J872" s="36">
        <v>7.2634192900000007</v>
      </c>
      <c r="K872" s="36">
        <f t="shared" si="13"/>
        <v>-0.76853270999999967</v>
      </c>
    </row>
    <row r="873" spans="3:11" x14ac:dyDescent="0.2">
      <c r="C873" s="41"/>
      <c r="D873" s="42"/>
      <c r="E873" s="41"/>
      <c r="F873" s="41"/>
      <c r="G873" s="41">
        <v>112</v>
      </c>
      <c r="H873" s="38" t="s">
        <v>785</v>
      </c>
      <c r="I873" s="36">
        <v>4.0516420000000002</v>
      </c>
      <c r="J873" s="36">
        <v>3.8597546899999999</v>
      </c>
      <c r="K873" s="36">
        <f t="shared" si="13"/>
        <v>-0.19188731000000026</v>
      </c>
    </row>
    <row r="874" spans="3:11" x14ac:dyDescent="0.2">
      <c r="C874" s="41"/>
      <c r="D874" s="42"/>
      <c r="E874" s="41"/>
      <c r="F874" s="41"/>
      <c r="G874" s="41">
        <v>113</v>
      </c>
      <c r="H874" s="38" t="s">
        <v>786</v>
      </c>
      <c r="I874" s="36">
        <v>1059.9432179999999</v>
      </c>
      <c r="J874" s="36">
        <v>1299.7462024399997</v>
      </c>
      <c r="K874" s="36">
        <f t="shared" si="13"/>
        <v>239.80298443999982</v>
      </c>
    </row>
    <row r="875" spans="3:11" x14ac:dyDescent="0.2">
      <c r="C875" s="41"/>
      <c r="D875" s="42"/>
      <c r="E875" s="41"/>
      <c r="F875" s="41"/>
      <c r="G875" s="41">
        <v>115</v>
      </c>
      <c r="H875" s="38" t="s">
        <v>787</v>
      </c>
      <c r="I875" s="36">
        <v>6790.0604430000003</v>
      </c>
      <c r="J875" s="36">
        <v>5813.6265389200007</v>
      </c>
      <c r="K875" s="36">
        <f t="shared" si="13"/>
        <v>-976.43390407999959</v>
      </c>
    </row>
    <row r="876" spans="3:11" x14ac:dyDescent="0.2">
      <c r="C876" s="41"/>
      <c r="D876" s="42"/>
      <c r="E876" s="41"/>
      <c r="F876" s="41"/>
      <c r="G876" s="41">
        <v>117</v>
      </c>
      <c r="H876" s="38" t="s">
        <v>788</v>
      </c>
      <c r="I876" s="36">
        <v>15.181392000000001</v>
      </c>
      <c r="J876" s="36">
        <v>14.258957880000001</v>
      </c>
      <c r="K876" s="36">
        <f t="shared" si="13"/>
        <v>-0.92243412000000014</v>
      </c>
    </row>
    <row r="877" spans="3:11" x14ac:dyDescent="0.2">
      <c r="C877" s="41"/>
      <c r="D877" s="42"/>
      <c r="E877" s="41"/>
      <c r="F877" s="41"/>
      <c r="G877" s="41">
        <v>200</v>
      </c>
      <c r="H877" s="38" t="s">
        <v>789</v>
      </c>
      <c r="I877" s="36">
        <v>12.792902</v>
      </c>
      <c r="J877" s="36">
        <v>13.019291290000007</v>
      </c>
      <c r="K877" s="36">
        <f t="shared" si="13"/>
        <v>0.22638929000000729</v>
      </c>
    </row>
    <row r="878" spans="3:11" x14ac:dyDescent="0.2">
      <c r="C878" s="41"/>
      <c r="D878" s="42"/>
      <c r="E878" s="41"/>
      <c r="F878" s="41"/>
      <c r="G878" s="41">
        <v>211</v>
      </c>
      <c r="H878" s="38" t="s">
        <v>790</v>
      </c>
      <c r="I878" s="36">
        <v>593.08526500000005</v>
      </c>
      <c r="J878" s="36">
        <v>532.24408915999982</v>
      </c>
      <c r="K878" s="36">
        <f t="shared" si="13"/>
        <v>-60.841175840000233</v>
      </c>
    </row>
    <row r="879" spans="3:11" x14ac:dyDescent="0.2">
      <c r="C879" s="41"/>
      <c r="D879" s="42"/>
      <c r="E879" s="41"/>
      <c r="F879" s="41"/>
      <c r="G879" s="41">
        <v>212</v>
      </c>
      <c r="H879" s="38" t="s">
        <v>791</v>
      </c>
      <c r="I879" s="36">
        <v>81.417528000000004</v>
      </c>
      <c r="J879" s="36">
        <v>66.70025634000001</v>
      </c>
      <c r="K879" s="36">
        <f t="shared" si="13"/>
        <v>-14.717271659999994</v>
      </c>
    </row>
    <row r="880" spans="3:11" x14ac:dyDescent="0.2">
      <c r="C880" s="41"/>
      <c r="D880" s="42"/>
      <c r="E880" s="41"/>
      <c r="F880" s="41"/>
      <c r="G880" s="41">
        <v>216</v>
      </c>
      <c r="H880" s="38" t="s">
        <v>174</v>
      </c>
      <c r="I880" s="36">
        <v>1810.4786770000001</v>
      </c>
      <c r="J880" s="36">
        <v>1803.8275440999998</v>
      </c>
      <c r="K880" s="36">
        <f t="shared" si="13"/>
        <v>-6.6511329000002206</v>
      </c>
    </row>
    <row r="881" spans="3:11" x14ac:dyDescent="0.2">
      <c r="C881" s="41"/>
      <c r="D881" s="42"/>
      <c r="E881" s="41"/>
      <c r="F881" s="41"/>
      <c r="G881" s="41">
        <v>300</v>
      </c>
      <c r="H881" s="38" t="s">
        <v>44</v>
      </c>
      <c r="I881" s="36">
        <v>87.732857999999993</v>
      </c>
      <c r="J881" s="36">
        <v>33.097906769999987</v>
      </c>
      <c r="K881" s="36">
        <f t="shared" si="13"/>
        <v>-54.634951230000006</v>
      </c>
    </row>
    <row r="882" spans="3:11" x14ac:dyDescent="0.2">
      <c r="C882" s="41"/>
      <c r="D882" s="42"/>
      <c r="E882" s="41"/>
      <c r="F882" s="41"/>
      <c r="G882" s="41">
        <v>311</v>
      </c>
      <c r="H882" s="38" t="s">
        <v>108</v>
      </c>
      <c r="I882" s="36">
        <v>1475.5122180000001</v>
      </c>
      <c r="J882" s="36">
        <v>1735.6594153899985</v>
      </c>
      <c r="K882" s="36">
        <f t="shared" si="13"/>
        <v>260.14719738999838</v>
      </c>
    </row>
    <row r="883" spans="3:11" x14ac:dyDescent="0.2">
      <c r="C883" s="41"/>
      <c r="D883" s="42"/>
      <c r="E883" s="41"/>
      <c r="F883" s="41"/>
      <c r="G883" s="41">
        <v>312</v>
      </c>
      <c r="H883" s="38" t="s">
        <v>792</v>
      </c>
      <c r="I883" s="36">
        <v>1088.412703</v>
      </c>
      <c r="J883" s="36">
        <v>1555.4109059700002</v>
      </c>
      <c r="K883" s="36">
        <f t="shared" si="13"/>
        <v>466.99820297000019</v>
      </c>
    </row>
    <row r="884" spans="3:11" ht="14.25" x14ac:dyDescent="0.2">
      <c r="C884" s="41"/>
      <c r="D884" s="45">
        <v>14</v>
      </c>
      <c r="E884" s="46" t="s">
        <v>793</v>
      </c>
      <c r="F884" s="46"/>
      <c r="G884" s="46"/>
      <c r="H884" s="51"/>
      <c r="I884" s="47">
        <v>2171.732297</v>
      </c>
      <c r="J884" s="47">
        <v>2291.0160186399989</v>
      </c>
      <c r="K884" s="47">
        <f t="shared" si="13"/>
        <v>119.28372163999893</v>
      </c>
    </row>
    <row r="885" spans="3:11" ht="14.25" x14ac:dyDescent="0.2">
      <c r="C885" s="41"/>
      <c r="D885" s="42"/>
      <c r="E885" s="41"/>
      <c r="F885" s="43" t="s">
        <v>227</v>
      </c>
      <c r="G885" s="43"/>
      <c r="H885" s="39"/>
      <c r="I885" s="44">
        <v>18.992498000000001</v>
      </c>
      <c r="J885" s="44">
        <v>17.050160840000004</v>
      </c>
      <c r="K885" s="44">
        <f t="shared" si="13"/>
        <v>-1.9423371599999975</v>
      </c>
    </row>
    <row r="886" spans="3:11" x14ac:dyDescent="0.2">
      <c r="C886" s="41"/>
      <c r="D886" s="42"/>
      <c r="E886" s="41"/>
      <c r="F886" s="41"/>
      <c r="G886" s="41" t="s">
        <v>843</v>
      </c>
      <c r="H886" s="38" t="s">
        <v>844</v>
      </c>
      <c r="I886" s="36">
        <v>18.992498000000001</v>
      </c>
      <c r="J886" s="36">
        <v>17.050160840000004</v>
      </c>
      <c r="K886" s="36">
        <f t="shared" si="13"/>
        <v>-1.9423371599999975</v>
      </c>
    </row>
    <row r="887" spans="3:11" ht="14.25" x14ac:dyDescent="0.2">
      <c r="C887" s="41"/>
      <c r="D887" s="42"/>
      <c r="E887" s="41"/>
      <c r="F887" s="43" t="s">
        <v>190</v>
      </c>
      <c r="G887" s="43"/>
      <c r="H887" s="39"/>
      <c r="I887" s="44">
        <v>105.647599</v>
      </c>
      <c r="J887" s="44">
        <v>100.82240088999997</v>
      </c>
      <c r="K887" s="44">
        <f t="shared" si="13"/>
        <v>-4.8251981100000307</v>
      </c>
    </row>
    <row r="888" spans="3:11" x14ac:dyDescent="0.2">
      <c r="C888" s="41"/>
      <c r="D888" s="42"/>
      <c r="E888" s="41"/>
      <c r="F888" s="41"/>
      <c r="G888" s="41" t="s">
        <v>191</v>
      </c>
      <c r="H888" s="38" t="s">
        <v>841</v>
      </c>
      <c r="I888" s="36">
        <v>95.818682999999993</v>
      </c>
      <c r="J888" s="36">
        <v>93.66974507999997</v>
      </c>
      <c r="K888" s="36">
        <f t="shared" si="13"/>
        <v>-2.1489379200000229</v>
      </c>
    </row>
    <row r="889" spans="3:11" x14ac:dyDescent="0.2">
      <c r="C889" s="41"/>
      <c r="D889" s="42"/>
      <c r="E889" s="41"/>
      <c r="F889" s="41"/>
      <c r="G889" s="41" t="s">
        <v>260</v>
      </c>
      <c r="H889" s="38" t="s">
        <v>842</v>
      </c>
      <c r="I889" s="36">
        <v>9.8289159999999995</v>
      </c>
      <c r="J889" s="36">
        <v>7.1526558100000006</v>
      </c>
      <c r="K889" s="36">
        <f t="shared" si="13"/>
        <v>-2.6762601899999989</v>
      </c>
    </row>
    <row r="890" spans="3:11" ht="14.25" x14ac:dyDescent="0.2">
      <c r="C890" s="41"/>
      <c r="D890" s="42"/>
      <c r="E890" s="41"/>
      <c r="F890" s="43" t="s">
        <v>2</v>
      </c>
      <c r="G890" s="43"/>
      <c r="H890" s="39"/>
      <c r="I890" s="44">
        <v>2047.0922</v>
      </c>
      <c r="J890" s="44">
        <v>2173.1434569099993</v>
      </c>
      <c r="K890" s="44">
        <f t="shared" si="13"/>
        <v>126.05125690999921</v>
      </c>
    </row>
    <row r="891" spans="3:11" x14ac:dyDescent="0.2">
      <c r="C891" s="41"/>
      <c r="D891" s="42"/>
      <c r="E891" s="41"/>
      <c r="F891" s="41"/>
      <c r="G891" s="41">
        <v>100</v>
      </c>
      <c r="H891" s="38" t="s">
        <v>129</v>
      </c>
      <c r="I891" s="36">
        <v>33.147486000000001</v>
      </c>
      <c r="J891" s="36">
        <v>34.038043510000001</v>
      </c>
      <c r="K891" s="36">
        <f t="shared" si="13"/>
        <v>0.89055751000000072</v>
      </c>
    </row>
    <row r="892" spans="3:11" x14ac:dyDescent="0.2">
      <c r="C892" s="41"/>
      <c r="D892" s="42"/>
      <c r="E892" s="41"/>
      <c r="F892" s="41"/>
      <c r="G892" s="41">
        <v>110</v>
      </c>
      <c r="H892" s="38" t="s">
        <v>794</v>
      </c>
      <c r="I892" s="36">
        <v>438.36651000000001</v>
      </c>
      <c r="J892" s="36">
        <v>567.56505873999993</v>
      </c>
      <c r="K892" s="36">
        <f t="shared" si="13"/>
        <v>129.19854873999992</v>
      </c>
    </row>
    <row r="893" spans="3:11" x14ac:dyDescent="0.2">
      <c r="C893" s="41"/>
      <c r="D893" s="42"/>
      <c r="E893" s="41"/>
      <c r="F893" s="41"/>
      <c r="G893" s="41">
        <v>111</v>
      </c>
      <c r="H893" s="38" t="s">
        <v>131</v>
      </c>
      <c r="I893" s="36">
        <v>16.268138</v>
      </c>
      <c r="J893" s="36">
        <v>23.932725920000006</v>
      </c>
      <c r="K893" s="36">
        <f t="shared" si="13"/>
        <v>7.664587920000006</v>
      </c>
    </row>
    <row r="894" spans="3:11" x14ac:dyDescent="0.2">
      <c r="C894" s="41"/>
      <c r="D894" s="42"/>
      <c r="E894" s="41"/>
      <c r="F894" s="41"/>
      <c r="G894" s="41">
        <v>112</v>
      </c>
      <c r="H894" s="38" t="s">
        <v>795</v>
      </c>
      <c r="I894" s="36">
        <v>21.781521000000001</v>
      </c>
      <c r="J894" s="36">
        <v>26.336058359999992</v>
      </c>
      <c r="K894" s="36">
        <f t="shared" si="13"/>
        <v>4.5545373599999905</v>
      </c>
    </row>
    <row r="895" spans="3:11" x14ac:dyDescent="0.2">
      <c r="C895" s="41"/>
      <c r="D895" s="42"/>
      <c r="E895" s="41"/>
      <c r="F895" s="41"/>
      <c r="G895" s="41">
        <v>114</v>
      </c>
      <c r="H895" s="38" t="s">
        <v>796</v>
      </c>
      <c r="I895" s="36">
        <v>20.72419</v>
      </c>
      <c r="J895" s="36">
        <v>21.500824569999995</v>
      </c>
      <c r="K895" s="36">
        <f t="shared" si="13"/>
        <v>0.77663456999999525</v>
      </c>
    </row>
    <row r="896" spans="3:11" x14ac:dyDescent="0.2">
      <c r="C896" s="41"/>
      <c r="D896" s="42"/>
      <c r="E896" s="41"/>
      <c r="F896" s="41"/>
      <c r="G896" s="41">
        <v>115</v>
      </c>
      <c r="H896" s="38" t="s">
        <v>45</v>
      </c>
      <c r="I896" s="36">
        <v>13.237183</v>
      </c>
      <c r="J896" s="36">
        <v>13.917536799999999</v>
      </c>
      <c r="K896" s="36">
        <f t="shared" si="13"/>
        <v>0.6803537999999989</v>
      </c>
    </row>
    <row r="897" spans="3:11" x14ac:dyDescent="0.2">
      <c r="C897" s="41"/>
      <c r="D897" s="42"/>
      <c r="E897" s="41"/>
      <c r="F897" s="41"/>
      <c r="G897" s="41">
        <v>117</v>
      </c>
      <c r="H897" s="38" t="s">
        <v>46</v>
      </c>
      <c r="I897" s="36">
        <v>22.950469999999999</v>
      </c>
      <c r="J897" s="36">
        <v>24.391865399999997</v>
      </c>
      <c r="K897" s="36">
        <f t="shared" si="13"/>
        <v>1.4413953999999976</v>
      </c>
    </row>
    <row r="898" spans="3:11" x14ac:dyDescent="0.2">
      <c r="C898" s="41"/>
      <c r="D898" s="42"/>
      <c r="E898" s="41"/>
      <c r="F898" s="41"/>
      <c r="G898" s="41">
        <v>118</v>
      </c>
      <c r="H898" s="38" t="s">
        <v>2451</v>
      </c>
      <c r="I898" s="36">
        <v>3.2532779999999999</v>
      </c>
      <c r="J898" s="36">
        <v>5.8418633599999996</v>
      </c>
      <c r="K898" s="36">
        <f t="shared" si="13"/>
        <v>2.5885853599999997</v>
      </c>
    </row>
    <row r="899" spans="3:11" x14ac:dyDescent="0.2">
      <c r="C899" s="41"/>
      <c r="D899" s="42"/>
      <c r="E899" s="41"/>
      <c r="F899" s="41"/>
      <c r="G899" s="41">
        <v>121</v>
      </c>
      <c r="H899" s="38" t="s">
        <v>797</v>
      </c>
      <c r="I899" s="36">
        <v>4.9433639999999999</v>
      </c>
      <c r="J899" s="36">
        <v>4.7698899699999995</v>
      </c>
      <c r="K899" s="36">
        <f t="shared" si="13"/>
        <v>-0.17347403000000039</v>
      </c>
    </row>
    <row r="900" spans="3:11" x14ac:dyDescent="0.2">
      <c r="C900" s="41"/>
      <c r="D900" s="42"/>
      <c r="E900" s="41"/>
      <c r="F900" s="41"/>
      <c r="G900" s="41">
        <v>122</v>
      </c>
      <c r="H900" s="38" t="s">
        <v>798</v>
      </c>
      <c r="I900" s="36">
        <v>7.6334840000000002</v>
      </c>
      <c r="J900" s="36">
        <v>7.1779346600000009</v>
      </c>
      <c r="K900" s="36">
        <f t="shared" si="13"/>
        <v>-0.45554933999999925</v>
      </c>
    </row>
    <row r="901" spans="3:11" x14ac:dyDescent="0.2">
      <c r="C901" s="41"/>
      <c r="D901" s="42"/>
      <c r="E901" s="41"/>
      <c r="F901" s="41"/>
      <c r="G901" s="41">
        <v>123</v>
      </c>
      <c r="H901" s="38" t="s">
        <v>799</v>
      </c>
      <c r="I901" s="36">
        <v>4.2672210000000002</v>
      </c>
      <c r="J901" s="36">
        <v>4.1966768599999993</v>
      </c>
      <c r="K901" s="36">
        <f t="shared" si="13"/>
        <v>-7.0544140000000866E-2</v>
      </c>
    </row>
    <row r="902" spans="3:11" x14ac:dyDescent="0.2">
      <c r="C902" s="41"/>
      <c r="D902" s="42"/>
      <c r="E902" s="41"/>
      <c r="F902" s="41"/>
      <c r="G902" s="41">
        <v>124</v>
      </c>
      <c r="H902" s="38" t="s">
        <v>800</v>
      </c>
      <c r="I902" s="36">
        <v>5.8021269999999996</v>
      </c>
      <c r="J902" s="36">
        <v>5.2593259200000002</v>
      </c>
      <c r="K902" s="36">
        <f t="shared" si="13"/>
        <v>-0.54280107999999938</v>
      </c>
    </row>
    <row r="903" spans="3:11" x14ac:dyDescent="0.2">
      <c r="C903" s="41"/>
      <c r="D903" s="42"/>
      <c r="E903" s="41"/>
      <c r="F903" s="41"/>
      <c r="G903" s="41">
        <v>125</v>
      </c>
      <c r="H903" s="38" t="s">
        <v>801</v>
      </c>
      <c r="I903" s="36">
        <v>11.048866</v>
      </c>
      <c r="J903" s="36">
        <v>10.652555649999998</v>
      </c>
      <c r="K903" s="36">
        <f t="shared" si="13"/>
        <v>-0.39631035000000203</v>
      </c>
    </row>
    <row r="904" spans="3:11" x14ac:dyDescent="0.2">
      <c r="C904" s="41"/>
      <c r="D904" s="42"/>
      <c r="E904" s="41"/>
      <c r="F904" s="41"/>
      <c r="G904" s="41">
        <v>126</v>
      </c>
      <c r="H904" s="38" t="s">
        <v>802</v>
      </c>
      <c r="I904" s="36">
        <v>3.9743750000000002</v>
      </c>
      <c r="J904" s="36">
        <v>3.8091419299999991</v>
      </c>
      <c r="K904" s="36">
        <f t="shared" si="13"/>
        <v>-0.16523307000000109</v>
      </c>
    </row>
    <row r="905" spans="3:11" x14ac:dyDescent="0.2">
      <c r="C905" s="41"/>
      <c r="D905" s="42"/>
      <c r="E905" s="41"/>
      <c r="F905" s="41"/>
      <c r="G905" s="41">
        <v>127</v>
      </c>
      <c r="H905" s="38" t="s">
        <v>803</v>
      </c>
      <c r="I905" s="36">
        <v>5.7929250000000003</v>
      </c>
      <c r="J905" s="36">
        <v>4.7695916900000004</v>
      </c>
      <c r="K905" s="36">
        <f t="shared" ref="K905:K968" si="14">+J905-I905</f>
        <v>-1.0233333099999999</v>
      </c>
    </row>
    <row r="906" spans="3:11" x14ac:dyDescent="0.2">
      <c r="C906" s="41"/>
      <c r="D906" s="42"/>
      <c r="E906" s="41"/>
      <c r="F906" s="41"/>
      <c r="G906" s="41">
        <v>128</v>
      </c>
      <c r="H906" s="38" t="s">
        <v>804</v>
      </c>
      <c r="I906" s="36">
        <v>8.8496500000000005</v>
      </c>
      <c r="J906" s="36">
        <v>7.6637007499999994</v>
      </c>
      <c r="K906" s="36">
        <f t="shared" si="14"/>
        <v>-1.1859492500000011</v>
      </c>
    </row>
    <row r="907" spans="3:11" x14ac:dyDescent="0.2">
      <c r="C907" s="41"/>
      <c r="D907" s="42"/>
      <c r="E907" s="41"/>
      <c r="F907" s="41"/>
      <c r="G907" s="41">
        <v>130</v>
      </c>
      <c r="H907" s="38" t="s">
        <v>805</v>
      </c>
      <c r="I907" s="36">
        <v>5.3570919999999997</v>
      </c>
      <c r="J907" s="36">
        <v>5.0146298899999993</v>
      </c>
      <c r="K907" s="36">
        <f t="shared" si="14"/>
        <v>-0.34246211000000049</v>
      </c>
    </row>
    <row r="908" spans="3:11" x14ac:dyDescent="0.2">
      <c r="C908" s="41"/>
      <c r="D908" s="42"/>
      <c r="E908" s="41"/>
      <c r="F908" s="41"/>
      <c r="G908" s="41">
        <v>131</v>
      </c>
      <c r="H908" s="38" t="s">
        <v>806</v>
      </c>
      <c r="I908" s="36">
        <v>8.1745070000000002</v>
      </c>
      <c r="J908" s="36">
        <v>7.5337718999999996</v>
      </c>
      <c r="K908" s="36">
        <f t="shared" si="14"/>
        <v>-0.64073510000000056</v>
      </c>
    </row>
    <row r="909" spans="3:11" x14ac:dyDescent="0.2">
      <c r="C909" s="41"/>
      <c r="D909" s="42"/>
      <c r="E909" s="41"/>
      <c r="F909" s="41"/>
      <c r="G909" s="41">
        <v>132</v>
      </c>
      <c r="H909" s="38" t="s">
        <v>807</v>
      </c>
      <c r="I909" s="36">
        <v>8.0602590000000003</v>
      </c>
      <c r="J909" s="36">
        <v>6.7754141600000031</v>
      </c>
      <c r="K909" s="36">
        <f t="shared" si="14"/>
        <v>-1.2848448399999972</v>
      </c>
    </row>
    <row r="910" spans="3:11" x14ac:dyDescent="0.2">
      <c r="C910" s="41"/>
      <c r="D910" s="42"/>
      <c r="E910" s="41"/>
      <c r="F910" s="41"/>
      <c r="G910" s="41">
        <v>133</v>
      </c>
      <c r="H910" s="38" t="s">
        <v>808</v>
      </c>
      <c r="I910" s="36">
        <v>7.4452540000000003</v>
      </c>
      <c r="J910" s="36">
        <v>7.2843861099999998</v>
      </c>
      <c r="K910" s="36">
        <f t="shared" si="14"/>
        <v>-0.16086789000000046</v>
      </c>
    </row>
    <row r="911" spans="3:11" x14ac:dyDescent="0.2">
      <c r="C911" s="41"/>
      <c r="D911" s="42"/>
      <c r="E911" s="41"/>
      <c r="F911" s="41"/>
      <c r="G911" s="41">
        <v>134</v>
      </c>
      <c r="H911" s="38" t="s">
        <v>809</v>
      </c>
      <c r="I911" s="36">
        <v>12.774976000000001</v>
      </c>
      <c r="J911" s="36">
        <v>11.380246529999999</v>
      </c>
      <c r="K911" s="36">
        <f t="shared" si="14"/>
        <v>-1.3947294700000015</v>
      </c>
    </row>
    <row r="912" spans="3:11" x14ac:dyDescent="0.2">
      <c r="C912" s="41"/>
      <c r="D912" s="42"/>
      <c r="E912" s="41"/>
      <c r="F912" s="41"/>
      <c r="G912" s="41">
        <v>135</v>
      </c>
      <c r="H912" s="38" t="s">
        <v>810</v>
      </c>
      <c r="I912" s="36">
        <v>16.185195</v>
      </c>
      <c r="J912" s="36">
        <v>15.119794019999997</v>
      </c>
      <c r="K912" s="36">
        <f t="shared" si="14"/>
        <v>-1.0654009800000033</v>
      </c>
    </row>
    <row r="913" spans="3:11" x14ac:dyDescent="0.2">
      <c r="C913" s="41"/>
      <c r="D913" s="42"/>
      <c r="E913" s="41"/>
      <c r="F913" s="41"/>
      <c r="G913" s="41">
        <v>136</v>
      </c>
      <c r="H913" s="38" t="s">
        <v>811</v>
      </c>
      <c r="I913" s="36">
        <v>6.8661260000000004</v>
      </c>
      <c r="J913" s="36">
        <v>6.7240289199999976</v>
      </c>
      <c r="K913" s="36">
        <f t="shared" si="14"/>
        <v>-0.14209708000000276</v>
      </c>
    </row>
    <row r="914" spans="3:11" x14ac:dyDescent="0.2">
      <c r="C914" s="41"/>
      <c r="D914" s="42"/>
      <c r="E914" s="41"/>
      <c r="F914" s="41"/>
      <c r="G914" s="41">
        <v>137</v>
      </c>
      <c r="H914" s="38" t="s">
        <v>812</v>
      </c>
      <c r="I914" s="36">
        <v>5.9732159999999999</v>
      </c>
      <c r="J914" s="36">
        <v>5.1419332500000001</v>
      </c>
      <c r="K914" s="36">
        <f t="shared" si="14"/>
        <v>-0.83128274999999974</v>
      </c>
    </row>
    <row r="915" spans="3:11" x14ac:dyDescent="0.2">
      <c r="C915" s="41"/>
      <c r="D915" s="42"/>
      <c r="E915" s="41"/>
      <c r="F915" s="41"/>
      <c r="G915" s="41">
        <v>138</v>
      </c>
      <c r="H915" s="38" t="s">
        <v>813</v>
      </c>
      <c r="I915" s="36">
        <v>5.1735569999999997</v>
      </c>
      <c r="J915" s="36">
        <v>5.2456320500000002</v>
      </c>
      <c r="K915" s="36">
        <f t="shared" si="14"/>
        <v>7.2075050000000473E-2</v>
      </c>
    </row>
    <row r="916" spans="3:11" x14ac:dyDescent="0.2">
      <c r="C916" s="41"/>
      <c r="D916" s="42"/>
      <c r="E916" s="41"/>
      <c r="F916" s="41"/>
      <c r="G916" s="41">
        <v>139</v>
      </c>
      <c r="H916" s="38" t="s">
        <v>814</v>
      </c>
      <c r="I916" s="36">
        <v>8.8838629999999998</v>
      </c>
      <c r="J916" s="36">
        <v>8.4420773600000008</v>
      </c>
      <c r="K916" s="36">
        <f t="shared" si="14"/>
        <v>-0.44178563999999909</v>
      </c>
    </row>
    <row r="917" spans="3:11" x14ac:dyDescent="0.2">
      <c r="C917" s="41"/>
      <c r="D917" s="42"/>
      <c r="E917" s="41"/>
      <c r="F917" s="41"/>
      <c r="G917" s="41">
        <v>140</v>
      </c>
      <c r="H917" s="38" t="s">
        <v>815</v>
      </c>
      <c r="I917" s="36">
        <v>6.1501729999999997</v>
      </c>
      <c r="J917" s="36">
        <v>5.6542353600000013</v>
      </c>
      <c r="K917" s="36">
        <f t="shared" si="14"/>
        <v>-0.4959376399999984</v>
      </c>
    </row>
    <row r="918" spans="3:11" x14ac:dyDescent="0.2">
      <c r="C918" s="41"/>
      <c r="D918" s="42"/>
      <c r="E918" s="41"/>
      <c r="F918" s="41"/>
      <c r="G918" s="41">
        <v>141</v>
      </c>
      <c r="H918" s="38" t="s">
        <v>816</v>
      </c>
      <c r="I918" s="36">
        <v>7.7012859999999996</v>
      </c>
      <c r="J918" s="36">
        <v>7.2581364600000011</v>
      </c>
      <c r="K918" s="36">
        <f t="shared" si="14"/>
        <v>-0.44314953999999851</v>
      </c>
    </row>
    <row r="919" spans="3:11" x14ac:dyDescent="0.2">
      <c r="C919" s="41"/>
      <c r="D919" s="42"/>
      <c r="E919" s="41"/>
      <c r="F919" s="41"/>
      <c r="G919" s="41">
        <v>142</v>
      </c>
      <c r="H919" s="38" t="s">
        <v>817</v>
      </c>
      <c r="I919" s="36">
        <v>7.1625220000000001</v>
      </c>
      <c r="J919" s="36">
        <v>6.2917137400000005</v>
      </c>
      <c r="K919" s="36">
        <f t="shared" si="14"/>
        <v>-0.87080825999999956</v>
      </c>
    </row>
    <row r="920" spans="3:11" x14ac:dyDescent="0.2">
      <c r="C920" s="41"/>
      <c r="D920" s="42"/>
      <c r="E920" s="41"/>
      <c r="F920" s="41"/>
      <c r="G920" s="41">
        <v>143</v>
      </c>
      <c r="H920" s="38" t="s">
        <v>818</v>
      </c>
      <c r="I920" s="36">
        <v>5.3253240000000002</v>
      </c>
      <c r="J920" s="36">
        <v>5.1167336800000003</v>
      </c>
      <c r="K920" s="36">
        <f t="shared" si="14"/>
        <v>-0.20859031999999988</v>
      </c>
    </row>
    <row r="921" spans="3:11" x14ac:dyDescent="0.2">
      <c r="C921" s="41"/>
      <c r="D921" s="42"/>
      <c r="E921" s="41"/>
      <c r="F921" s="41"/>
      <c r="G921" s="41">
        <v>144</v>
      </c>
      <c r="H921" s="38" t="s">
        <v>819</v>
      </c>
      <c r="I921" s="36">
        <v>6.2521810000000002</v>
      </c>
      <c r="J921" s="36">
        <v>5.6408888900000012</v>
      </c>
      <c r="K921" s="36">
        <f t="shared" si="14"/>
        <v>-0.61129210999999906</v>
      </c>
    </row>
    <row r="922" spans="3:11" x14ac:dyDescent="0.2">
      <c r="C922" s="41"/>
      <c r="D922" s="42"/>
      <c r="E922" s="41"/>
      <c r="F922" s="41"/>
      <c r="G922" s="41">
        <v>145</v>
      </c>
      <c r="H922" s="38" t="s">
        <v>820</v>
      </c>
      <c r="I922" s="36">
        <v>8.3281790000000004</v>
      </c>
      <c r="J922" s="36">
        <v>7.6961935700000002</v>
      </c>
      <c r="K922" s="36">
        <f t="shared" si="14"/>
        <v>-0.63198543000000029</v>
      </c>
    </row>
    <row r="923" spans="3:11" x14ac:dyDescent="0.2">
      <c r="C923" s="41"/>
      <c r="D923" s="42"/>
      <c r="E923" s="41"/>
      <c r="F923" s="41"/>
      <c r="G923" s="41">
        <v>146</v>
      </c>
      <c r="H923" s="38" t="s">
        <v>821</v>
      </c>
      <c r="I923" s="36">
        <v>8.5385200000000001</v>
      </c>
      <c r="J923" s="36">
        <v>7.7424471599999993</v>
      </c>
      <c r="K923" s="36">
        <f t="shared" si="14"/>
        <v>-0.79607284000000078</v>
      </c>
    </row>
    <row r="924" spans="3:11" x14ac:dyDescent="0.2">
      <c r="C924" s="41"/>
      <c r="D924" s="42"/>
      <c r="E924" s="41"/>
      <c r="F924" s="41"/>
      <c r="G924" s="41">
        <v>147</v>
      </c>
      <c r="H924" s="38" t="s">
        <v>822</v>
      </c>
      <c r="I924" s="36">
        <v>5.8250159999999997</v>
      </c>
      <c r="J924" s="36">
        <v>4.8537152400000005</v>
      </c>
      <c r="K924" s="36">
        <f t="shared" si="14"/>
        <v>-0.97130075999999921</v>
      </c>
    </row>
    <row r="925" spans="3:11" x14ac:dyDescent="0.2">
      <c r="C925" s="41"/>
      <c r="D925" s="42"/>
      <c r="E925" s="41"/>
      <c r="F925" s="41"/>
      <c r="G925" s="41">
        <v>148</v>
      </c>
      <c r="H925" s="38" t="s">
        <v>823</v>
      </c>
      <c r="I925" s="36">
        <v>10.658207000000001</v>
      </c>
      <c r="J925" s="36">
        <v>9.8635372900000018</v>
      </c>
      <c r="K925" s="36">
        <f t="shared" si="14"/>
        <v>-0.79466970999999909</v>
      </c>
    </row>
    <row r="926" spans="3:11" x14ac:dyDescent="0.2">
      <c r="C926" s="41"/>
      <c r="D926" s="42"/>
      <c r="E926" s="41"/>
      <c r="F926" s="41"/>
      <c r="G926" s="41">
        <v>149</v>
      </c>
      <c r="H926" s="38" t="s">
        <v>824</v>
      </c>
      <c r="I926" s="36">
        <v>4.3157209999999999</v>
      </c>
      <c r="J926" s="36">
        <v>4.4507735600000018</v>
      </c>
      <c r="K926" s="36">
        <f t="shared" si="14"/>
        <v>0.13505256000000188</v>
      </c>
    </row>
    <row r="927" spans="3:11" x14ac:dyDescent="0.2">
      <c r="C927" s="41"/>
      <c r="D927" s="42"/>
      <c r="E927" s="41"/>
      <c r="F927" s="41"/>
      <c r="G927" s="41">
        <v>150</v>
      </c>
      <c r="H927" s="38" t="s">
        <v>825</v>
      </c>
      <c r="I927" s="36">
        <v>14.383407999999999</v>
      </c>
      <c r="J927" s="36">
        <v>12.922500179999997</v>
      </c>
      <c r="K927" s="36">
        <f t="shared" si="14"/>
        <v>-1.4609078200000027</v>
      </c>
    </row>
    <row r="928" spans="3:11" x14ac:dyDescent="0.2">
      <c r="C928" s="41"/>
      <c r="D928" s="42"/>
      <c r="E928" s="41"/>
      <c r="F928" s="41"/>
      <c r="G928" s="41">
        <v>151</v>
      </c>
      <c r="H928" s="38" t="s">
        <v>826</v>
      </c>
      <c r="I928" s="36">
        <v>5.5487229999999998</v>
      </c>
      <c r="J928" s="36">
        <v>5.6252780799999993</v>
      </c>
      <c r="K928" s="36">
        <f t="shared" si="14"/>
        <v>7.6555079999999442E-2</v>
      </c>
    </row>
    <row r="929" spans="3:11" x14ac:dyDescent="0.2">
      <c r="C929" s="41"/>
      <c r="D929" s="42"/>
      <c r="E929" s="41"/>
      <c r="F929" s="41"/>
      <c r="G929" s="41">
        <v>152</v>
      </c>
      <c r="H929" s="38" t="s">
        <v>827</v>
      </c>
      <c r="I929" s="36">
        <v>5.3761929999999998</v>
      </c>
      <c r="J929" s="36">
        <v>4.9418009600000001</v>
      </c>
      <c r="K929" s="36">
        <f t="shared" si="14"/>
        <v>-0.43439203999999965</v>
      </c>
    </row>
    <row r="930" spans="3:11" x14ac:dyDescent="0.2">
      <c r="C930" s="41"/>
      <c r="D930" s="42"/>
      <c r="E930" s="41"/>
      <c r="F930" s="41"/>
      <c r="G930" s="41">
        <v>153</v>
      </c>
      <c r="H930" s="38" t="s">
        <v>828</v>
      </c>
      <c r="I930" s="36">
        <v>19.765122000000002</v>
      </c>
      <c r="J930" s="36">
        <v>18.352619799999999</v>
      </c>
      <c r="K930" s="36">
        <f t="shared" si="14"/>
        <v>-1.4125022000000023</v>
      </c>
    </row>
    <row r="931" spans="3:11" x14ac:dyDescent="0.2">
      <c r="C931" s="41"/>
      <c r="D931" s="42"/>
      <c r="E931" s="41"/>
      <c r="F931" s="41"/>
      <c r="G931" s="41">
        <v>200</v>
      </c>
      <c r="H931" s="38" t="s">
        <v>829</v>
      </c>
      <c r="I931" s="36">
        <v>15.90438</v>
      </c>
      <c r="J931" s="36">
        <v>17.458431700000002</v>
      </c>
      <c r="K931" s="36">
        <f t="shared" si="14"/>
        <v>1.5540517000000023</v>
      </c>
    </row>
    <row r="932" spans="3:11" x14ac:dyDescent="0.2">
      <c r="C932" s="41"/>
      <c r="D932" s="42"/>
      <c r="E932" s="41"/>
      <c r="F932" s="41"/>
      <c r="G932" s="41">
        <v>210</v>
      </c>
      <c r="H932" s="38" t="s">
        <v>830</v>
      </c>
      <c r="I932" s="36">
        <v>20.099114</v>
      </c>
      <c r="J932" s="36">
        <v>19.797922369999998</v>
      </c>
      <c r="K932" s="36">
        <f t="shared" si="14"/>
        <v>-0.30119163000000171</v>
      </c>
    </row>
    <row r="933" spans="3:11" x14ac:dyDescent="0.2">
      <c r="C933" s="41"/>
      <c r="D933" s="42"/>
      <c r="E933" s="41"/>
      <c r="F933" s="41"/>
      <c r="G933" s="41">
        <v>211</v>
      </c>
      <c r="H933" s="38" t="s">
        <v>831</v>
      </c>
      <c r="I933" s="36">
        <v>11.378437999999999</v>
      </c>
      <c r="J933" s="36">
        <v>11.41829871</v>
      </c>
      <c r="K933" s="36">
        <f t="shared" si="14"/>
        <v>3.9860710000001021E-2</v>
      </c>
    </row>
    <row r="934" spans="3:11" x14ac:dyDescent="0.2">
      <c r="C934" s="41"/>
      <c r="D934" s="42"/>
      <c r="E934" s="41"/>
      <c r="F934" s="41"/>
      <c r="G934" s="41">
        <v>214</v>
      </c>
      <c r="H934" s="38" t="s">
        <v>833</v>
      </c>
      <c r="I934" s="36">
        <v>13.444264</v>
      </c>
      <c r="J934" s="36">
        <v>13.037451649999994</v>
      </c>
      <c r="K934" s="36">
        <f t="shared" si="14"/>
        <v>-0.40681235000000626</v>
      </c>
    </row>
    <row r="935" spans="3:11" x14ac:dyDescent="0.2">
      <c r="C935" s="41"/>
      <c r="D935" s="42"/>
      <c r="E935" s="41"/>
      <c r="F935" s="41"/>
      <c r="G935" s="41">
        <v>300</v>
      </c>
      <c r="H935" s="38" t="s">
        <v>834</v>
      </c>
      <c r="I935" s="36">
        <v>13.266093</v>
      </c>
      <c r="J935" s="36">
        <v>12.230365679999997</v>
      </c>
      <c r="K935" s="36">
        <f t="shared" si="14"/>
        <v>-1.035727320000003</v>
      </c>
    </row>
    <row r="936" spans="3:11" x14ac:dyDescent="0.2">
      <c r="C936" s="41"/>
      <c r="D936" s="42"/>
      <c r="E936" s="41"/>
      <c r="F936" s="41"/>
      <c r="G936" s="41">
        <v>310</v>
      </c>
      <c r="H936" s="38" t="s">
        <v>835</v>
      </c>
      <c r="I936" s="36">
        <v>896.287646</v>
      </c>
      <c r="J936" s="36">
        <v>780.19707783999979</v>
      </c>
      <c r="K936" s="36">
        <f t="shared" si="14"/>
        <v>-116.0905681600002</v>
      </c>
    </row>
    <row r="937" spans="3:11" ht="25.5" x14ac:dyDescent="0.2">
      <c r="C937" s="41"/>
      <c r="D937" s="42"/>
      <c r="E937" s="41"/>
      <c r="F937" s="41"/>
      <c r="G937" s="41">
        <v>311</v>
      </c>
      <c r="H937" s="38" t="s">
        <v>836</v>
      </c>
      <c r="I937" s="36">
        <v>21.805330000000001</v>
      </c>
      <c r="J937" s="36">
        <v>23.177612860000011</v>
      </c>
      <c r="K937" s="36">
        <f t="shared" si="14"/>
        <v>1.3722828600000092</v>
      </c>
    </row>
    <row r="938" spans="3:11" ht="25.5" x14ac:dyDescent="0.2">
      <c r="C938" s="41"/>
      <c r="D938" s="42"/>
      <c r="E938" s="41"/>
      <c r="F938" s="41"/>
      <c r="G938" s="41">
        <v>312</v>
      </c>
      <c r="H938" s="38" t="s">
        <v>837</v>
      </c>
      <c r="I938" s="36">
        <v>18.881678000000001</v>
      </c>
      <c r="J938" s="36">
        <v>49.688146930000009</v>
      </c>
      <c r="K938" s="36">
        <f t="shared" si="14"/>
        <v>30.806468930000008</v>
      </c>
    </row>
    <row r="939" spans="3:11" x14ac:dyDescent="0.2">
      <c r="C939" s="41"/>
      <c r="D939" s="42"/>
      <c r="E939" s="41"/>
      <c r="F939" s="41"/>
      <c r="G939" s="41">
        <v>400</v>
      </c>
      <c r="H939" s="38" t="s">
        <v>838</v>
      </c>
      <c r="I939" s="36">
        <v>17.413273</v>
      </c>
      <c r="J939" s="36">
        <v>17.611564070000004</v>
      </c>
      <c r="K939" s="36">
        <f t="shared" si="14"/>
        <v>0.19829107000000334</v>
      </c>
    </row>
    <row r="940" spans="3:11" ht="25.5" x14ac:dyDescent="0.2">
      <c r="C940" s="41"/>
      <c r="D940" s="42"/>
      <c r="E940" s="41"/>
      <c r="F940" s="41"/>
      <c r="G940" s="41">
        <v>410</v>
      </c>
      <c r="H940" s="38" t="s">
        <v>839</v>
      </c>
      <c r="I940" s="36">
        <v>16.051314000000001</v>
      </c>
      <c r="J940" s="36">
        <v>14.152695069999998</v>
      </c>
      <c r="K940" s="36">
        <f t="shared" si="14"/>
        <v>-1.8986189300000031</v>
      </c>
    </row>
    <row r="941" spans="3:11" x14ac:dyDescent="0.2">
      <c r="C941" s="41"/>
      <c r="D941" s="42"/>
      <c r="E941" s="41"/>
      <c r="F941" s="41"/>
      <c r="G941" s="41">
        <v>411</v>
      </c>
      <c r="H941" s="38" t="s">
        <v>840</v>
      </c>
      <c r="I941" s="36">
        <v>26.038501</v>
      </c>
      <c r="J941" s="36">
        <v>19.654487830000001</v>
      </c>
      <c r="K941" s="36">
        <f t="shared" si="14"/>
        <v>-6.3840131699999993</v>
      </c>
    </row>
    <row r="942" spans="3:11" x14ac:dyDescent="0.2">
      <c r="C942" s="41"/>
      <c r="D942" s="42"/>
      <c r="E942" s="41"/>
      <c r="F942" s="41"/>
      <c r="G942" s="41">
        <v>413</v>
      </c>
      <c r="H942" s="38" t="s">
        <v>832</v>
      </c>
      <c r="I942" s="36">
        <v>11.978320999999999</v>
      </c>
      <c r="J942" s="36">
        <v>14.014724219999998</v>
      </c>
      <c r="K942" s="36">
        <f t="shared" si="14"/>
        <v>2.0364032199999986</v>
      </c>
    </row>
    <row r="943" spans="3:11" x14ac:dyDescent="0.2">
      <c r="C943" s="41"/>
      <c r="D943" s="42"/>
      <c r="E943" s="41"/>
      <c r="F943" s="41"/>
      <c r="G943" s="41">
        <v>500</v>
      </c>
      <c r="H943" s="38" t="s">
        <v>44</v>
      </c>
      <c r="I943" s="36">
        <v>14.263975</v>
      </c>
      <c r="J943" s="36">
        <v>15.411193260000001</v>
      </c>
      <c r="K943" s="36">
        <f t="shared" si="14"/>
        <v>1.1472182600000007</v>
      </c>
    </row>
    <row r="944" spans="3:11" x14ac:dyDescent="0.2">
      <c r="C944" s="41"/>
      <c r="D944" s="42"/>
      <c r="E944" s="41"/>
      <c r="F944" s="41"/>
      <c r="G944" s="41">
        <v>510</v>
      </c>
      <c r="H944" s="38" t="s">
        <v>108</v>
      </c>
      <c r="I944" s="36">
        <v>44.271459</v>
      </c>
      <c r="J944" s="36">
        <v>51.556991110000013</v>
      </c>
      <c r="K944" s="36">
        <f t="shared" si="14"/>
        <v>7.2855321100000126</v>
      </c>
    </row>
    <row r="945" spans="3:11" x14ac:dyDescent="0.2">
      <c r="C945" s="41"/>
      <c r="D945" s="42"/>
      <c r="E945" s="41"/>
      <c r="F945" s="41"/>
      <c r="G945" s="41">
        <v>511</v>
      </c>
      <c r="H945" s="38" t="s">
        <v>183</v>
      </c>
      <c r="I945" s="36">
        <v>24.466429000000002</v>
      </c>
      <c r="J945" s="36">
        <v>22.773147980000001</v>
      </c>
      <c r="K945" s="36">
        <f t="shared" si="14"/>
        <v>-1.6932810200000006</v>
      </c>
    </row>
    <row r="946" spans="3:11" ht="25.5" x14ac:dyDescent="0.2">
      <c r="C946" s="41"/>
      <c r="D946" s="42"/>
      <c r="E946" s="41"/>
      <c r="F946" s="41"/>
      <c r="G946" s="41">
        <v>512</v>
      </c>
      <c r="H946" s="38" t="s">
        <v>110</v>
      </c>
      <c r="I946" s="36">
        <v>36.645020000000002</v>
      </c>
      <c r="J946" s="36">
        <v>53.296232740000001</v>
      </c>
      <c r="K946" s="36">
        <f t="shared" si="14"/>
        <v>16.651212739999998</v>
      </c>
    </row>
    <row r="947" spans="3:11" x14ac:dyDescent="0.2">
      <c r="C947" s="41"/>
      <c r="D947" s="42"/>
      <c r="E947" s="41"/>
      <c r="F947" s="41"/>
      <c r="G947" s="41">
        <v>513</v>
      </c>
      <c r="H947" s="38" t="s">
        <v>711</v>
      </c>
      <c r="I947" s="36">
        <v>22.631557000000001</v>
      </c>
      <c r="J947" s="36">
        <v>86.771830640000019</v>
      </c>
      <c r="K947" s="36">
        <f t="shared" si="14"/>
        <v>64.140273640000018</v>
      </c>
    </row>
    <row r="948" spans="3:11" ht="14.25" x14ac:dyDescent="0.2">
      <c r="C948" s="41"/>
      <c r="D948" s="45">
        <v>15</v>
      </c>
      <c r="E948" s="46" t="s">
        <v>845</v>
      </c>
      <c r="F948" s="46"/>
      <c r="G948" s="46"/>
      <c r="H948" s="51"/>
      <c r="I948" s="47">
        <v>8928.0852439999999</v>
      </c>
      <c r="J948" s="47">
        <v>12534.684310050005</v>
      </c>
      <c r="K948" s="47">
        <f t="shared" si="14"/>
        <v>3606.5990660500047</v>
      </c>
    </row>
    <row r="949" spans="3:11" ht="14.25" x14ac:dyDescent="0.2">
      <c r="C949" s="41"/>
      <c r="D949" s="42"/>
      <c r="E949" s="41"/>
      <c r="F949" s="43" t="s">
        <v>227</v>
      </c>
      <c r="G949" s="43"/>
      <c r="H949" s="39"/>
      <c r="I949" s="44">
        <v>4613.0714950000001</v>
      </c>
      <c r="J949" s="44">
        <v>8521.9128622600019</v>
      </c>
      <c r="K949" s="44">
        <f t="shared" si="14"/>
        <v>3908.8413672600018</v>
      </c>
    </row>
    <row r="950" spans="3:11" x14ac:dyDescent="0.2">
      <c r="C950" s="41"/>
      <c r="D950" s="42"/>
      <c r="E950" s="41"/>
      <c r="F950" s="41"/>
      <c r="G950" s="41" t="s">
        <v>897</v>
      </c>
      <c r="H950" s="38" t="s">
        <v>898</v>
      </c>
      <c r="I950" s="36">
        <v>3281.2223739999999</v>
      </c>
      <c r="J950" s="36">
        <v>6931.684677010001</v>
      </c>
      <c r="K950" s="36">
        <f t="shared" si="14"/>
        <v>3650.4623030100011</v>
      </c>
    </row>
    <row r="951" spans="3:11" x14ac:dyDescent="0.2">
      <c r="C951" s="41"/>
      <c r="D951" s="42"/>
      <c r="E951" s="41"/>
      <c r="F951" s="41"/>
      <c r="G951" s="41" t="s">
        <v>899</v>
      </c>
      <c r="H951" s="38" t="s">
        <v>900</v>
      </c>
      <c r="I951" s="36">
        <v>543.27904899999999</v>
      </c>
      <c r="J951" s="36">
        <v>542.56131179999966</v>
      </c>
      <c r="K951" s="36">
        <f t="shared" si="14"/>
        <v>-0.71773720000032881</v>
      </c>
    </row>
    <row r="952" spans="3:11" x14ac:dyDescent="0.2">
      <c r="C952" s="41"/>
      <c r="D952" s="42"/>
      <c r="E952" s="41"/>
      <c r="F952" s="41"/>
      <c r="G952" s="41" t="s">
        <v>901</v>
      </c>
      <c r="H952" s="38" t="s">
        <v>902</v>
      </c>
      <c r="I952" s="36">
        <v>788.57007199999998</v>
      </c>
      <c r="J952" s="36">
        <v>1047.6668734500001</v>
      </c>
      <c r="K952" s="36">
        <f t="shared" si="14"/>
        <v>259.09680145000016</v>
      </c>
    </row>
    <row r="953" spans="3:11" ht="14.25" x14ac:dyDescent="0.2">
      <c r="C953" s="41"/>
      <c r="D953" s="42"/>
      <c r="E953" s="41"/>
      <c r="F953" s="43" t="s">
        <v>190</v>
      </c>
      <c r="G953" s="43"/>
      <c r="H953" s="39"/>
      <c r="I953" s="44">
        <v>554.31258100000002</v>
      </c>
      <c r="J953" s="44">
        <v>437.18557810999988</v>
      </c>
      <c r="K953" s="44">
        <f t="shared" si="14"/>
        <v>-117.12700289000014</v>
      </c>
    </row>
    <row r="954" spans="3:11" x14ac:dyDescent="0.2">
      <c r="C954" s="41"/>
      <c r="D954" s="42"/>
      <c r="E954" s="41"/>
      <c r="F954" s="41"/>
      <c r="G954" s="41" t="s">
        <v>260</v>
      </c>
      <c r="H954" s="38" t="s">
        <v>896</v>
      </c>
      <c r="I954" s="36">
        <v>554.31258100000002</v>
      </c>
      <c r="J954" s="36">
        <v>437.18557810999988</v>
      </c>
      <c r="K954" s="36">
        <f t="shared" si="14"/>
        <v>-117.12700289000014</v>
      </c>
    </row>
    <row r="955" spans="3:11" ht="14.25" x14ac:dyDescent="0.2">
      <c r="C955" s="41"/>
      <c r="D955" s="42"/>
      <c r="E955" s="41"/>
      <c r="F955" s="43" t="s">
        <v>2</v>
      </c>
      <c r="G955" s="43"/>
      <c r="H955" s="39"/>
      <c r="I955" s="44">
        <v>3760.7011680000001</v>
      </c>
      <c r="J955" s="44">
        <v>3575.5858696799992</v>
      </c>
      <c r="K955" s="44">
        <f t="shared" si="14"/>
        <v>-185.11529832000087</v>
      </c>
    </row>
    <row r="956" spans="3:11" x14ac:dyDescent="0.2">
      <c r="C956" s="41"/>
      <c r="D956" s="42"/>
      <c r="E956" s="41"/>
      <c r="F956" s="41"/>
      <c r="G956" s="41">
        <v>100</v>
      </c>
      <c r="H956" s="38" t="s">
        <v>129</v>
      </c>
      <c r="I956" s="36">
        <v>41.765163999999999</v>
      </c>
      <c r="J956" s="36">
        <v>49.50962796999999</v>
      </c>
      <c r="K956" s="36">
        <f t="shared" si="14"/>
        <v>7.7444639699999911</v>
      </c>
    </row>
    <row r="957" spans="3:11" x14ac:dyDescent="0.2">
      <c r="C957" s="41"/>
      <c r="D957" s="42"/>
      <c r="E957" s="41"/>
      <c r="F957" s="41"/>
      <c r="G957" s="41">
        <v>110</v>
      </c>
      <c r="H957" s="38" t="s">
        <v>65</v>
      </c>
      <c r="I957" s="36">
        <v>147.58681999999999</v>
      </c>
      <c r="J957" s="36">
        <v>534.74421990999997</v>
      </c>
      <c r="K957" s="36">
        <f t="shared" si="14"/>
        <v>387.15739990999998</v>
      </c>
    </row>
    <row r="958" spans="3:11" x14ac:dyDescent="0.2">
      <c r="C958" s="41"/>
      <c r="D958" s="42"/>
      <c r="E958" s="41"/>
      <c r="F958" s="41"/>
      <c r="G958" s="41">
        <v>111</v>
      </c>
      <c r="H958" s="38" t="s">
        <v>131</v>
      </c>
      <c r="I958" s="36">
        <v>10.766961999999999</v>
      </c>
      <c r="J958" s="36">
        <v>10.38924108</v>
      </c>
      <c r="K958" s="36">
        <f t="shared" si="14"/>
        <v>-0.37772091999999979</v>
      </c>
    </row>
    <row r="959" spans="3:11" x14ac:dyDescent="0.2">
      <c r="C959" s="41"/>
      <c r="D959" s="42"/>
      <c r="E959" s="41"/>
      <c r="F959" s="41"/>
      <c r="G959" s="41">
        <v>112</v>
      </c>
      <c r="H959" s="38" t="s">
        <v>45</v>
      </c>
      <c r="I959" s="36">
        <v>10.25193</v>
      </c>
      <c r="J959" s="36">
        <v>9.0534144299999966</v>
      </c>
      <c r="K959" s="36">
        <f t="shared" si="14"/>
        <v>-1.1985155700000032</v>
      </c>
    </row>
    <row r="960" spans="3:11" x14ac:dyDescent="0.2">
      <c r="C960" s="41"/>
      <c r="D960" s="42"/>
      <c r="E960" s="41"/>
      <c r="F960" s="41"/>
      <c r="G960" s="41">
        <v>113</v>
      </c>
      <c r="H960" s="38" t="s">
        <v>846</v>
      </c>
      <c r="I960" s="36">
        <v>7.2850429999999999</v>
      </c>
      <c r="J960" s="36">
        <v>4.4276245400000001</v>
      </c>
      <c r="K960" s="36">
        <f t="shared" si="14"/>
        <v>-2.8574184599999999</v>
      </c>
    </row>
    <row r="961" spans="3:11" x14ac:dyDescent="0.2">
      <c r="C961" s="41"/>
      <c r="D961" s="42"/>
      <c r="E961" s="41"/>
      <c r="F961" s="41"/>
      <c r="G961" s="41">
        <v>120</v>
      </c>
      <c r="H961" s="38" t="s">
        <v>847</v>
      </c>
      <c r="I961" s="36">
        <v>50.230046000000002</v>
      </c>
      <c r="J961" s="36">
        <v>44.32071208</v>
      </c>
      <c r="K961" s="36">
        <f t="shared" si="14"/>
        <v>-5.9093339200000017</v>
      </c>
    </row>
    <row r="962" spans="3:11" x14ac:dyDescent="0.2">
      <c r="C962" s="41"/>
      <c r="D962" s="42"/>
      <c r="E962" s="41"/>
      <c r="F962" s="41"/>
      <c r="G962" s="41">
        <v>121</v>
      </c>
      <c r="H962" s="38" t="s">
        <v>848</v>
      </c>
      <c r="I962" s="36">
        <v>2.2270080000000001</v>
      </c>
      <c r="J962" s="36">
        <v>2.6782158000000003</v>
      </c>
      <c r="K962" s="36">
        <f t="shared" si="14"/>
        <v>0.45120780000000016</v>
      </c>
    </row>
    <row r="963" spans="3:11" x14ac:dyDescent="0.2">
      <c r="C963" s="41"/>
      <c r="D963" s="42"/>
      <c r="E963" s="41"/>
      <c r="F963" s="41"/>
      <c r="G963" s="41">
        <v>122</v>
      </c>
      <c r="H963" s="38" t="s">
        <v>849</v>
      </c>
      <c r="I963" s="36">
        <v>2.6830970000000001</v>
      </c>
      <c r="J963" s="36">
        <v>3.1764140599999999</v>
      </c>
      <c r="K963" s="36">
        <f t="shared" si="14"/>
        <v>0.49331705999999986</v>
      </c>
    </row>
    <row r="964" spans="3:11" x14ac:dyDescent="0.2">
      <c r="C964" s="41"/>
      <c r="D964" s="42"/>
      <c r="E964" s="41"/>
      <c r="F964" s="41"/>
      <c r="G964" s="41">
        <v>123</v>
      </c>
      <c r="H964" s="38" t="s">
        <v>850</v>
      </c>
      <c r="I964" s="36">
        <v>2.4640279999999999</v>
      </c>
      <c r="J964" s="36">
        <v>2.7941556700000003</v>
      </c>
      <c r="K964" s="36">
        <f t="shared" si="14"/>
        <v>0.33012767000000043</v>
      </c>
    </row>
    <row r="965" spans="3:11" x14ac:dyDescent="0.2">
      <c r="C965" s="41"/>
      <c r="D965" s="42"/>
      <c r="E965" s="41"/>
      <c r="F965" s="41"/>
      <c r="G965" s="41">
        <v>124</v>
      </c>
      <c r="H965" s="38" t="s">
        <v>851</v>
      </c>
      <c r="I965" s="36">
        <v>2.7034739999999999</v>
      </c>
      <c r="J965" s="36">
        <v>3.2402623500000001</v>
      </c>
      <c r="K965" s="36">
        <f t="shared" si="14"/>
        <v>0.53678835000000014</v>
      </c>
    </row>
    <row r="966" spans="3:11" x14ac:dyDescent="0.2">
      <c r="C966" s="41"/>
      <c r="D966" s="42"/>
      <c r="E966" s="41"/>
      <c r="F966" s="41"/>
      <c r="G966" s="41">
        <v>125</v>
      </c>
      <c r="H966" s="38" t="s">
        <v>852</v>
      </c>
      <c r="I966" s="36">
        <v>2.7257199999999999</v>
      </c>
      <c r="J966" s="36">
        <v>3.2750585300000004</v>
      </c>
      <c r="K966" s="36">
        <f t="shared" si="14"/>
        <v>0.54933853000000044</v>
      </c>
    </row>
    <row r="967" spans="3:11" x14ac:dyDescent="0.2">
      <c r="C967" s="41"/>
      <c r="D967" s="42"/>
      <c r="E967" s="41"/>
      <c r="F967" s="41"/>
      <c r="G967" s="41">
        <v>126</v>
      </c>
      <c r="H967" s="38" t="s">
        <v>853</v>
      </c>
      <c r="I967" s="36">
        <v>2.4651559999999999</v>
      </c>
      <c r="J967" s="36">
        <v>2.8515223200000004</v>
      </c>
      <c r="K967" s="36">
        <f t="shared" si="14"/>
        <v>0.38636632000000048</v>
      </c>
    </row>
    <row r="968" spans="3:11" x14ac:dyDescent="0.2">
      <c r="C968" s="41"/>
      <c r="D968" s="42"/>
      <c r="E968" s="41"/>
      <c r="F968" s="41"/>
      <c r="G968" s="41">
        <v>127</v>
      </c>
      <c r="H968" s="38" t="s">
        <v>854</v>
      </c>
      <c r="I968" s="36">
        <v>5.0986500000000001</v>
      </c>
      <c r="J968" s="36">
        <v>6.1467957700000007</v>
      </c>
      <c r="K968" s="36">
        <f t="shared" si="14"/>
        <v>1.0481457700000005</v>
      </c>
    </row>
    <row r="969" spans="3:11" x14ac:dyDescent="0.2">
      <c r="C969" s="41"/>
      <c r="D969" s="42"/>
      <c r="E969" s="41"/>
      <c r="F969" s="41"/>
      <c r="G969" s="41">
        <v>128</v>
      </c>
      <c r="H969" s="38" t="s">
        <v>855</v>
      </c>
      <c r="I969" s="36">
        <v>3.3349220000000002</v>
      </c>
      <c r="J969" s="36">
        <v>4.1252604200000009</v>
      </c>
      <c r="K969" s="36">
        <f t="shared" ref="K969:K1032" si="15">+J969-I969</f>
        <v>0.79033842000000076</v>
      </c>
    </row>
    <row r="970" spans="3:11" x14ac:dyDescent="0.2">
      <c r="C970" s="41"/>
      <c r="D970" s="42"/>
      <c r="E970" s="41"/>
      <c r="F970" s="41"/>
      <c r="G970" s="41">
        <v>129</v>
      </c>
      <c r="H970" s="38" t="s">
        <v>856</v>
      </c>
      <c r="I970" s="36">
        <v>2.8884259999999999</v>
      </c>
      <c r="J970" s="36">
        <v>2.9008256700000006</v>
      </c>
      <c r="K970" s="36">
        <f t="shared" si="15"/>
        <v>1.239967000000064E-2</v>
      </c>
    </row>
    <row r="971" spans="3:11" x14ac:dyDescent="0.2">
      <c r="C971" s="41"/>
      <c r="D971" s="42"/>
      <c r="E971" s="41"/>
      <c r="F971" s="41"/>
      <c r="G971" s="41">
        <v>130</v>
      </c>
      <c r="H971" s="38" t="s">
        <v>857</v>
      </c>
      <c r="I971" s="36">
        <v>2.750712</v>
      </c>
      <c r="J971" s="36">
        <v>3.1635716</v>
      </c>
      <c r="K971" s="36">
        <f t="shared" si="15"/>
        <v>0.41285959999999999</v>
      </c>
    </row>
    <row r="972" spans="3:11" x14ac:dyDescent="0.2">
      <c r="C972" s="41"/>
      <c r="D972" s="42"/>
      <c r="E972" s="41"/>
      <c r="F972" s="41"/>
      <c r="G972" s="41">
        <v>131</v>
      </c>
      <c r="H972" s="38" t="s">
        <v>858</v>
      </c>
      <c r="I972" s="36">
        <v>2.838902</v>
      </c>
      <c r="J972" s="36">
        <v>3.3680711899999998</v>
      </c>
      <c r="K972" s="36">
        <f t="shared" si="15"/>
        <v>0.52916918999999973</v>
      </c>
    </row>
    <row r="973" spans="3:11" x14ac:dyDescent="0.2">
      <c r="C973" s="41"/>
      <c r="D973" s="42"/>
      <c r="E973" s="41"/>
      <c r="F973" s="41"/>
      <c r="G973" s="41">
        <v>132</v>
      </c>
      <c r="H973" s="38" t="s">
        <v>859</v>
      </c>
      <c r="I973" s="36">
        <v>3.5200499999999999</v>
      </c>
      <c r="J973" s="36">
        <v>4.1461916600000004</v>
      </c>
      <c r="K973" s="36">
        <f t="shared" si="15"/>
        <v>0.62614166000000049</v>
      </c>
    </row>
    <row r="974" spans="3:11" x14ac:dyDescent="0.2">
      <c r="C974" s="41"/>
      <c r="D974" s="42"/>
      <c r="E974" s="41"/>
      <c r="F974" s="41"/>
      <c r="G974" s="41">
        <v>133</v>
      </c>
      <c r="H974" s="38" t="s">
        <v>860</v>
      </c>
      <c r="I974" s="36">
        <v>5.3518150000000002</v>
      </c>
      <c r="J974" s="36">
        <v>6.3295463499999993</v>
      </c>
      <c r="K974" s="36">
        <f t="shared" si="15"/>
        <v>0.97773134999999911</v>
      </c>
    </row>
    <row r="975" spans="3:11" x14ac:dyDescent="0.2">
      <c r="C975" s="41"/>
      <c r="D975" s="42"/>
      <c r="E975" s="41"/>
      <c r="F975" s="41"/>
      <c r="G975" s="41">
        <v>134</v>
      </c>
      <c r="H975" s="38" t="s">
        <v>861</v>
      </c>
      <c r="I975" s="36">
        <v>4.0968</v>
      </c>
      <c r="J975" s="36">
        <v>4.83553137</v>
      </c>
      <c r="K975" s="36">
        <f t="shared" si="15"/>
        <v>0.73873137</v>
      </c>
    </row>
    <row r="976" spans="3:11" x14ac:dyDescent="0.2">
      <c r="C976" s="41"/>
      <c r="D976" s="42"/>
      <c r="E976" s="41"/>
      <c r="F976" s="41"/>
      <c r="G976" s="41">
        <v>135</v>
      </c>
      <c r="H976" s="38" t="s">
        <v>862</v>
      </c>
      <c r="I976" s="36">
        <v>4.0493730000000001</v>
      </c>
      <c r="J976" s="36">
        <v>5.0036470299999998</v>
      </c>
      <c r="K976" s="36">
        <f t="shared" si="15"/>
        <v>0.95427402999999966</v>
      </c>
    </row>
    <row r="977" spans="3:11" x14ac:dyDescent="0.2">
      <c r="C977" s="41"/>
      <c r="D977" s="42"/>
      <c r="E977" s="41"/>
      <c r="F977" s="41"/>
      <c r="G977" s="41">
        <v>136</v>
      </c>
      <c r="H977" s="38" t="s">
        <v>863</v>
      </c>
      <c r="I977" s="36">
        <v>4.8175600000000003</v>
      </c>
      <c r="J977" s="36">
        <v>5.8469407000000002</v>
      </c>
      <c r="K977" s="36">
        <f t="shared" si="15"/>
        <v>1.0293806999999999</v>
      </c>
    </row>
    <row r="978" spans="3:11" x14ac:dyDescent="0.2">
      <c r="C978" s="41"/>
      <c r="D978" s="42"/>
      <c r="E978" s="41"/>
      <c r="F978" s="41"/>
      <c r="G978" s="41">
        <v>137</v>
      </c>
      <c r="H978" s="38" t="s">
        <v>864</v>
      </c>
      <c r="I978" s="36">
        <v>3.2044480000000002</v>
      </c>
      <c r="J978" s="36">
        <v>3.7371319600000006</v>
      </c>
      <c r="K978" s="36">
        <f t="shared" si="15"/>
        <v>0.5326839600000004</v>
      </c>
    </row>
    <row r="979" spans="3:11" x14ac:dyDescent="0.2">
      <c r="C979" s="41"/>
      <c r="D979" s="42"/>
      <c r="E979" s="41"/>
      <c r="F979" s="41"/>
      <c r="G979" s="41">
        <v>138</v>
      </c>
      <c r="H979" s="38" t="s">
        <v>865</v>
      </c>
      <c r="I979" s="36">
        <v>2.6963439999999999</v>
      </c>
      <c r="J979" s="36">
        <v>3.0804780800000002</v>
      </c>
      <c r="K979" s="36">
        <f t="shared" si="15"/>
        <v>0.38413408000000038</v>
      </c>
    </row>
    <row r="980" spans="3:11" x14ac:dyDescent="0.2">
      <c r="C980" s="41"/>
      <c r="D980" s="42"/>
      <c r="E980" s="41"/>
      <c r="F980" s="41"/>
      <c r="G980" s="41">
        <v>139</v>
      </c>
      <c r="H980" s="38" t="s">
        <v>866</v>
      </c>
      <c r="I980" s="36">
        <v>2.9095140000000002</v>
      </c>
      <c r="J980" s="36">
        <v>3.6629580900000005</v>
      </c>
      <c r="K980" s="36">
        <f t="shared" si="15"/>
        <v>0.75344409000000034</v>
      </c>
    </row>
    <row r="981" spans="3:11" x14ac:dyDescent="0.2">
      <c r="C981" s="41"/>
      <c r="D981" s="42"/>
      <c r="E981" s="41"/>
      <c r="F981" s="41"/>
      <c r="G981" s="41">
        <v>140</v>
      </c>
      <c r="H981" s="38" t="s">
        <v>867</v>
      </c>
      <c r="I981" s="36">
        <v>7.603129</v>
      </c>
      <c r="J981" s="36">
        <v>8.2855775499999993</v>
      </c>
      <c r="K981" s="36">
        <f t="shared" si="15"/>
        <v>0.68244854999999927</v>
      </c>
    </row>
    <row r="982" spans="3:11" x14ac:dyDescent="0.2">
      <c r="C982" s="41"/>
      <c r="D982" s="42"/>
      <c r="E982" s="41"/>
      <c r="F982" s="41"/>
      <c r="G982" s="41">
        <v>141</v>
      </c>
      <c r="H982" s="38" t="s">
        <v>868</v>
      </c>
      <c r="I982" s="36">
        <v>3.8617029999999999</v>
      </c>
      <c r="J982" s="36">
        <v>4.2448382999999996</v>
      </c>
      <c r="K982" s="36">
        <f t="shared" si="15"/>
        <v>0.38313529999999973</v>
      </c>
    </row>
    <row r="983" spans="3:11" x14ac:dyDescent="0.2">
      <c r="C983" s="41"/>
      <c r="D983" s="42"/>
      <c r="E983" s="41"/>
      <c r="F983" s="41"/>
      <c r="G983" s="41">
        <v>142</v>
      </c>
      <c r="H983" s="38" t="s">
        <v>869</v>
      </c>
      <c r="I983" s="36">
        <v>3.262162</v>
      </c>
      <c r="J983" s="36">
        <v>3.4840563700000002</v>
      </c>
      <c r="K983" s="36">
        <f t="shared" si="15"/>
        <v>0.22189437000000023</v>
      </c>
    </row>
    <row r="984" spans="3:11" x14ac:dyDescent="0.2">
      <c r="C984" s="41"/>
      <c r="D984" s="42"/>
      <c r="E984" s="41"/>
      <c r="F984" s="41"/>
      <c r="G984" s="41">
        <v>143</v>
      </c>
      <c r="H984" s="38" t="s">
        <v>870</v>
      </c>
      <c r="I984" s="36">
        <v>2.8069899999999999</v>
      </c>
      <c r="J984" s="36">
        <v>3.2381734600000005</v>
      </c>
      <c r="K984" s="36">
        <f t="shared" si="15"/>
        <v>0.43118346000000063</v>
      </c>
    </row>
    <row r="985" spans="3:11" x14ac:dyDescent="0.2">
      <c r="C985" s="41"/>
      <c r="D985" s="42"/>
      <c r="E985" s="41"/>
      <c r="F985" s="41"/>
      <c r="G985" s="41">
        <v>144</v>
      </c>
      <c r="H985" s="38" t="s">
        <v>871</v>
      </c>
      <c r="I985" s="36">
        <v>3.4693260000000001</v>
      </c>
      <c r="J985" s="36">
        <v>4.37357028</v>
      </c>
      <c r="K985" s="36">
        <f t="shared" si="15"/>
        <v>0.9042442799999999</v>
      </c>
    </row>
    <row r="986" spans="3:11" x14ac:dyDescent="0.2">
      <c r="C986" s="41"/>
      <c r="D986" s="42"/>
      <c r="E986" s="41"/>
      <c r="F986" s="41"/>
      <c r="G986" s="41">
        <v>145</v>
      </c>
      <c r="H986" s="38" t="s">
        <v>872</v>
      </c>
      <c r="I986" s="36">
        <v>3.9566110000000001</v>
      </c>
      <c r="J986" s="36">
        <v>4.5475882500000004</v>
      </c>
      <c r="K986" s="36">
        <f t="shared" si="15"/>
        <v>0.59097725000000034</v>
      </c>
    </row>
    <row r="987" spans="3:11" x14ac:dyDescent="0.2">
      <c r="C987" s="41"/>
      <c r="D987" s="42"/>
      <c r="E987" s="41"/>
      <c r="F987" s="41"/>
      <c r="G987" s="41">
        <v>146</v>
      </c>
      <c r="H987" s="38" t="s">
        <v>873</v>
      </c>
      <c r="I987" s="36">
        <v>3.9247649999999998</v>
      </c>
      <c r="J987" s="36">
        <v>4.6757262599999994</v>
      </c>
      <c r="K987" s="36">
        <f t="shared" si="15"/>
        <v>0.75096125999999952</v>
      </c>
    </row>
    <row r="988" spans="3:11" x14ac:dyDescent="0.2">
      <c r="C988" s="41"/>
      <c r="D988" s="42"/>
      <c r="E988" s="41"/>
      <c r="F988" s="41"/>
      <c r="G988" s="41">
        <v>147</v>
      </c>
      <c r="H988" s="38" t="s">
        <v>874</v>
      </c>
      <c r="I988" s="36">
        <v>2.7527780000000002</v>
      </c>
      <c r="J988" s="36">
        <v>3.5621543300000007</v>
      </c>
      <c r="K988" s="36">
        <f t="shared" si="15"/>
        <v>0.80937633000000053</v>
      </c>
    </row>
    <row r="989" spans="3:11" x14ac:dyDescent="0.2">
      <c r="C989" s="41"/>
      <c r="D989" s="42"/>
      <c r="E989" s="41"/>
      <c r="F989" s="41"/>
      <c r="G989" s="41">
        <v>148</v>
      </c>
      <c r="H989" s="38" t="s">
        <v>875</v>
      </c>
      <c r="I989" s="36">
        <v>3.4542619999999999</v>
      </c>
      <c r="J989" s="36">
        <v>4.01069692</v>
      </c>
      <c r="K989" s="36">
        <f t="shared" si="15"/>
        <v>0.55643492000000006</v>
      </c>
    </row>
    <row r="990" spans="3:11" x14ac:dyDescent="0.2">
      <c r="C990" s="41"/>
      <c r="D990" s="42"/>
      <c r="E990" s="41"/>
      <c r="F990" s="41"/>
      <c r="G990" s="41">
        <v>149</v>
      </c>
      <c r="H990" s="38" t="s">
        <v>876</v>
      </c>
      <c r="I990" s="36">
        <v>2.6214970000000002</v>
      </c>
      <c r="J990" s="36">
        <v>3.5890496300000008</v>
      </c>
      <c r="K990" s="36">
        <f t="shared" si="15"/>
        <v>0.96755263000000058</v>
      </c>
    </row>
    <row r="991" spans="3:11" x14ac:dyDescent="0.2">
      <c r="C991" s="41"/>
      <c r="D991" s="42"/>
      <c r="E991" s="41"/>
      <c r="F991" s="41"/>
      <c r="G991" s="41">
        <v>150</v>
      </c>
      <c r="H991" s="38" t="s">
        <v>877</v>
      </c>
      <c r="I991" s="36">
        <v>4.7668080000000002</v>
      </c>
      <c r="J991" s="36">
        <v>5.4245488899999996</v>
      </c>
      <c r="K991" s="36">
        <f t="shared" si="15"/>
        <v>0.65774088999999947</v>
      </c>
    </row>
    <row r="992" spans="3:11" x14ac:dyDescent="0.2">
      <c r="C992" s="41"/>
      <c r="D992" s="42"/>
      <c r="E992" s="41"/>
      <c r="F992" s="41"/>
      <c r="G992" s="41">
        <v>151</v>
      </c>
      <c r="H992" s="38" t="s">
        <v>878</v>
      </c>
      <c r="I992" s="36">
        <v>3.715471</v>
      </c>
      <c r="J992" s="36">
        <v>4.8136164500000005</v>
      </c>
      <c r="K992" s="36">
        <f t="shared" si="15"/>
        <v>1.0981454500000005</v>
      </c>
    </row>
    <row r="993" spans="3:11" x14ac:dyDescent="0.2">
      <c r="C993" s="41"/>
      <c r="D993" s="42"/>
      <c r="E993" s="41"/>
      <c r="F993" s="41"/>
      <c r="G993" s="41">
        <v>152</v>
      </c>
      <c r="H993" s="38" t="s">
        <v>879</v>
      </c>
      <c r="I993" s="36">
        <v>2.797857</v>
      </c>
      <c r="J993" s="36">
        <v>3.7312020100000001</v>
      </c>
      <c r="K993" s="36">
        <f t="shared" si="15"/>
        <v>0.93334501000000003</v>
      </c>
    </row>
    <row r="994" spans="3:11" x14ac:dyDescent="0.2">
      <c r="C994" s="41"/>
      <c r="D994" s="42"/>
      <c r="E994" s="41"/>
      <c r="F994" s="41"/>
      <c r="G994" s="41">
        <v>200</v>
      </c>
      <c r="H994" s="38" t="s">
        <v>880</v>
      </c>
      <c r="I994" s="36">
        <v>13.45866</v>
      </c>
      <c r="J994" s="36">
        <v>13.690385530000004</v>
      </c>
      <c r="K994" s="36">
        <f t="shared" si="15"/>
        <v>0.23172553000000384</v>
      </c>
    </row>
    <row r="995" spans="3:11" x14ac:dyDescent="0.2">
      <c r="C995" s="41"/>
      <c r="D995" s="42"/>
      <c r="E995" s="41"/>
      <c r="F995" s="41"/>
      <c r="G995" s="41">
        <v>210</v>
      </c>
      <c r="H995" s="38" t="s">
        <v>881</v>
      </c>
      <c r="I995" s="36">
        <v>32.078375000000001</v>
      </c>
      <c r="J995" s="36">
        <v>25.420191969999998</v>
      </c>
      <c r="K995" s="36">
        <f t="shared" si="15"/>
        <v>-6.6581830300000036</v>
      </c>
    </row>
    <row r="996" spans="3:11" ht="25.5" x14ac:dyDescent="0.2">
      <c r="C996" s="41"/>
      <c r="D996" s="42"/>
      <c r="E996" s="41"/>
      <c r="F996" s="41"/>
      <c r="G996" s="41">
        <v>213</v>
      </c>
      <c r="H996" s="38" t="s">
        <v>882</v>
      </c>
      <c r="I996" s="36">
        <v>58.402852000000003</v>
      </c>
      <c r="J996" s="36">
        <v>129.93636161999999</v>
      </c>
      <c r="K996" s="36">
        <f t="shared" si="15"/>
        <v>71.53350961999999</v>
      </c>
    </row>
    <row r="997" spans="3:11" ht="25.5" x14ac:dyDescent="0.2">
      <c r="C997" s="41"/>
      <c r="D997" s="42"/>
      <c r="E997" s="41"/>
      <c r="F997" s="41"/>
      <c r="G997" s="41">
        <v>214</v>
      </c>
      <c r="H997" s="38" t="s">
        <v>883</v>
      </c>
      <c r="I997" s="36">
        <v>150.174871</v>
      </c>
      <c r="J997" s="36">
        <v>14.65864597</v>
      </c>
      <c r="K997" s="36">
        <f t="shared" si="15"/>
        <v>-135.51622502999999</v>
      </c>
    </row>
    <row r="998" spans="3:11" x14ac:dyDescent="0.2">
      <c r="C998" s="41"/>
      <c r="D998" s="42"/>
      <c r="E998" s="41"/>
      <c r="F998" s="41"/>
      <c r="G998" s="41">
        <v>215</v>
      </c>
      <c r="H998" s="38" t="s">
        <v>884</v>
      </c>
      <c r="I998" s="36">
        <v>6.9626840000000003</v>
      </c>
      <c r="J998" s="36">
        <v>12.112879390000002</v>
      </c>
      <c r="K998" s="36">
        <f t="shared" si="15"/>
        <v>5.1501953900000013</v>
      </c>
    </row>
    <row r="999" spans="3:11" x14ac:dyDescent="0.2">
      <c r="C999" s="41"/>
      <c r="D999" s="42"/>
      <c r="E999" s="41"/>
      <c r="F999" s="41"/>
      <c r="G999" s="41">
        <v>300</v>
      </c>
      <c r="H999" s="38" t="s">
        <v>885</v>
      </c>
      <c r="I999" s="36">
        <v>12.166709000000001</v>
      </c>
      <c r="J999" s="36">
        <v>12.303293930000004</v>
      </c>
      <c r="K999" s="36">
        <f t="shared" si="15"/>
        <v>0.13658493000000327</v>
      </c>
    </row>
    <row r="1000" spans="3:11" x14ac:dyDescent="0.2">
      <c r="C1000" s="41"/>
      <c r="D1000" s="42"/>
      <c r="E1000" s="41"/>
      <c r="F1000" s="41"/>
      <c r="G1000" s="41">
        <v>310</v>
      </c>
      <c r="H1000" s="38" t="s">
        <v>886</v>
      </c>
      <c r="I1000" s="36">
        <v>159.09783100000001</v>
      </c>
      <c r="J1000" s="36">
        <v>141.02764311000001</v>
      </c>
      <c r="K1000" s="36">
        <f t="shared" si="15"/>
        <v>-18.07018789</v>
      </c>
    </row>
    <row r="1001" spans="3:11" ht="25.5" x14ac:dyDescent="0.2">
      <c r="C1001" s="41"/>
      <c r="D1001" s="42"/>
      <c r="E1001" s="41"/>
      <c r="F1001" s="41"/>
      <c r="G1001" s="41">
        <v>312</v>
      </c>
      <c r="H1001" s="38" t="s">
        <v>887</v>
      </c>
      <c r="I1001" s="36">
        <v>301.48986200000002</v>
      </c>
      <c r="J1001" s="36">
        <v>276.02823485000005</v>
      </c>
      <c r="K1001" s="36">
        <f t="shared" si="15"/>
        <v>-25.46162714999997</v>
      </c>
    </row>
    <row r="1002" spans="3:11" x14ac:dyDescent="0.2">
      <c r="C1002" s="41"/>
      <c r="D1002" s="42"/>
      <c r="E1002" s="41"/>
      <c r="F1002" s="41"/>
      <c r="G1002" s="41">
        <v>313</v>
      </c>
      <c r="H1002" s="38" t="s">
        <v>888</v>
      </c>
      <c r="I1002" s="36">
        <v>221.26817299999999</v>
      </c>
      <c r="J1002" s="36">
        <v>101.46085058000001</v>
      </c>
      <c r="K1002" s="36">
        <f t="shared" si="15"/>
        <v>-119.80732241999998</v>
      </c>
    </row>
    <row r="1003" spans="3:11" x14ac:dyDescent="0.2">
      <c r="C1003" s="41"/>
      <c r="D1003" s="42"/>
      <c r="E1003" s="41"/>
      <c r="F1003" s="41"/>
      <c r="G1003" s="41">
        <v>400</v>
      </c>
      <c r="H1003" s="38" t="s">
        <v>44</v>
      </c>
      <c r="I1003" s="36">
        <v>48.239851000000002</v>
      </c>
      <c r="J1003" s="36">
        <v>25.81789843</v>
      </c>
      <c r="K1003" s="36">
        <f t="shared" si="15"/>
        <v>-22.421952570000002</v>
      </c>
    </row>
    <row r="1004" spans="3:11" x14ac:dyDescent="0.2">
      <c r="C1004" s="41"/>
      <c r="D1004" s="42"/>
      <c r="E1004" s="41"/>
      <c r="F1004" s="41"/>
      <c r="G1004" s="41">
        <v>410</v>
      </c>
      <c r="H1004" s="38" t="s">
        <v>889</v>
      </c>
      <c r="I1004" s="36">
        <v>16.149816999999999</v>
      </c>
      <c r="J1004" s="36">
        <v>76.092459070000004</v>
      </c>
      <c r="K1004" s="36">
        <f t="shared" si="15"/>
        <v>59.942642070000005</v>
      </c>
    </row>
    <row r="1005" spans="3:11" ht="25.5" x14ac:dyDescent="0.2">
      <c r="C1005" s="41"/>
      <c r="D1005" s="42"/>
      <c r="E1005" s="41"/>
      <c r="F1005" s="41"/>
      <c r="G1005" s="41">
        <v>411</v>
      </c>
      <c r="H1005" s="38" t="s">
        <v>184</v>
      </c>
      <c r="I1005" s="36">
        <v>8.0985359999999993</v>
      </c>
      <c r="J1005" s="36">
        <v>35.894339539999997</v>
      </c>
      <c r="K1005" s="36">
        <f t="shared" si="15"/>
        <v>27.795803539999998</v>
      </c>
    </row>
    <row r="1006" spans="3:11" ht="25.5" x14ac:dyDescent="0.2">
      <c r="C1006" s="41"/>
      <c r="D1006" s="42"/>
      <c r="E1006" s="41"/>
      <c r="F1006" s="41"/>
      <c r="G1006" s="41">
        <v>412</v>
      </c>
      <c r="H1006" s="38" t="s">
        <v>110</v>
      </c>
      <c r="I1006" s="36">
        <v>10.76407</v>
      </c>
      <c r="J1006" s="36">
        <v>13.181654110000002</v>
      </c>
      <c r="K1006" s="36">
        <f t="shared" si="15"/>
        <v>2.4175841100000017</v>
      </c>
    </row>
    <row r="1007" spans="3:11" ht="25.5" x14ac:dyDescent="0.2">
      <c r="C1007" s="41"/>
      <c r="D1007" s="42"/>
      <c r="E1007" s="41"/>
      <c r="F1007" s="41"/>
      <c r="G1007" s="41">
        <v>413</v>
      </c>
      <c r="H1007" s="38" t="s">
        <v>890</v>
      </c>
      <c r="I1007" s="36">
        <v>15.149423000000001</v>
      </c>
      <c r="J1007" s="36">
        <v>15.647272970000001</v>
      </c>
      <c r="K1007" s="36">
        <f t="shared" si="15"/>
        <v>0.49784997000000075</v>
      </c>
    </row>
    <row r="1008" spans="3:11" x14ac:dyDescent="0.2">
      <c r="C1008" s="41"/>
      <c r="D1008" s="42"/>
      <c r="E1008" s="41"/>
      <c r="F1008" s="41"/>
      <c r="G1008" s="41">
        <v>500</v>
      </c>
      <c r="H1008" s="38" t="s">
        <v>891</v>
      </c>
      <c r="I1008" s="36">
        <v>23.108101999999999</v>
      </c>
      <c r="J1008" s="36">
        <v>23.166444780000006</v>
      </c>
      <c r="K1008" s="36">
        <f t="shared" si="15"/>
        <v>5.8342780000007366E-2</v>
      </c>
    </row>
    <row r="1009" spans="3:11" ht="25.5" x14ac:dyDescent="0.2">
      <c r="C1009" s="41"/>
      <c r="D1009" s="42"/>
      <c r="E1009" s="41"/>
      <c r="F1009" s="41"/>
      <c r="G1009" s="41">
        <v>510</v>
      </c>
      <c r="H1009" s="38" t="s">
        <v>892</v>
      </c>
      <c r="I1009" s="36">
        <v>1375.9439950000001</v>
      </c>
      <c r="J1009" s="36">
        <v>956.06844343000023</v>
      </c>
      <c r="K1009" s="36">
        <f t="shared" si="15"/>
        <v>-419.87555156999986</v>
      </c>
    </row>
    <row r="1010" spans="3:11" ht="25.5" x14ac:dyDescent="0.2">
      <c r="C1010" s="41"/>
      <c r="D1010" s="42"/>
      <c r="E1010" s="41"/>
      <c r="F1010" s="41"/>
      <c r="G1010" s="41">
        <v>511</v>
      </c>
      <c r="H1010" s="38" t="s">
        <v>893</v>
      </c>
      <c r="I1010" s="36">
        <v>327.92837200000002</v>
      </c>
      <c r="J1010" s="36">
        <v>299.25844281000002</v>
      </c>
      <c r="K1010" s="36">
        <f t="shared" si="15"/>
        <v>-28.669929190000005</v>
      </c>
    </row>
    <row r="1011" spans="3:11" x14ac:dyDescent="0.2">
      <c r="C1011" s="41"/>
      <c r="D1011" s="42"/>
      <c r="E1011" s="41"/>
      <c r="F1011" s="41"/>
      <c r="G1011" s="41">
        <v>512</v>
      </c>
      <c r="H1011" s="38" t="s">
        <v>894</v>
      </c>
      <c r="I1011" s="36">
        <v>581.08691599999997</v>
      </c>
      <c r="J1011" s="36">
        <v>608.19809485000019</v>
      </c>
      <c r="K1011" s="36">
        <f t="shared" si="15"/>
        <v>27.111178850000215</v>
      </c>
    </row>
    <row r="1012" spans="3:11" x14ac:dyDescent="0.2">
      <c r="C1012" s="41"/>
      <c r="D1012" s="42"/>
      <c r="E1012" s="41"/>
      <c r="F1012" s="41"/>
      <c r="G1012" s="41">
        <v>513</v>
      </c>
      <c r="H1012" s="38" t="s">
        <v>895</v>
      </c>
      <c r="I1012" s="36">
        <v>19.426746000000001</v>
      </c>
      <c r="J1012" s="36">
        <v>10.834115410000001</v>
      </c>
      <c r="K1012" s="36">
        <f t="shared" si="15"/>
        <v>-8.5926305900000006</v>
      </c>
    </row>
    <row r="1013" spans="3:11" ht="14.25" x14ac:dyDescent="0.2">
      <c r="C1013" s="41"/>
      <c r="D1013" s="45">
        <v>16</v>
      </c>
      <c r="E1013" s="46" t="s">
        <v>903</v>
      </c>
      <c r="F1013" s="46"/>
      <c r="G1013" s="46"/>
      <c r="H1013" s="51"/>
      <c r="I1013" s="47">
        <v>28974.968187999999</v>
      </c>
      <c r="J1013" s="47">
        <v>24854.728735799992</v>
      </c>
      <c r="K1013" s="47">
        <f t="shared" si="15"/>
        <v>-4120.2394522000068</v>
      </c>
    </row>
    <row r="1014" spans="3:11" ht="14.25" x14ac:dyDescent="0.2">
      <c r="C1014" s="41"/>
      <c r="D1014" s="42"/>
      <c r="E1014" s="41"/>
      <c r="F1014" s="43" t="s">
        <v>227</v>
      </c>
      <c r="G1014" s="43"/>
      <c r="H1014" s="39"/>
      <c r="I1014" s="44">
        <v>3471.9814820000001</v>
      </c>
      <c r="J1014" s="44">
        <v>3588.1496330299956</v>
      </c>
      <c r="K1014" s="44">
        <f t="shared" si="15"/>
        <v>116.16815102999544</v>
      </c>
    </row>
    <row r="1015" spans="3:11" x14ac:dyDescent="0.2">
      <c r="C1015" s="41"/>
      <c r="D1015" s="42"/>
      <c r="E1015" s="41"/>
      <c r="F1015" s="41"/>
      <c r="G1015" s="41" t="s">
        <v>960</v>
      </c>
      <c r="H1015" s="38" t="s">
        <v>961</v>
      </c>
      <c r="I1015" s="36">
        <v>3245.2267400000001</v>
      </c>
      <c r="J1015" s="36">
        <v>3344.2728686199957</v>
      </c>
      <c r="K1015" s="36">
        <f t="shared" si="15"/>
        <v>99.04612861999567</v>
      </c>
    </row>
    <row r="1016" spans="3:11" x14ac:dyDescent="0.2">
      <c r="C1016" s="41"/>
      <c r="D1016" s="42"/>
      <c r="E1016" s="41"/>
      <c r="F1016" s="41"/>
      <c r="G1016" s="41" t="s">
        <v>962</v>
      </c>
      <c r="H1016" s="38" t="s">
        <v>963</v>
      </c>
      <c r="I1016" s="36">
        <v>113.066569</v>
      </c>
      <c r="J1016" s="36">
        <v>113.066569</v>
      </c>
      <c r="K1016" s="36">
        <f t="shared" si="15"/>
        <v>0</v>
      </c>
    </row>
    <row r="1017" spans="3:11" x14ac:dyDescent="0.2">
      <c r="C1017" s="41"/>
      <c r="D1017" s="42"/>
      <c r="E1017" s="41"/>
      <c r="F1017" s="41"/>
      <c r="G1017" s="41" t="s">
        <v>964</v>
      </c>
      <c r="H1017" s="38" t="s">
        <v>965</v>
      </c>
      <c r="I1017" s="36">
        <v>113.68817300000001</v>
      </c>
      <c r="J1017" s="36">
        <v>130.81019540999998</v>
      </c>
      <c r="K1017" s="36">
        <f t="shared" si="15"/>
        <v>17.122022409999971</v>
      </c>
    </row>
    <row r="1018" spans="3:11" ht="14.25" x14ac:dyDescent="0.2">
      <c r="C1018" s="41"/>
      <c r="D1018" s="42"/>
      <c r="E1018" s="41"/>
      <c r="F1018" s="43" t="s">
        <v>190</v>
      </c>
      <c r="G1018" s="43"/>
      <c r="H1018" s="39"/>
      <c r="I1018" s="44">
        <v>23198.639212999999</v>
      </c>
      <c r="J1018" s="44">
        <v>19433.386060410005</v>
      </c>
      <c r="K1018" s="44">
        <f t="shared" si="15"/>
        <v>-3765.253152589994</v>
      </c>
    </row>
    <row r="1019" spans="3:11" x14ac:dyDescent="0.2">
      <c r="C1019" s="41"/>
      <c r="D1019" s="42"/>
      <c r="E1019" s="41"/>
      <c r="F1019" s="41"/>
      <c r="G1019" s="41" t="s">
        <v>260</v>
      </c>
      <c r="H1019" s="38" t="s">
        <v>2588</v>
      </c>
      <c r="I1019" s="36">
        <v>22068.396489999999</v>
      </c>
      <c r="J1019" s="36">
        <v>18204.060905420007</v>
      </c>
      <c r="K1019" s="36">
        <f t="shared" si="15"/>
        <v>-3864.3355845799924</v>
      </c>
    </row>
    <row r="1020" spans="3:11" x14ac:dyDescent="0.2">
      <c r="C1020" s="41"/>
      <c r="D1020" s="42"/>
      <c r="E1020" s="41"/>
      <c r="F1020" s="41"/>
      <c r="G1020" s="41" t="s">
        <v>306</v>
      </c>
      <c r="H1020" s="38" t="s">
        <v>958</v>
      </c>
      <c r="I1020" s="36">
        <v>532.09997799999996</v>
      </c>
      <c r="J1020" s="36">
        <v>532.09997800000008</v>
      </c>
      <c r="K1020" s="36">
        <f t="shared" si="15"/>
        <v>0</v>
      </c>
    </row>
    <row r="1021" spans="3:11" x14ac:dyDescent="0.2">
      <c r="C1021" s="41"/>
      <c r="D1021" s="42"/>
      <c r="E1021" s="41"/>
      <c r="F1021" s="41"/>
      <c r="G1021" s="41" t="s">
        <v>195</v>
      </c>
      <c r="H1021" s="38" t="s">
        <v>959</v>
      </c>
      <c r="I1021" s="36">
        <v>598.14274499999999</v>
      </c>
      <c r="J1021" s="36">
        <v>625.42125723000004</v>
      </c>
      <c r="K1021" s="36">
        <f t="shared" si="15"/>
        <v>27.278512230000047</v>
      </c>
    </row>
    <row r="1022" spans="3:11" ht="38.25" x14ac:dyDescent="0.2">
      <c r="C1022" s="41"/>
      <c r="D1022" s="42"/>
      <c r="E1022" s="41"/>
      <c r="F1022" s="41"/>
      <c r="G1022" s="41" t="s">
        <v>197</v>
      </c>
      <c r="H1022" s="38" t="s">
        <v>2589</v>
      </c>
      <c r="I1022" s="36">
        <v>0</v>
      </c>
      <c r="J1022" s="36">
        <v>71.803919759999999</v>
      </c>
      <c r="K1022" s="36">
        <f t="shared" si="15"/>
        <v>71.803919759999999</v>
      </c>
    </row>
    <row r="1023" spans="3:11" ht="14.25" x14ac:dyDescent="0.2">
      <c r="C1023" s="41"/>
      <c r="D1023" s="42"/>
      <c r="E1023" s="41"/>
      <c r="F1023" s="43" t="s">
        <v>2</v>
      </c>
      <c r="G1023" s="43"/>
      <c r="H1023" s="39"/>
      <c r="I1023" s="44">
        <v>2304.3474930000002</v>
      </c>
      <c r="J1023" s="44">
        <v>1833.1930423599999</v>
      </c>
      <c r="K1023" s="44">
        <f t="shared" si="15"/>
        <v>-471.15445064000028</v>
      </c>
    </row>
    <row r="1024" spans="3:11" x14ac:dyDescent="0.2">
      <c r="C1024" s="41"/>
      <c r="D1024" s="42"/>
      <c r="E1024" s="41"/>
      <c r="F1024" s="41"/>
      <c r="G1024" s="41">
        <v>100</v>
      </c>
      <c r="H1024" s="38" t="s">
        <v>129</v>
      </c>
      <c r="I1024" s="36">
        <v>182.963975</v>
      </c>
      <c r="J1024" s="36">
        <v>190.27105989</v>
      </c>
      <c r="K1024" s="36">
        <f t="shared" si="15"/>
        <v>7.3070848899999987</v>
      </c>
    </row>
    <row r="1025" spans="3:11" x14ac:dyDescent="0.2">
      <c r="C1025" s="41"/>
      <c r="D1025" s="42"/>
      <c r="E1025" s="41"/>
      <c r="F1025" s="41"/>
      <c r="G1025" s="41">
        <v>109</v>
      </c>
      <c r="H1025" s="38" t="s">
        <v>904</v>
      </c>
      <c r="I1025" s="36">
        <v>111.312652</v>
      </c>
      <c r="J1025" s="36">
        <v>100.80824806000001</v>
      </c>
      <c r="K1025" s="36">
        <f t="shared" si="15"/>
        <v>-10.504403939999989</v>
      </c>
    </row>
    <row r="1026" spans="3:11" x14ac:dyDescent="0.2">
      <c r="C1026" s="41"/>
      <c r="D1026" s="42"/>
      <c r="E1026" s="41"/>
      <c r="F1026" s="41"/>
      <c r="G1026" s="41">
        <v>111</v>
      </c>
      <c r="H1026" s="38" t="s">
        <v>62</v>
      </c>
      <c r="I1026" s="36">
        <v>10.266000999999999</v>
      </c>
      <c r="J1026" s="36">
        <v>12.388595960000002</v>
      </c>
      <c r="K1026" s="36">
        <f t="shared" si="15"/>
        <v>2.1225949600000025</v>
      </c>
    </row>
    <row r="1027" spans="3:11" x14ac:dyDescent="0.2">
      <c r="C1027" s="41"/>
      <c r="D1027" s="42"/>
      <c r="E1027" s="41"/>
      <c r="F1027" s="41"/>
      <c r="G1027" s="41">
        <v>112</v>
      </c>
      <c r="H1027" s="38" t="s">
        <v>905</v>
      </c>
      <c r="I1027" s="36">
        <v>14.111547</v>
      </c>
      <c r="J1027" s="36">
        <v>14.294437310000001</v>
      </c>
      <c r="K1027" s="36">
        <f t="shared" si="15"/>
        <v>0.18289031000000122</v>
      </c>
    </row>
    <row r="1028" spans="3:11" x14ac:dyDescent="0.2">
      <c r="C1028" s="41"/>
      <c r="D1028" s="42"/>
      <c r="E1028" s="41"/>
      <c r="F1028" s="41"/>
      <c r="G1028" s="41">
        <v>113</v>
      </c>
      <c r="H1028" s="38" t="s">
        <v>45</v>
      </c>
      <c r="I1028" s="36">
        <v>21.755554</v>
      </c>
      <c r="J1028" s="36">
        <v>21.801503589999999</v>
      </c>
      <c r="K1028" s="36">
        <f t="shared" si="15"/>
        <v>4.5949589999999318E-2</v>
      </c>
    </row>
    <row r="1029" spans="3:11" x14ac:dyDescent="0.2">
      <c r="C1029" s="41"/>
      <c r="D1029" s="42"/>
      <c r="E1029" s="41"/>
      <c r="F1029" s="41"/>
      <c r="G1029" s="41">
        <v>114</v>
      </c>
      <c r="H1029" s="38" t="s">
        <v>906</v>
      </c>
      <c r="I1029" s="36">
        <v>19.978560999999999</v>
      </c>
      <c r="J1029" s="36">
        <v>9.9671161999999995</v>
      </c>
      <c r="K1029" s="36">
        <f t="shared" si="15"/>
        <v>-10.0114448</v>
      </c>
    </row>
    <row r="1030" spans="3:11" ht="25.5" x14ac:dyDescent="0.2">
      <c r="C1030" s="41"/>
      <c r="D1030" s="42"/>
      <c r="E1030" s="41"/>
      <c r="F1030" s="41"/>
      <c r="G1030" s="41">
        <v>115</v>
      </c>
      <c r="H1030" s="38" t="s">
        <v>907</v>
      </c>
      <c r="I1030" s="36">
        <v>32.825854</v>
      </c>
      <c r="J1030" s="36">
        <v>13.925183520000001</v>
      </c>
      <c r="K1030" s="36">
        <f t="shared" si="15"/>
        <v>-18.900670479999999</v>
      </c>
    </row>
    <row r="1031" spans="3:11" ht="25.5" x14ac:dyDescent="0.2">
      <c r="C1031" s="41"/>
      <c r="D1031" s="42"/>
      <c r="E1031" s="41"/>
      <c r="F1031" s="41"/>
      <c r="G1031" s="41">
        <v>116</v>
      </c>
      <c r="H1031" s="38" t="s">
        <v>908</v>
      </c>
      <c r="I1031" s="36">
        <v>42.296989000000004</v>
      </c>
      <c r="J1031" s="36">
        <v>35.760412889999998</v>
      </c>
      <c r="K1031" s="36">
        <f t="shared" si="15"/>
        <v>-6.5365761100000057</v>
      </c>
    </row>
    <row r="1032" spans="3:11" x14ac:dyDescent="0.2">
      <c r="C1032" s="41"/>
      <c r="D1032" s="42"/>
      <c r="E1032" s="41"/>
      <c r="F1032" s="41"/>
      <c r="G1032" s="41">
        <v>121</v>
      </c>
      <c r="H1032" s="38" t="s">
        <v>909</v>
      </c>
      <c r="I1032" s="36">
        <v>6.5941489999999998</v>
      </c>
      <c r="J1032" s="36">
        <v>9.4235717899999987</v>
      </c>
      <c r="K1032" s="36">
        <f t="shared" si="15"/>
        <v>2.8294227899999989</v>
      </c>
    </row>
    <row r="1033" spans="3:11" x14ac:dyDescent="0.2">
      <c r="C1033" s="41"/>
      <c r="D1033" s="42"/>
      <c r="E1033" s="41"/>
      <c r="F1033" s="41"/>
      <c r="G1033" s="41">
        <v>122</v>
      </c>
      <c r="H1033" s="38" t="s">
        <v>910</v>
      </c>
      <c r="I1033" s="36">
        <v>10.096501999999999</v>
      </c>
      <c r="J1033" s="36">
        <v>21.663816820000001</v>
      </c>
      <c r="K1033" s="36">
        <f t="shared" ref="K1033:K1096" si="16">+J1033-I1033</f>
        <v>11.567314820000002</v>
      </c>
    </row>
    <row r="1034" spans="3:11" x14ac:dyDescent="0.2">
      <c r="C1034" s="41"/>
      <c r="D1034" s="42"/>
      <c r="E1034" s="41"/>
      <c r="F1034" s="41"/>
      <c r="G1034" s="41">
        <v>123</v>
      </c>
      <c r="H1034" s="38" t="s">
        <v>911</v>
      </c>
      <c r="I1034" s="36">
        <v>8.5012729999999994</v>
      </c>
      <c r="J1034" s="36">
        <v>21.416971439999998</v>
      </c>
      <c r="K1034" s="36">
        <f t="shared" si="16"/>
        <v>12.915698439999998</v>
      </c>
    </row>
    <row r="1035" spans="3:11" x14ac:dyDescent="0.2">
      <c r="C1035" s="41"/>
      <c r="D1035" s="42"/>
      <c r="E1035" s="41"/>
      <c r="F1035" s="41"/>
      <c r="G1035" s="41">
        <v>124</v>
      </c>
      <c r="H1035" s="38" t="s">
        <v>912</v>
      </c>
      <c r="I1035" s="36">
        <v>9.6991080000000007</v>
      </c>
      <c r="J1035" s="36">
        <v>11.573960889999999</v>
      </c>
      <c r="K1035" s="36">
        <f t="shared" si="16"/>
        <v>1.8748528899999979</v>
      </c>
    </row>
    <row r="1036" spans="3:11" x14ac:dyDescent="0.2">
      <c r="C1036" s="41"/>
      <c r="D1036" s="42"/>
      <c r="E1036" s="41"/>
      <c r="F1036" s="41"/>
      <c r="G1036" s="41">
        <v>125</v>
      </c>
      <c r="H1036" s="38" t="s">
        <v>913</v>
      </c>
      <c r="I1036" s="36">
        <v>7.8703539999999998</v>
      </c>
      <c r="J1036" s="36">
        <v>12.203245260000001</v>
      </c>
      <c r="K1036" s="36">
        <f t="shared" si="16"/>
        <v>4.3328912600000011</v>
      </c>
    </row>
    <row r="1037" spans="3:11" x14ac:dyDescent="0.2">
      <c r="C1037" s="41"/>
      <c r="D1037" s="42"/>
      <c r="E1037" s="41"/>
      <c r="F1037" s="41"/>
      <c r="G1037" s="41">
        <v>126</v>
      </c>
      <c r="H1037" s="38" t="s">
        <v>914</v>
      </c>
      <c r="I1037" s="36">
        <v>7.0049080000000004</v>
      </c>
      <c r="J1037" s="36">
        <v>9.4140578399999999</v>
      </c>
      <c r="K1037" s="36">
        <f t="shared" si="16"/>
        <v>2.4091498399999995</v>
      </c>
    </row>
    <row r="1038" spans="3:11" x14ac:dyDescent="0.2">
      <c r="C1038" s="41"/>
      <c r="D1038" s="42"/>
      <c r="E1038" s="41"/>
      <c r="F1038" s="41"/>
      <c r="G1038" s="41">
        <v>127</v>
      </c>
      <c r="H1038" s="38" t="s">
        <v>915</v>
      </c>
      <c r="I1038" s="36">
        <v>11.902692</v>
      </c>
      <c r="J1038" s="36">
        <v>35.478031879999996</v>
      </c>
      <c r="K1038" s="36">
        <f t="shared" si="16"/>
        <v>23.575339879999994</v>
      </c>
    </row>
    <row r="1039" spans="3:11" x14ac:dyDescent="0.2">
      <c r="C1039" s="41"/>
      <c r="D1039" s="42"/>
      <c r="E1039" s="41"/>
      <c r="F1039" s="41"/>
      <c r="G1039" s="41">
        <v>128</v>
      </c>
      <c r="H1039" s="38" t="s">
        <v>916</v>
      </c>
      <c r="I1039" s="36">
        <v>9.2687819999999999</v>
      </c>
      <c r="J1039" s="36">
        <v>16.716731979999999</v>
      </c>
      <c r="K1039" s="36">
        <f t="shared" si="16"/>
        <v>7.4479499799999989</v>
      </c>
    </row>
    <row r="1040" spans="3:11" x14ac:dyDescent="0.2">
      <c r="C1040" s="41"/>
      <c r="D1040" s="42"/>
      <c r="E1040" s="41"/>
      <c r="F1040" s="41"/>
      <c r="G1040" s="41">
        <v>130</v>
      </c>
      <c r="H1040" s="38" t="s">
        <v>917</v>
      </c>
      <c r="I1040" s="36">
        <v>11.458627999999999</v>
      </c>
      <c r="J1040" s="36">
        <v>15.394816200000001</v>
      </c>
      <c r="K1040" s="36">
        <f t="shared" si="16"/>
        <v>3.9361882000000019</v>
      </c>
    </row>
    <row r="1041" spans="3:11" x14ac:dyDescent="0.2">
      <c r="C1041" s="41"/>
      <c r="D1041" s="42"/>
      <c r="E1041" s="41"/>
      <c r="F1041" s="41"/>
      <c r="G1041" s="41">
        <v>131</v>
      </c>
      <c r="H1041" s="38" t="s">
        <v>918</v>
      </c>
      <c r="I1041" s="36">
        <v>6.6876290000000003</v>
      </c>
      <c r="J1041" s="36">
        <v>10.870647350000002</v>
      </c>
      <c r="K1041" s="36">
        <f t="shared" si="16"/>
        <v>4.183018350000002</v>
      </c>
    </row>
    <row r="1042" spans="3:11" x14ac:dyDescent="0.2">
      <c r="C1042" s="41"/>
      <c r="D1042" s="42"/>
      <c r="E1042" s="41"/>
      <c r="F1042" s="41"/>
      <c r="G1042" s="41">
        <v>132</v>
      </c>
      <c r="H1042" s="38" t="s">
        <v>919</v>
      </c>
      <c r="I1042" s="36">
        <v>18.546966000000001</v>
      </c>
      <c r="J1042" s="36">
        <v>38.336795000000002</v>
      </c>
      <c r="K1042" s="36">
        <f t="shared" si="16"/>
        <v>19.789829000000001</v>
      </c>
    </row>
    <row r="1043" spans="3:11" x14ac:dyDescent="0.2">
      <c r="C1043" s="41"/>
      <c r="D1043" s="42"/>
      <c r="E1043" s="41"/>
      <c r="F1043" s="41"/>
      <c r="G1043" s="41">
        <v>133</v>
      </c>
      <c r="H1043" s="38" t="s">
        <v>920</v>
      </c>
      <c r="I1043" s="36">
        <v>6.5495330000000003</v>
      </c>
      <c r="J1043" s="36">
        <v>12.528072359999999</v>
      </c>
      <c r="K1043" s="36">
        <f t="shared" si="16"/>
        <v>5.9785393599999992</v>
      </c>
    </row>
    <row r="1044" spans="3:11" x14ac:dyDescent="0.2">
      <c r="C1044" s="41"/>
      <c r="D1044" s="42"/>
      <c r="E1044" s="41"/>
      <c r="F1044" s="41"/>
      <c r="G1044" s="41">
        <v>134</v>
      </c>
      <c r="H1044" s="38" t="s">
        <v>921</v>
      </c>
      <c r="I1044" s="36">
        <v>12.162884999999999</v>
      </c>
      <c r="J1044" s="36">
        <v>18.40778929</v>
      </c>
      <c r="K1044" s="36">
        <f t="shared" si="16"/>
        <v>6.2449042900000009</v>
      </c>
    </row>
    <row r="1045" spans="3:11" x14ac:dyDescent="0.2">
      <c r="C1045" s="41"/>
      <c r="D1045" s="42"/>
      <c r="E1045" s="41"/>
      <c r="F1045" s="41"/>
      <c r="G1045" s="41">
        <v>135</v>
      </c>
      <c r="H1045" s="38" t="s">
        <v>922</v>
      </c>
      <c r="I1045" s="36">
        <v>11.11204</v>
      </c>
      <c r="J1045" s="36">
        <v>23.171850289999998</v>
      </c>
      <c r="K1045" s="36">
        <f t="shared" si="16"/>
        <v>12.059810289999998</v>
      </c>
    </row>
    <row r="1046" spans="3:11" x14ac:dyDescent="0.2">
      <c r="C1046" s="41"/>
      <c r="D1046" s="42"/>
      <c r="E1046" s="41"/>
      <c r="F1046" s="41"/>
      <c r="G1046" s="41">
        <v>136</v>
      </c>
      <c r="H1046" s="38" t="s">
        <v>923</v>
      </c>
      <c r="I1046" s="36">
        <v>11.896506</v>
      </c>
      <c r="J1046" s="36">
        <v>32.318328950000001</v>
      </c>
      <c r="K1046" s="36">
        <f t="shared" si="16"/>
        <v>20.421822949999999</v>
      </c>
    </row>
    <row r="1047" spans="3:11" x14ac:dyDescent="0.2">
      <c r="C1047" s="41"/>
      <c r="D1047" s="42"/>
      <c r="E1047" s="41"/>
      <c r="F1047" s="41"/>
      <c r="G1047" s="41">
        <v>137</v>
      </c>
      <c r="H1047" s="38" t="s">
        <v>924</v>
      </c>
      <c r="I1047" s="36">
        <v>6.638058</v>
      </c>
      <c r="J1047" s="36">
        <v>9.4533446900000015</v>
      </c>
      <c r="K1047" s="36">
        <f t="shared" si="16"/>
        <v>2.8152866900000015</v>
      </c>
    </row>
    <row r="1048" spans="3:11" x14ac:dyDescent="0.2">
      <c r="C1048" s="41"/>
      <c r="D1048" s="42"/>
      <c r="E1048" s="41"/>
      <c r="F1048" s="41"/>
      <c r="G1048" s="41">
        <v>138</v>
      </c>
      <c r="H1048" s="38" t="s">
        <v>925</v>
      </c>
      <c r="I1048" s="36">
        <v>8.9244710000000005</v>
      </c>
      <c r="J1048" s="36">
        <v>11.904463009999997</v>
      </c>
      <c r="K1048" s="36">
        <f t="shared" si="16"/>
        <v>2.9799920099999966</v>
      </c>
    </row>
    <row r="1049" spans="3:11" x14ac:dyDescent="0.2">
      <c r="C1049" s="41"/>
      <c r="D1049" s="42"/>
      <c r="E1049" s="41"/>
      <c r="F1049" s="41"/>
      <c r="G1049" s="41">
        <v>139</v>
      </c>
      <c r="H1049" s="38" t="s">
        <v>926</v>
      </c>
      <c r="I1049" s="36">
        <v>6.987692</v>
      </c>
      <c r="J1049" s="36">
        <v>10.243508970000001</v>
      </c>
      <c r="K1049" s="36">
        <f t="shared" si="16"/>
        <v>3.2558169700000006</v>
      </c>
    </row>
    <row r="1050" spans="3:11" x14ac:dyDescent="0.2">
      <c r="C1050" s="41"/>
      <c r="D1050" s="42"/>
      <c r="E1050" s="41"/>
      <c r="F1050" s="41"/>
      <c r="G1050" s="41">
        <v>140</v>
      </c>
      <c r="H1050" s="38" t="s">
        <v>927</v>
      </c>
      <c r="I1050" s="36">
        <v>10.902741000000001</v>
      </c>
      <c r="J1050" s="36">
        <v>34.383569649999998</v>
      </c>
      <c r="K1050" s="36">
        <f t="shared" si="16"/>
        <v>23.480828649999999</v>
      </c>
    </row>
    <row r="1051" spans="3:11" x14ac:dyDescent="0.2">
      <c r="C1051" s="41"/>
      <c r="D1051" s="42"/>
      <c r="E1051" s="41"/>
      <c r="F1051" s="41"/>
      <c r="G1051" s="41">
        <v>141</v>
      </c>
      <c r="H1051" s="38" t="s">
        <v>928</v>
      </c>
      <c r="I1051" s="36">
        <v>7.5098060000000002</v>
      </c>
      <c r="J1051" s="36">
        <v>14.95992568</v>
      </c>
      <c r="K1051" s="36">
        <f t="shared" si="16"/>
        <v>7.4501196799999994</v>
      </c>
    </row>
    <row r="1052" spans="3:11" x14ac:dyDescent="0.2">
      <c r="C1052" s="41"/>
      <c r="D1052" s="42"/>
      <c r="E1052" s="41"/>
      <c r="F1052" s="41"/>
      <c r="G1052" s="41">
        <v>142</v>
      </c>
      <c r="H1052" s="38" t="s">
        <v>929</v>
      </c>
      <c r="I1052" s="36">
        <v>6.7229720000000004</v>
      </c>
      <c r="J1052" s="36">
        <v>11.150365689999999</v>
      </c>
      <c r="K1052" s="36">
        <f t="shared" si="16"/>
        <v>4.4273936899999988</v>
      </c>
    </row>
    <row r="1053" spans="3:11" x14ac:dyDescent="0.2">
      <c r="C1053" s="41"/>
      <c r="D1053" s="42"/>
      <c r="E1053" s="41"/>
      <c r="F1053" s="41"/>
      <c r="G1053" s="41">
        <v>143</v>
      </c>
      <c r="H1053" s="38" t="s">
        <v>930</v>
      </c>
      <c r="I1053" s="36">
        <v>8.9856060000000006</v>
      </c>
      <c r="J1053" s="36">
        <v>11.49490263</v>
      </c>
      <c r="K1053" s="36">
        <f t="shared" si="16"/>
        <v>2.5092966299999997</v>
      </c>
    </row>
    <row r="1054" spans="3:11" x14ac:dyDescent="0.2">
      <c r="C1054" s="41"/>
      <c r="D1054" s="42"/>
      <c r="E1054" s="41"/>
      <c r="F1054" s="41"/>
      <c r="G1054" s="41">
        <v>144</v>
      </c>
      <c r="H1054" s="38" t="s">
        <v>931</v>
      </c>
      <c r="I1054" s="36">
        <v>7.153181</v>
      </c>
      <c r="J1054" s="36">
        <v>12.282987109999999</v>
      </c>
      <c r="K1054" s="36">
        <f t="shared" si="16"/>
        <v>5.1298061099999988</v>
      </c>
    </row>
    <row r="1055" spans="3:11" x14ac:dyDescent="0.2">
      <c r="C1055" s="41"/>
      <c r="D1055" s="42"/>
      <c r="E1055" s="41"/>
      <c r="F1055" s="41"/>
      <c r="G1055" s="41">
        <v>145</v>
      </c>
      <c r="H1055" s="38" t="s">
        <v>932</v>
      </c>
      <c r="I1055" s="36">
        <v>8.867191</v>
      </c>
      <c r="J1055" s="36">
        <v>14.20556895</v>
      </c>
      <c r="K1055" s="36">
        <f t="shared" si="16"/>
        <v>5.3383779499999999</v>
      </c>
    </row>
    <row r="1056" spans="3:11" x14ac:dyDescent="0.2">
      <c r="C1056" s="41"/>
      <c r="D1056" s="42"/>
      <c r="E1056" s="41"/>
      <c r="F1056" s="41"/>
      <c r="G1056" s="41">
        <v>146</v>
      </c>
      <c r="H1056" s="38" t="s">
        <v>933</v>
      </c>
      <c r="I1056" s="36">
        <v>7.8840219999999999</v>
      </c>
      <c r="J1056" s="36">
        <v>12.201650069999999</v>
      </c>
      <c r="K1056" s="36">
        <f t="shared" si="16"/>
        <v>4.3176280699999996</v>
      </c>
    </row>
    <row r="1057" spans="3:11" x14ac:dyDescent="0.2">
      <c r="C1057" s="41"/>
      <c r="D1057" s="42"/>
      <c r="E1057" s="41"/>
      <c r="F1057" s="41"/>
      <c r="G1057" s="41">
        <v>147</v>
      </c>
      <c r="H1057" s="38" t="s">
        <v>934</v>
      </c>
      <c r="I1057" s="36">
        <v>6.6951140000000002</v>
      </c>
      <c r="J1057" s="36">
        <v>11.881552150000001</v>
      </c>
      <c r="K1057" s="36">
        <f t="shared" si="16"/>
        <v>5.1864381500000007</v>
      </c>
    </row>
    <row r="1058" spans="3:11" x14ac:dyDescent="0.2">
      <c r="C1058" s="41"/>
      <c r="D1058" s="42"/>
      <c r="E1058" s="41"/>
      <c r="F1058" s="41"/>
      <c r="G1058" s="41">
        <v>148</v>
      </c>
      <c r="H1058" s="38" t="s">
        <v>935</v>
      </c>
      <c r="I1058" s="36">
        <v>11.025214</v>
      </c>
      <c r="J1058" s="36">
        <v>17.165326050000001</v>
      </c>
      <c r="K1058" s="36">
        <f t="shared" si="16"/>
        <v>6.1401120500000008</v>
      </c>
    </row>
    <row r="1059" spans="3:11" x14ac:dyDescent="0.2">
      <c r="C1059" s="41"/>
      <c r="D1059" s="42"/>
      <c r="E1059" s="41"/>
      <c r="F1059" s="41"/>
      <c r="G1059" s="41">
        <v>149</v>
      </c>
      <c r="H1059" s="38" t="s">
        <v>936</v>
      </c>
      <c r="I1059" s="36">
        <v>6.5760519999999998</v>
      </c>
      <c r="J1059" s="36">
        <v>9.426560600000002</v>
      </c>
      <c r="K1059" s="36">
        <f t="shared" si="16"/>
        <v>2.8505086000000022</v>
      </c>
    </row>
    <row r="1060" spans="3:11" x14ac:dyDescent="0.2">
      <c r="C1060" s="41"/>
      <c r="D1060" s="42"/>
      <c r="E1060" s="41"/>
      <c r="F1060" s="41"/>
      <c r="G1060" s="41">
        <v>150</v>
      </c>
      <c r="H1060" s="38" t="s">
        <v>937</v>
      </c>
      <c r="I1060" s="36">
        <v>15.214928</v>
      </c>
      <c r="J1060" s="36">
        <v>23.081913849999999</v>
      </c>
      <c r="K1060" s="36">
        <f t="shared" si="16"/>
        <v>7.8669858499999989</v>
      </c>
    </row>
    <row r="1061" spans="3:11" x14ac:dyDescent="0.2">
      <c r="C1061" s="41"/>
      <c r="D1061" s="42"/>
      <c r="E1061" s="41"/>
      <c r="F1061" s="41"/>
      <c r="G1061" s="41">
        <v>151</v>
      </c>
      <c r="H1061" s="38" t="s">
        <v>938</v>
      </c>
      <c r="I1061" s="36">
        <v>8.4693909999999999</v>
      </c>
      <c r="J1061" s="36">
        <v>12.705297249999999</v>
      </c>
      <c r="K1061" s="36">
        <f t="shared" si="16"/>
        <v>4.2359062499999993</v>
      </c>
    </row>
    <row r="1062" spans="3:11" x14ac:dyDescent="0.2">
      <c r="C1062" s="41"/>
      <c r="D1062" s="42"/>
      <c r="E1062" s="41"/>
      <c r="F1062" s="41"/>
      <c r="G1062" s="41">
        <v>152</v>
      </c>
      <c r="H1062" s="38" t="s">
        <v>939</v>
      </c>
      <c r="I1062" s="36">
        <v>7.0599350000000003</v>
      </c>
      <c r="J1062" s="36">
        <v>10.450127260000002</v>
      </c>
      <c r="K1062" s="36">
        <f t="shared" si="16"/>
        <v>3.3901922600000018</v>
      </c>
    </row>
    <row r="1063" spans="3:11" x14ac:dyDescent="0.2">
      <c r="C1063" s="41"/>
      <c r="D1063" s="42"/>
      <c r="E1063" s="41"/>
      <c r="F1063" s="41"/>
      <c r="G1063" s="41">
        <v>400</v>
      </c>
      <c r="H1063" s="38" t="s">
        <v>940</v>
      </c>
      <c r="I1063" s="36">
        <v>44.100147</v>
      </c>
      <c r="J1063" s="36">
        <v>36.281341620000006</v>
      </c>
      <c r="K1063" s="36">
        <f t="shared" si="16"/>
        <v>-7.8188053799999935</v>
      </c>
    </row>
    <row r="1064" spans="3:11" x14ac:dyDescent="0.2">
      <c r="C1064" s="41"/>
      <c r="D1064" s="42"/>
      <c r="E1064" s="41"/>
      <c r="F1064" s="41"/>
      <c r="G1064" s="41">
        <v>410</v>
      </c>
      <c r="H1064" s="38" t="s">
        <v>400</v>
      </c>
      <c r="I1064" s="36">
        <v>7.3024060000000004</v>
      </c>
      <c r="J1064" s="36">
        <v>7.9236849200000012</v>
      </c>
      <c r="K1064" s="36">
        <f t="shared" si="16"/>
        <v>0.62127892000000084</v>
      </c>
    </row>
    <row r="1065" spans="3:11" ht="25.5" x14ac:dyDescent="0.2">
      <c r="C1065" s="41"/>
      <c r="D1065" s="42"/>
      <c r="E1065" s="41"/>
      <c r="F1065" s="41"/>
      <c r="G1065" s="41">
        <v>411</v>
      </c>
      <c r="H1065" s="38" t="s">
        <v>941</v>
      </c>
      <c r="I1065" s="36">
        <v>33.946326999999997</v>
      </c>
      <c r="J1065" s="36">
        <v>5.9068625300000015</v>
      </c>
      <c r="K1065" s="36">
        <f t="shared" si="16"/>
        <v>-28.039464469999995</v>
      </c>
    </row>
    <row r="1066" spans="3:11" ht="25.5" x14ac:dyDescent="0.2">
      <c r="C1066" s="41"/>
      <c r="D1066" s="42"/>
      <c r="E1066" s="41"/>
      <c r="F1066" s="41"/>
      <c r="G1066" s="41">
        <v>413</v>
      </c>
      <c r="H1066" s="38" t="s">
        <v>942</v>
      </c>
      <c r="I1066" s="36">
        <v>484.78232300000002</v>
      </c>
      <c r="J1066" s="36">
        <v>8.9580555099999994</v>
      </c>
      <c r="K1066" s="36">
        <f t="shared" si="16"/>
        <v>-475.82426749000001</v>
      </c>
    </row>
    <row r="1067" spans="3:11" x14ac:dyDescent="0.2">
      <c r="C1067" s="41"/>
      <c r="D1067" s="42"/>
      <c r="E1067" s="41"/>
      <c r="F1067" s="41"/>
      <c r="G1067" s="41">
        <v>414</v>
      </c>
      <c r="H1067" s="38" t="s">
        <v>943</v>
      </c>
      <c r="I1067" s="36">
        <v>1.7031559999999999</v>
      </c>
      <c r="J1067" s="36">
        <v>2.1373123399999998</v>
      </c>
      <c r="K1067" s="36">
        <f t="shared" si="16"/>
        <v>0.43415633999999992</v>
      </c>
    </row>
    <row r="1068" spans="3:11" x14ac:dyDescent="0.2">
      <c r="C1068" s="41"/>
      <c r="D1068" s="42"/>
      <c r="E1068" s="41"/>
      <c r="F1068" s="41"/>
      <c r="G1068" s="41">
        <v>500</v>
      </c>
      <c r="H1068" s="38" t="s">
        <v>44</v>
      </c>
      <c r="I1068" s="36">
        <v>117.86355500000001</v>
      </c>
      <c r="J1068" s="36">
        <v>3.4307870500000002</v>
      </c>
      <c r="K1068" s="36">
        <f t="shared" si="16"/>
        <v>-114.43276795</v>
      </c>
    </row>
    <row r="1069" spans="3:11" x14ac:dyDescent="0.2">
      <c r="C1069" s="41"/>
      <c r="D1069" s="42"/>
      <c r="E1069" s="41"/>
      <c r="F1069" s="41"/>
      <c r="G1069" s="41">
        <v>510</v>
      </c>
      <c r="H1069" s="38" t="s">
        <v>944</v>
      </c>
      <c r="I1069" s="36">
        <v>151.69546500000001</v>
      </c>
      <c r="J1069" s="36">
        <v>147.25186892000002</v>
      </c>
      <c r="K1069" s="36">
        <f t="shared" si="16"/>
        <v>-4.4435960799999918</v>
      </c>
    </row>
    <row r="1070" spans="3:11" x14ac:dyDescent="0.2">
      <c r="C1070" s="41"/>
      <c r="D1070" s="42"/>
      <c r="E1070" s="41"/>
      <c r="F1070" s="41"/>
      <c r="G1070" s="41">
        <v>511</v>
      </c>
      <c r="H1070" s="38" t="s">
        <v>183</v>
      </c>
      <c r="I1070" s="36">
        <v>16.899871999999998</v>
      </c>
      <c r="J1070" s="36">
        <v>20.185682170000003</v>
      </c>
      <c r="K1070" s="36">
        <f t="shared" si="16"/>
        <v>3.2858101700000049</v>
      </c>
    </row>
    <row r="1071" spans="3:11" ht="25.5" x14ac:dyDescent="0.2">
      <c r="C1071" s="41"/>
      <c r="D1071" s="42"/>
      <c r="E1071" s="41"/>
      <c r="F1071" s="41"/>
      <c r="G1071" s="41">
        <v>512</v>
      </c>
      <c r="H1071" s="38" t="s">
        <v>417</v>
      </c>
      <c r="I1071" s="36">
        <v>210.85564400000001</v>
      </c>
      <c r="J1071" s="36">
        <v>245.36548990000003</v>
      </c>
      <c r="K1071" s="36">
        <f t="shared" si="16"/>
        <v>34.509845900000016</v>
      </c>
    </row>
    <row r="1072" spans="3:11" x14ac:dyDescent="0.2">
      <c r="C1072" s="41"/>
      <c r="D1072" s="42"/>
      <c r="E1072" s="41"/>
      <c r="F1072" s="41"/>
      <c r="G1072" s="41">
        <v>513</v>
      </c>
      <c r="H1072" s="38" t="s">
        <v>945</v>
      </c>
      <c r="I1072" s="36">
        <v>24.363876999999999</v>
      </c>
      <c r="J1072" s="36">
        <v>55.287408249999991</v>
      </c>
      <c r="K1072" s="36">
        <f t="shared" si="16"/>
        <v>30.923531249999993</v>
      </c>
    </row>
    <row r="1073" spans="3:11" x14ac:dyDescent="0.2">
      <c r="C1073" s="41"/>
      <c r="D1073" s="42"/>
      <c r="E1073" s="41"/>
      <c r="F1073" s="41"/>
      <c r="G1073" s="41">
        <v>600</v>
      </c>
      <c r="H1073" s="38" t="s">
        <v>946</v>
      </c>
      <c r="I1073" s="36">
        <v>12.346416</v>
      </c>
      <c r="J1073" s="36">
        <v>8.4765632399999991</v>
      </c>
      <c r="K1073" s="36">
        <f t="shared" si="16"/>
        <v>-3.8698527600000006</v>
      </c>
    </row>
    <row r="1074" spans="3:11" x14ac:dyDescent="0.2">
      <c r="C1074" s="41"/>
      <c r="D1074" s="42"/>
      <c r="E1074" s="41"/>
      <c r="F1074" s="41"/>
      <c r="G1074" s="41">
        <v>610</v>
      </c>
      <c r="H1074" s="38" t="s">
        <v>947</v>
      </c>
      <c r="I1074" s="36">
        <v>6.6427610000000001</v>
      </c>
      <c r="J1074" s="36">
        <v>5.4904975900000004</v>
      </c>
      <c r="K1074" s="36">
        <f t="shared" si="16"/>
        <v>-1.1522634099999998</v>
      </c>
    </row>
    <row r="1075" spans="3:11" ht="25.5" x14ac:dyDescent="0.2">
      <c r="C1075" s="41"/>
      <c r="D1075" s="42"/>
      <c r="E1075" s="41"/>
      <c r="F1075" s="41"/>
      <c r="G1075" s="41">
        <v>611</v>
      </c>
      <c r="H1075" s="38" t="s">
        <v>948</v>
      </c>
      <c r="I1075" s="36">
        <v>7.6129699999999998</v>
      </c>
      <c r="J1075" s="36">
        <v>6.6705037899999997</v>
      </c>
      <c r="K1075" s="36">
        <f t="shared" si="16"/>
        <v>-0.94246621000000008</v>
      </c>
    </row>
    <row r="1076" spans="3:11" ht="25.5" x14ac:dyDescent="0.2">
      <c r="C1076" s="41"/>
      <c r="D1076" s="42"/>
      <c r="E1076" s="41"/>
      <c r="F1076" s="41"/>
      <c r="G1076" s="41">
        <v>612</v>
      </c>
      <c r="H1076" s="38" t="s">
        <v>949</v>
      </c>
      <c r="I1076" s="36">
        <v>237.831413</v>
      </c>
      <c r="J1076" s="36">
        <v>43.017414510000002</v>
      </c>
      <c r="K1076" s="36">
        <f t="shared" si="16"/>
        <v>-194.81399848999999</v>
      </c>
    </row>
    <row r="1077" spans="3:11" x14ac:dyDescent="0.2">
      <c r="C1077" s="41"/>
      <c r="D1077" s="42"/>
      <c r="E1077" s="41"/>
      <c r="F1077" s="41"/>
      <c r="G1077" s="41">
        <v>614</v>
      </c>
      <c r="H1077" s="38" t="s">
        <v>950</v>
      </c>
      <c r="I1077" s="36">
        <v>17.344085</v>
      </c>
      <c r="J1077" s="36">
        <v>199.02587058999998</v>
      </c>
      <c r="K1077" s="36">
        <f t="shared" si="16"/>
        <v>181.68178558999998</v>
      </c>
    </row>
    <row r="1078" spans="3:11" x14ac:dyDescent="0.2">
      <c r="C1078" s="41"/>
      <c r="D1078" s="42"/>
      <c r="E1078" s="41"/>
      <c r="F1078" s="41"/>
      <c r="G1078" s="41">
        <v>700</v>
      </c>
      <c r="H1078" s="38" t="s">
        <v>951</v>
      </c>
      <c r="I1078" s="36">
        <v>22.853266999999999</v>
      </c>
      <c r="J1078" s="36">
        <v>14.682197080000002</v>
      </c>
      <c r="K1078" s="36">
        <f t="shared" si="16"/>
        <v>-8.1710699199999972</v>
      </c>
    </row>
    <row r="1079" spans="3:11" ht="25.5" x14ac:dyDescent="0.2">
      <c r="C1079" s="41"/>
      <c r="D1079" s="42"/>
      <c r="E1079" s="41"/>
      <c r="F1079" s="41"/>
      <c r="G1079" s="41">
        <v>710</v>
      </c>
      <c r="H1079" s="38" t="s">
        <v>952</v>
      </c>
      <c r="I1079" s="36">
        <v>56.721210999999997</v>
      </c>
      <c r="J1079" s="36">
        <v>20.294949049999996</v>
      </c>
      <c r="K1079" s="36">
        <f t="shared" si="16"/>
        <v>-36.426261949999997</v>
      </c>
    </row>
    <row r="1080" spans="3:11" x14ac:dyDescent="0.2">
      <c r="C1080" s="41"/>
      <c r="D1080" s="42"/>
      <c r="E1080" s="41"/>
      <c r="F1080" s="41"/>
      <c r="G1080" s="41">
        <v>711</v>
      </c>
      <c r="H1080" s="38" t="s">
        <v>953</v>
      </c>
      <c r="I1080" s="36">
        <v>21.452102</v>
      </c>
      <c r="J1080" s="36">
        <v>17.728306230000001</v>
      </c>
      <c r="K1080" s="36">
        <f t="shared" si="16"/>
        <v>-3.7237957699999988</v>
      </c>
    </row>
    <row r="1081" spans="3:11" x14ac:dyDescent="0.2">
      <c r="C1081" s="41"/>
      <c r="D1081" s="42"/>
      <c r="E1081" s="41"/>
      <c r="F1081" s="41"/>
      <c r="G1081" s="41">
        <v>712</v>
      </c>
      <c r="H1081" s="38" t="s">
        <v>954</v>
      </c>
      <c r="I1081" s="36">
        <v>20.877697000000001</v>
      </c>
      <c r="J1081" s="36">
        <v>18.860934950000001</v>
      </c>
      <c r="K1081" s="36">
        <f t="shared" si="16"/>
        <v>-2.0167620500000005</v>
      </c>
    </row>
    <row r="1082" spans="3:11" x14ac:dyDescent="0.2">
      <c r="C1082" s="41"/>
      <c r="D1082" s="42"/>
      <c r="E1082" s="41"/>
      <c r="F1082" s="41"/>
      <c r="G1082" s="41">
        <v>713</v>
      </c>
      <c r="H1082" s="38" t="s">
        <v>955</v>
      </c>
      <c r="I1082" s="36">
        <v>40.623514999999998</v>
      </c>
      <c r="J1082" s="36">
        <v>20.019185730000004</v>
      </c>
      <c r="K1082" s="36">
        <f t="shared" si="16"/>
        <v>-20.604329269999994</v>
      </c>
    </row>
    <row r="1083" spans="3:11" ht="25.5" x14ac:dyDescent="0.2">
      <c r="C1083" s="41"/>
      <c r="D1083" s="42"/>
      <c r="E1083" s="41"/>
      <c r="F1083" s="41"/>
      <c r="G1083" s="41">
        <v>714</v>
      </c>
      <c r="H1083" s="38" t="s">
        <v>956</v>
      </c>
      <c r="I1083" s="36">
        <v>33.602871</v>
      </c>
      <c r="J1083" s="36">
        <v>15.033719040000001</v>
      </c>
      <c r="K1083" s="36">
        <f t="shared" si="16"/>
        <v>-18.569151959999999</v>
      </c>
    </row>
    <row r="1084" spans="3:11" ht="25.5" x14ac:dyDescent="0.2">
      <c r="C1084" s="41"/>
      <c r="D1084" s="42"/>
      <c r="E1084" s="41"/>
      <c r="F1084" s="41"/>
      <c r="G1084" s="41">
        <v>715</v>
      </c>
      <c r="H1084" s="38" t="s">
        <v>957</v>
      </c>
      <c r="I1084" s="36">
        <v>12.446951</v>
      </c>
      <c r="J1084" s="36">
        <v>16.038098980000001</v>
      </c>
      <c r="K1084" s="36">
        <f t="shared" si="16"/>
        <v>3.5911479800000006</v>
      </c>
    </row>
    <row r="1085" spans="3:11" ht="14.25" x14ac:dyDescent="0.2">
      <c r="C1085" s="41"/>
      <c r="D1085" s="45">
        <v>17</v>
      </c>
      <c r="E1085" s="46" t="s">
        <v>966</v>
      </c>
      <c r="F1085" s="46"/>
      <c r="G1085" s="46"/>
      <c r="H1085" s="51"/>
      <c r="I1085" s="47">
        <v>6502.1582680000001</v>
      </c>
      <c r="J1085" s="47">
        <v>6850.1544378599992</v>
      </c>
      <c r="K1085" s="47">
        <f t="shared" si="16"/>
        <v>347.9961698599991</v>
      </c>
    </row>
    <row r="1086" spans="3:11" ht="14.25" x14ac:dyDescent="0.2">
      <c r="C1086" s="41"/>
      <c r="D1086" s="42"/>
      <c r="E1086" s="41"/>
      <c r="F1086" s="43" t="s">
        <v>227</v>
      </c>
      <c r="G1086" s="43"/>
      <c r="H1086" s="39"/>
      <c r="I1086" s="44">
        <v>69.395740000000004</v>
      </c>
      <c r="J1086" s="44">
        <v>69.395740000000004</v>
      </c>
      <c r="K1086" s="44">
        <f t="shared" si="16"/>
        <v>0</v>
      </c>
    </row>
    <row r="1087" spans="3:11" x14ac:dyDescent="0.2">
      <c r="C1087" s="41"/>
      <c r="D1087" s="42"/>
      <c r="E1087" s="41"/>
      <c r="F1087" s="41"/>
      <c r="G1087" s="41" t="s">
        <v>1038</v>
      </c>
      <c r="H1087" s="38" t="s">
        <v>1039</v>
      </c>
      <c r="I1087" s="36">
        <v>69.395740000000004</v>
      </c>
      <c r="J1087" s="36">
        <v>69.395740000000004</v>
      </c>
      <c r="K1087" s="36">
        <f t="shared" si="16"/>
        <v>0</v>
      </c>
    </row>
    <row r="1088" spans="3:11" ht="14.25" x14ac:dyDescent="0.2">
      <c r="C1088" s="41"/>
      <c r="D1088" s="42"/>
      <c r="E1088" s="41"/>
      <c r="F1088" s="43" t="s">
        <v>190</v>
      </c>
      <c r="G1088" s="43"/>
      <c r="H1088" s="39"/>
      <c r="I1088" s="44">
        <v>138.821111</v>
      </c>
      <c r="J1088" s="44">
        <v>186.43383181999999</v>
      </c>
      <c r="K1088" s="44">
        <f t="shared" si="16"/>
        <v>47.612720819999993</v>
      </c>
    </row>
    <row r="1089" spans="3:11" ht="25.5" x14ac:dyDescent="0.2">
      <c r="C1089" s="41"/>
      <c r="D1089" s="42"/>
      <c r="E1089" s="41"/>
      <c r="F1089" s="41"/>
      <c r="G1089" s="41" t="s">
        <v>191</v>
      </c>
      <c r="H1089" s="38" t="s">
        <v>1034</v>
      </c>
      <c r="I1089" s="36">
        <v>68.286432000000005</v>
      </c>
      <c r="J1089" s="36">
        <v>124.59041830999999</v>
      </c>
      <c r="K1089" s="36">
        <f t="shared" si="16"/>
        <v>56.303986309999985</v>
      </c>
    </row>
    <row r="1090" spans="3:11" x14ac:dyDescent="0.2">
      <c r="C1090" s="41"/>
      <c r="D1090" s="42"/>
      <c r="E1090" s="41"/>
      <c r="F1090" s="41"/>
      <c r="G1090" s="41" t="s">
        <v>260</v>
      </c>
      <c r="H1090" s="38" t="s">
        <v>1035</v>
      </c>
      <c r="I1090" s="36">
        <v>17.750803999999999</v>
      </c>
      <c r="J1090" s="36">
        <v>14.402261130000001</v>
      </c>
      <c r="K1090" s="36">
        <f t="shared" si="16"/>
        <v>-3.3485428699999975</v>
      </c>
    </row>
    <row r="1091" spans="3:11" x14ac:dyDescent="0.2">
      <c r="C1091" s="41"/>
      <c r="D1091" s="42"/>
      <c r="E1091" s="41"/>
      <c r="F1091" s="41"/>
      <c r="G1091" s="41" t="s">
        <v>262</v>
      </c>
      <c r="H1091" s="38" t="s">
        <v>1036</v>
      </c>
      <c r="I1091" s="36">
        <v>48.557402000000003</v>
      </c>
      <c r="J1091" s="36">
        <v>47.376618380000011</v>
      </c>
      <c r="K1091" s="36">
        <f t="shared" si="16"/>
        <v>-1.1807836199999926</v>
      </c>
    </row>
    <row r="1092" spans="3:11" x14ac:dyDescent="0.2">
      <c r="C1092" s="41"/>
      <c r="D1092" s="42"/>
      <c r="E1092" s="41"/>
      <c r="F1092" s="41"/>
      <c r="G1092" s="41" t="s">
        <v>193</v>
      </c>
      <c r="H1092" s="38" t="s">
        <v>1037</v>
      </c>
      <c r="I1092" s="36">
        <v>4.2264730000000004</v>
      </c>
      <c r="J1092" s="36">
        <v>6.4533999999999994E-2</v>
      </c>
      <c r="K1092" s="36">
        <f t="shared" si="16"/>
        <v>-4.1619390000000003</v>
      </c>
    </row>
    <row r="1093" spans="3:11" ht="14.25" x14ac:dyDescent="0.2">
      <c r="C1093" s="41"/>
      <c r="D1093" s="42"/>
      <c r="E1093" s="41"/>
      <c r="F1093" s="43" t="s">
        <v>2</v>
      </c>
      <c r="G1093" s="43"/>
      <c r="H1093" s="39"/>
      <c r="I1093" s="44">
        <v>6293.941417</v>
      </c>
      <c r="J1093" s="44">
        <v>6594.3248660400004</v>
      </c>
      <c r="K1093" s="44">
        <f t="shared" si="16"/>
        <v>300.38344904000041</v>
      </c>
    </row>
    <row r="1094" spans="3:11" x14ac:dyDescent="0.2">
      <c r="C1094" s="41"/>
      <c r="D1094" s="42"/>
      <c r="E1094" s="41"/>
      <c r="F1094" s="41"/>
      <c r="G1094" s="41">
        <v>100</v>
      </c>
      <c r="H1094" s="38" t="s">
        <v>966</v>
      </c>
      <c r="I1094" s="36">
        <v>106.083417</v>
      </c>
      <c r="J1094" s="36">
        <v>44.305650620000016</v>
      </c>
      <c r="K1094" s="36">
        <f t="shared" si="16"/>
        <v>-61.777766379999981</v>
      </c>
    </row>
    <row r="1095" spans="3:11" x14ac:dyDescent="0.2">
      <c r="C1095" s="41"/>
      <c r="D1095" s="42"/>
      <c r="E1095" s="41"/>
      <c r="F1095" s="41"/>
      <c r="G1095" s="41">
        <v>101</v>
      </c>
      <c r="H1095" s="38" t="s">
        <v>967</v>
      </c>
      <c r="I1095" s="36">
        <v>28.386240999999998</v>
      </c>
      <c r="J1095" s="36">
        <v>19.470237530000006</v>
      </c>
      <c r="K1095" s="36">
        <f t="shared" si="16"/>
        <v>-8.9160034699999926</v>
      </c>
    </row>
    <row r="1096" spans="3:11" ht="38.25" x14ac:dyDescent="0.2">
      <c r="C1096" s="41"/>
      <c r="D1096" s="42"/>
      <c r="E1096" s="41"/>
      <c r="F1096" s="41"/>
      <c r="G1096" s="41">
        <v>103</v>
      </c>
      <c r="H1096" s="38" t="s">
        <v>2590</v>
      </c>
      <c r="I1096" s="36">
        <v>0</v>
      </c>
      <c r="J1096" s="36">
        <v>204.68330377999999</v>
      </c>
      <c r="K1096" s="36">
        <f t="shared" si="16"/>
        <v>204.68330377999999</v>
      </c>
    </row>
    <row r="1097" spans="3:11" x14ac:dyDescent="0.2">
      <c r="C1097" s="41"/>
      <c r="D1097" s="42"/>
      <c r="E1097" s="41"/>
      <c r="F1097" s="41"/>
      <c r="G1097" s="41">
        <v>110</v>
      </c>
      <c r="H1097" s="38" t="s">
        <v>131</v>
      </c>
      <c r="I1097" s="36">
        <v>28.979507000000002</v>
      </c>
      <c r="J1097" s="36">
        <v>30.181675189999993</v>
      </c>
      <c r="K1097" s="36">
        <f t="shared" ref="K1097:K1160" si="17">+J1097-I1097</f>
        <v>1.2021681899999912</v>
      </c>
    </row>
    <row r="1098" spans="3:11" x14ac:dyDescent="0.2">
      <c r="C1098" s="41"/>
      <c r="D1098" s="42"/>
      <c r="E1098" s="41"/>
      <c r="F1098" s="41"/>
      <c r="G1098" s="41">
        <v>112</v>
      </c>
      <c r="H1098" s="38" t="s">
        <v>45</v>
      </c>
      <c r="I1098" s="36">
        <v>33.318857999999999</v>
      </c>
      <c r="J1098" s="36">
        <v>32.65879434</v>
      </c>
      <c r="K1098" s="36">
        <f t="shared" si="17"/>
        <v>-0.66006365999999872</v>
      </c>
    </row>
    <row r="1099" spans="3:11" x14ac:dyDescent="0.2">
      <c r="C1099" s="41"/>
      <c r="D1099" s="42"/>
      <c r="E1099" s="41"/>
      <c r="F1099" s="41"/>
      <c r="G1099" s="41">
        <v>120</v>
      </c>
      <c r="H1099" s="38" t="s">
        <v>968</v>
      </c>
      <c r="I1099" s="36">
        <v>1050.847867</v>
      </c>
      <c r="J1099" s="36">
        <v>992.15099860000043</v>
      </c>
      <c r="K1099" s="36">
        <f t="shared" si="17"/>
        <v>-58.696868399999516</v>
      </c>
    </row>
    <row r="1100" spans="3:11" ht="25.5" x14ac:dyDescent="0.2">
      <c r="C1100" s="41"/>
      <c r="D1100" s="42"/>
      <c r="E1100" s="41"/>
      <c r="F1100" s="41"/>
      <c r="G1100" s="41">
        <v>121</v>
      </c>
      <c r="H1100" s="38" t="s">
        <v>969</v>
      </c>
      <c r="I1100" s="36">
        <v>8.7892150000000004</v>
      </c>
      <c r="J1100" s="36">
        <v>0.12077761000000001</v>
      </c>
      <c r="K1100" s="36">
        <f t="shared" si="17"/>
        <v>-8.6684373900000011</v>
      </c>
    </row>
    <row r="1101" spans="3:11" ht="25.5" x14ac:dyDescent="0.2">
      <c r="C1101" s="41"/>
      <c r="D1101" s="42"/>
      <c r="E1101" s="41"/>
      <c r="F1101" s="41"/>
      <c r="G1101" s="41">
        <v>122</v>
      </c>
      <c r="H1101" s="38" t="s">
        <v>970</v>
      </c>
      <c r="I1101" s="36">
        <v>9.2362769999999994</v>
      </c>
      <c r="J1101" s="36">
        <v>8.8764092699999999</v>
      </c>
      <c r="K1101" s="36">
        <f t="shared" si="17"/>
        <v>-0.3598677299999995</v>
      </c>
    </row>
    <row r="1102" spans="3:11" x14ac:dyDescent="0.2">
      <c r="C1102" s="41"/>
      <c r="D1102" s="42"/>
      <c r="E1102" s="41"/>
      <c r="F1102" s="41"/>
      <c r="G1102" s="41">
        <v>123</v>
      </c>
      <c r="H1102" s="38" t="s">
        <v>971</v>
      </c>
      <c r="I1102" s="36">
        <v>7.7682419999999999</v>
      </c>
      <c r="J1102" s="36">
        <v>9.5120999999999997E-2</v>
      </c>
      <c r="K1102" s="36">
        <f t="shared" si="17"/>
        <v>-7.6731210000000001</v>
      </c>
    </row>
    <row r="1103" spans="3:11" x14ac:dyDescent="0.2">
      <c r="C1103" s="41"/>
      <c r="D1103" s="42"/>
      <c r="E1103" s="41"/>
      <c r="F1103" s="41"/>
      <c r="G1103" s="41">
        <v>124</v>
      </c>
      <c r="H1103" s="38" t="s">
        <v>972</v>
      </c>
      <c r="I1103" s="36">
        <v>31.569483000000002</v>
      </c>
      <c r="J1103" s="36">
        <v>0.552512</v>
      </c>
      <c r="K1103" s="36">
        <f t="shared" si="17"/>
        <v>-31.016971000000002</v>
      </c>
    </row>
    <row r="1104" spans="3:11" ht="25.5" x14ac:dyDescent="0.2">
      <c r="C1104" s="41"/>
      <c r="D1104" s="42"/>
      <c r="E1104" s="41"/>
      <c r="F1104" s="41"/>
      <c r="G1104" s="41">
        <v>125</v>
      </c>
      <c r="H1104" s="38" t="s">
        <v>973</v>
      </c>
      <c r="I1104" s="36">
        <v>7.3154880000000002</v>
      </c>
      <c r="J1104" s="36">
        <v>8.8815000000000005E-2</v>
      </c>
      <c r="K1104" s="36">
        <f t="shared" si="17"/>
        <v>-7.2266729999999999</v>
      </c>
    </row>
    <row r="1105" spans="3:11" ht="25.5" x14ac:dyDescent="0.2">
      <c r="C1105" s="41"/>
      <c r="D1105" s="42"/>
      <c r="E1105" s="41"/>
      <c r="F1105" s="41"/>
      <c r="G1105" s="41">
        <v>129</v>
      </c>
      <c r="H1105" s="38" t="s">
        <v>974</v>
      </c>
      <c r="I1105" s="36">
        <v>4.3011470000000003</v>
      </c>
      <c r="J1105" s="36">
        <v>5.2637999999999997E-2</v>
      </c>
      <c r="K1105" s="36">
        <f t="shared" si="17"/>
        <v>-4.2485090000000003</v>
      </c>
    </row>
    <row r="1106" spans="3:11" ht="25.5" x14ac:dyDescent="0.2">
      <c r="C1106" s="41"/>
      <c r="D1106" s="42"/>
      <c r="E1106" s="41"/>
      <c r="F1106" s="41"/>
      <c r="G1106" s="41">
        <v>130</v>
      </c>
      <c r="H1106" s="38" t="s">
        <v>975</v>
      </c>
      <c r="I1106" s="36">
        <v>30.55397</v>
      </c>
      <c r="J1106" s="36">
        <v>27.841058260000001</v>
      </c>
      <c r="K1106" s="36">
        <f t="shared" si="17"/>
        <v>-2.7129117399999991</v>
      </c>
    </row>
    <row r="1107" spans="3:11" ht="25.5" x14ac:dyDescent="0.2">
      <c r="C1107" s="41"/>
      <c r="D1107" s="42"/>
      <c r="E1107" s="41"/>
      <c r="F1107" s="41"/>
      <c r="G1107" s="41">
        <v>131</v>
      </c>
      <c r="H1107" s="38" t="s">
        <v>976</v>
      </c>
      <c r="I1107" s="36">
        <v>9.1357940000000006</v>
      </c>
      <c r="J1107" s="36">
        <v>8.6120320099999983</v>
      </c>
      <c r="K1107" s="36">
        <f t="shared" si="17"/>
        <v>-0.52376199000000234</v>
      </c>
    </row>
    <row r="1108" spans="3:11" ht="25.5" x14ac:dyDescent="0.2">
      <c r="C1108" s="41"/>
      <c r="D1108" s="42"/>
      <c r="E1108" s="41"/>
      <c r="F1108" s="41"/>
      <c r="G1108" s="41">
        <v>132</v>
      </c>
      <c r="H1108" s="38" t="s">
        <v>977</v>
      </c>
      <c r="I1108" s="36">
        <v>13.966316000000001</v>
      </c>
      <c r="J1108" s="36">
        <v>37.170670210000011</v>
      </c>
      <c r="K1108" s="36">
        <f t="shared" si="17"/>
        <v>23.204354210000012</v>
      </c>
    </row>
    <row r="1109" spans="3:11" x14ac:dyDescent="0.2">
      <c r="C1109" s="41"/>
      <c r="D1109" s="42"/>
      <c r="E1109" s="41"/>
      <c r="F1109" s="41"/>
      <c r="G1109" s="41">
        <v>133</v>
      </c>
      <c r="H1109" s="38" t="s">
        <v>978</v>
      </c>
      <c r="I1109" s="36">
        <v>14.917149999999999</v>
      </c>
      <c r="J1109" s="36">
        <v>11.23271961</v>
      </c>
      <c r="K1109" s="36">
        <f t="shared" si="17"/>
        <v>-3.6844303899999993</v>
      </c>
    </row>
    <row r="1110" spans="3:11" x14ac:dyDescent="0.2">
      <c r="C1110" s="41"/>
      <c r="D1110" s="42"/>
      <c r="E1110" s="41"/>
      <c r="F1110" s="41"/>
      <c r="G1110" s="41">
        <v>134</v>
      </c>
      <c r="H1110" s="38" t="s">
        <v>979</v>
      </c>
      <c r="I1110" s="36">
        <v>79.242749000000003</v>
      </c>
      <c r="J1110" s="36">
        <v>60.314590670000008</v>
      </c>
      <c r="K1110" s="36">
        <f t="shared" si="17"/>
        <v>-18.928158329999995</v>
      </c>
    </row>
    <row r="1111" spans="3:11" x14ac:dyDescent="0.2">
      <c r="C1111" s="41"/>
      <c r="D1111" s="42"/>
      <c r="E1111" s="41"/>
      <c r="F1111" s="41"/>
      <c r="G1111" s="41">
        <v>140</v>
      </c>
      <c r="H1111" s="38" t="s">
        <v>980</v>
      </c>
      <c r="I1111" s="36">
        <v>354.04182100000003</v>
      </c>
      <c r="J1111" s="36">
        <v>345.03745577999996</v>
      </c>
      <c r="K1111" s="36">
        <f t="shared" si="17"/>
        <v>-9.0043652200000679</v>
      </c>
    </row>
    <row r="1112" spans="3:11" ht="25.5" x14ac:dyDescent="0.2">
      <c r="C1112" s="41"/>
      <c r="D1112" s="42"/>
      <c r="E1112" s="41"/>
      <c r="F1112" s="41"/>
      <c r="G1112" s="41">
        <v>141</v>
      </c>
      <c r="H1112" s="38" t="s">
        <v>981</v>
      </c>
      <c r="I1112" s="36">
        <v>3.3844669999999999</v>
      </c>
      <c r="J1112" s="36">
        <v>4.4288395199999995</v>
      </c>
      <c r="K1112" s="36">
        <f t="shared" si="17"/>
        <v>1.0443725199999996</v>
      </c>
    </row>
    <row r="1113" spans="3:11" x14ac:dyDescent="0.2">
      <c r="C1113" s="41"/>
      <c r="D1113" s="42"/>
      <c r="E1113" s="41"/>
      <c r="F1113" s="41"/>
      <c r="G1113" s="41">
        <v>142</v>
      </c>
      <c r="H1113" s="38" t="s">
        <v>982</v>
      </c>
      <c r="I1113" s="36">
        <v>4.3469220000000002</v>
      </c>
      <c r="J1113" s="36">
        <v>3.6921393800000009</v>
      </c>
      <c r="K1113" s="36">
        <f t="shared" si="17"/>
        <v>-0.65478261999999932</v>
      </c>
    </row>
    <row r="1114" spans="3:11" x14ac:dyDescent="0.2">
      <c r="C1114" s="41"/>
      <c r="D1114" s="42"/>
      <c r="E1114" s="41"/>
      <c r="F1114" s="41"/>
      <c r="G1114" s="41">
        <v>143</v>
      </c>
      <c r="H1114" s="38" t="s">
        <v>983</v>
      </c>
      <c r="I1114" s="36">
        <v>3.9689369999999999</v>
      </c>
      <c r="J1114" s="36">
        <v>3.6539589699999997</v>
      </c>
      <c r="K1114" s="36">
        <f t="shared" si="17"/>
        <v>-0.31497803000000024</v>
      </c>
    </row>
    <row r="1115" spans="3:11" x14ac:dyDescent="0.2">
      <c r="C1115" s="41"/>
      <c r="D1115" s="42"/>
      <c r="E1115" s="41"/>
      <c r="F1115" s="41"/>
      <c r="G1115" s="41">
        <v>144</v>
      </c>
      <c r="H1115" s="38" t="s">
        <v>984</v>
      </c>
      <c r="I1115" s="36">
        <v>55.448591</v>
      </c>
      <c r="J1115" s="36">
        <v>63.760403770000003</v>
      </c>
      <c r="K1115" s="36">
        <f t="shared" si="17"/>
        <v>8.3118127700000031</v>
      </c>
    </row>
    <row r="1116" spans="3:11" x14ac:dyDescent="0.2">
      <c r="C1116" s="41"/>
      <c r="D1116" s="42"/>
      <c r="E1116" s="41"/>
      <c r="F1116" s="41"/>
      <c r="G1116" s="41">
        <v>200</v>
      </c>
      <c r="H1116" s="38" t="s">
        <v>985</v>
      </c>
      <c r="I1116" s="36">
        <v>51.551586999999998</v>
      </c>
      <c r="J1116" s="36">
        <v>51.390525100000005</v>
      </c>
      <c r="K1116" s="36">
        <f t="shared" si="17"/>
        <v>-0.16106189999999287</v>
      </c>
    </row>
    <row r="1117" spans="3:11" x14ac:dyDescent="0.2">
      <c r="C1117" s="41"/>
      <c r="D1117" s="42"/>
      <c r="E1117" s="41"/>
      <c r="F1117" s="41"/>
      <c r="G1117" s="41">
        <v>210</v>
      </c>
      <c r="H1117" s="38" t="s">
        <v>46</v>
      </c>
      <c r="I1117" s="36">
        <v>23.037996</v>
      </c>
      <c r="J1117" s="36">
        <v>22.114552979999996</v>
      </c>
      <c r="K1117" s="36">
        <f t="shared" si="17"/>
        <v>-0.92344302000000411</v>
      </c>
    </row>
    <row r="1118" spans="3:11" x14ac:dyDescent="0.2">
      <c r="C1118" s="41"/>
      <c r="D1118" s="42"/>
      <c r="E1118" s="41"/>
      <c r="F1118" s="41"/>
      <c r="G1118" s="41">
        <v>211</v>
      </c>
      <c r="H1118" s="38" t="s">
        <v>986</v>
      </c>
      <c r="I1118" s="36">
        <v>9.6130270000000007</v>
      </c>
      <c r="J1118" s="36">
        <v>9.2338869800000012</v>
      </c>
      <c r="K1118" s="36">
        <f t="shared" si="17"/>
        <v>-0.37914001999999947</v>
      </c>
    </row>
    <row r="1119" spans="3:11" x14ac:dyDescent="0.2">
      <c r="C1119" s="41"/>
      <c r="D1119" s="42"/>
      <c r="E1119" s="41"/>
      <c r="F1119" s="41"/>
      <c r="G1119" s="41">
        <v>212</v>
      </c>
      <c r="H1119" s="38" t="s">
        <v>987</v>
      </c>
      <c r="I1119" s="36">
        <v>7.3220980000000004</v>
      </c>
      <c r="J1119" s="36">
        <v>7.119062790000001</v>
      </c>
      <c r="K1119" s="36">
        <f t="shared" si="17"/>
        <v>-0.20303520999999947</v>
      </c>
    </row>
    <row r="1120" spans="3:11" x14ac:dyDescent="0.2">
      <c r="C1120" s="41"/>
      <c r="D1120" s="42"/>
      <c r="E1120" s="41"/>
      <c r="F1120" s="41"/>
      <c r="G1120" s="41">
        <v>213</v>
      </c>
      <c r="H1120" s="38" t="s">
        <v>988</v>
      </c>
      <c r="I1120" s="36">
        <v>15.022231</v>
      </c>
      <c r="J1120" s="36">
        <v>14.245243430000002</v>
      </c>
      <c r="K1120" s="36">
        <f t="shared" si="17"/>
        <v>-0.77698756999999752</v>
      </c>
    </row>
    <row r="1121" spans="3:11" x14ac:dyDescent="0.2">
      <c r="C1121" s="41"/>
      <c r="D1121" s="42"/>
      <c r="E1121" s="41"/>
      <c r="F1121" s="41"/>
      <c r="G1121" s="41">
        <v>214</v>
      </c>
      <c r="H1121" s="38" t="s">
        <v>989</v>
      </c>
      <c r="I1121" s="36">
        <v>30.058456</v>
      </c>
      <c r="J1121" s="36">
        <v>28.145819969999998</v>
      </c>
      <c r="K1121" s="36">
        <f t="shared" si="17"/>
        <v>-1.9126360300000016</v>
      </c>
    </row>
    <row r="1122" spans="3:11" x14ac:dyDescent="0.2">
      <c r="C1122" s="41"/>
      <c r="D1122" s="42"/>
      <c r="E1122" s="41"/>
      <c r="F1122" s="41"/>
      <c r="G1122" s="41">
        <v>216</v>
      </c>
      <c r="H1122" s="38" t="s">
        <v>990</v>
      </c>
      <c r="I1122" s="36">
        <v>57.366680000000002</v>
      </c>
      <c r="J1122" s="36">
        <v>55.202314919999992</v>
      </c>
      <c r="K1122" s="36">
        <f t="shared" si="17"/>
        <v>-2.1643650800000103</v>
      </c>
    </row>
    <row r="1123" spans="3:11" x14ac:dyDescent="0.2">
      <c r="C1123" s="41"/>
      <c r="D1123" s="42"/>
      <c r="E1123" s="41"/>
      <c r="F1123" s="41"/>
      <c r="G1123" s="41">
        <v>217</v>
      </c>
      <c r="H1123" s="38" t="s">
        <v>991</v>
      </c>
      <c r="I1123" s="36">
        <v>30.451799999999999</v>
      </c>
      <c r="J1123" s="36">
        <v>42.148518029999991</v>
      </c>
      <c r="K1123" s="36">
        <f t="shared" si="17"/>
        <v>11.696718029999992</v>
      </c>
    </row>
    <row r="1124" spans="3:11" ht="25.5" x14ac:dyDescent="0.2">
      <c r="C1124" s="41"/>
      <c r="D1124" s="42"/>
      <c r="E1124" s="41"/>
      <c r="F1124" s="41"/>
      <c r="G1124" s="41">
        <v>300</v>
      </c>
      <c r="H1124" s="38" t="s">
        <v>992</v>
      </c>
      <c r="I1124" s="36">
        <v>637.06441500000005</v>
      </c>
      <c r="J1124" s="36">
        <v>608.27176387999998</v>
      </c>
      <c r="K1124" s="36">
        <f t="shared" si="17"/>
        <v>-28.792651120000073</v>
      </c>
    </row>
    <row r="1125" spans="3:11" x14ac:dyDescent="0.2">
      <c r="C1125" s="41"/>
      <c r="D1125" s="42"/>
      <c r="E1125" s="41"/>
      <c r="F1125" s="41"/>
      <c r="G1125" s="41">
        <v>310</v>
      </c>
      <c r="H1125" s="38" t="s">
        <v>993</v>
      </c>
      <c r="I1125" s="36">
        <v>15.647404999999999</v>
      </c>
      <c r="J1125" s="36">
        <v>13.736182240000002</v>
      </c>
      <c r="K1125" s="36">
        <f t="shared" si="17"/>
        <v>-1.9112227599999976</v>
      </c>
    </row>
    <row r="1126" spans="3:11" ht="25.5" x14ac:dyDescent="0.2">
      <c r="C1126" s="41"/>
      <c r="D1126" s="42"/>
      <c r="E1126" s="41"/>
      <c r="F1126" s="41"/>
      <c r="G1126" s="41">
        <v>311</v>
      </c>
      <c r="H1126" s="38" t="s">
        <v>994</v>
      </c>
      <c r="I1126" s="36">
        <v>12.512178</v>
      </c>
      <c r="J1126" s="36">
        <v>11.528361390000002</v>
      </c>
      <c r="K1126" s="36">
        <f t="shared" si="17"/>
        <v>-0.98381660999999809</v>
      </c>
    </row>
    <row r="1127" spans="3:11" x14ac:dyDescent="0.2">
      <c r="C1127" s="41"/>
      <c r="D1127" s="42"/>
      <c r="E1127" s="41"/>
      <c r="F1127" s="41"/>
      <c r="G1127" s="41">
        <v>312</v>
      </c>
      <c r="H1127" s="38" t="s">
        <v>995</v>
      </c>
      <c r="I1127" s="36">
        <v>15.968973999999999</v>
      </c>
      <c r="J1127" s="36">
        <v>14.496486679999999</v>
      </c>
      <c r="K1127" s="36">
        <f t="shared" si="17"/>
        <v>-1.4724873200000008</v>
      </c>
    </row>
    <row r="1128" spans="3:11" x14ac:dyDescent="0.2">
      <c r="C1128" s="41"/>
      <c r="D1128" s="42"/>
      <c r="E1128" s="41"/>
      <c r="F1128" s="41"/>
      <c r="G1128" s="41">
        <v>313</v>
      </c>
      <c r="H1128" s="38" t="s">
        <v>996</v>
      </c>
      <c r="I1128" s="36">
        <v>11.255025</v>
      </c>
      <c r="J1128" s="36">
        <v>10.715358150000002</v>
      </c>
      <c r="K1128" s="36">
        <f t="shared" si="17"/>
        <v>-0.53966684999999792</v>
      </c>
    </row>
    <row r="1129" spans="3:11" x14ac:dyDescent="0.2">
      <c r="C1129" s="41"/>
      <c r="D1129" s="42"/>
      <c r="E1129" s="41"/>
      <c r="F1129" s="41"/>
      <c r="G1129" s="41">
        <v>321</v>
      </c>
      <c r="H1129" s="38" t="s">
        <v>848</v>
      </c>
      <c r="I1129" s="36">
        <v>9.9093409999999995</v>
      </c>
      <c r="J1129" s="36">
        <v>9.1174039899999961</v>
      </c>
      <c r="K1129" s="36">
        <f t="shared" si="17"/>
        <v>-0.79193701000000338</v>
      </c>
    </row>
    <row r="1130" spans="3:11" x14ac:dyDescent="0.2">
      <c r="C1130" s="41"/>
      <c r="D1130" s="42"/>
      <c r="E1130" s="41"/>
      <c r="F1130" s="41"/>
      <c r="G1130" s="41">
        <v>322</v>
      </c>
      <c r="H1130" s="38" t="s">
        <v>849</v>
      </c>
      <c r="I1130" s="36">
        <v>31.881951000000001</v>
      </c>
      <c r="J1130" s="36">
        <v>26.741173359999994</v>
      </c>
      <c r="K1130" s="36">
        <f t="shared" si="17"/>
        <v>-5.1407776400000067</v>
      </c>
    </row>
    <row r="1131" spans="3:11" x14ac:dyDescent="0.2">
      <c r="C1131" s="41"/>
      <c r="D1131" s="42"/>
      <c r="E1131" s="41"/>
      <c r="F1131" s="41"/>
      <c r="G1131" s="41">
        <v>323</v>
      </c>
      <c r="H1131" s="38" t="s">
        <v>850</v>
      </c>
      <c r="I1131" s="36">
        <v>11.033158</v>
      </c>
      <c r="J1131" s="36">
        <v>9.4793022199999992</v>
      </c>
      <c r="K1131" s="36">
        <f t="shared" si="17"/>
        <v>-1.553855780000001</v>
      </c>
    </row>
    <row r="1132" spans="3:11" x14ac:dyDescent="0.2">
      <c r="C1132" s="41"/>
      <c r="D1132" s="42"/>
      <c r="E1132" s="41"/>
      <c r="F1132" s="41"/>
      <c r="G1132" s="41">
        <v>324</v>
      </c>
      <c r="H1132" s="38" t="s">
        <v>851</v>
      </c>
      <c r="I1132" s="36">
        <v>10.497275999999999</v>
      </c>
      <c r="J1132" s="36">
        <v>8.8866619900000021</v>
      </c>
      <c r="K1132" s="36">
        <f t="shared" si="17"/>
        <v>-1.6106140099999973</v>
      </c>
    </row>
    <row r="1133" spans="3:11" x14ac:dyDescent="0.2">
      <c r="C1133" s="41"/>
      <c r="D1133" s="42"/>
      <c r="E1133" s="41"/>
      <c r="F1133" s="41"/>
      <c r="G1133" s="41">
        <v>325</v>
      </c>
      <c r="H1133" s="38" t="s">
        <v>852</v>
      </c>
      <c r="I1133" s="36">
        <v>22.052727000000001</v>
      </c>
      <c r="J1133" s="36">
        <v>25.254894180000008</v>
      </c>
      <c r="K1133" s="36">
        <f t="shared" si="17"/>
        <v>3.2021671800000071</v>
      </c>
    </row>
    <row r="1134" spans="3:11" x14ac:dyDescent="0.2">
      <c r="C1134" s="41"/>
      <c r="D1134" s="42"/>
      <c r="E1134" s="41"/>
      <c r="F1134" s="41"/>
      <c r="G1134" s="41">
        <v>326</v>
      </c>
      <c r="H1134" s="38" t="s">
        <v>853</v>
      </c>
      <c r="I1134" s="36">
        <v>11.009273</v>
      </c>
      <c r="J1134" s="36">
        <v>10.646142110000001</v>
      </c>
      <c r="K1134" s="36">
        <f t="shared" si="17"/>
        <v>-0.36313088999999898</v>
      </c>
    </row>
    <row r="1135" spans="3:11" x14ac:dyDescent="0.2">
      <c r="C1135" s="41"/>
      <c r="D1135" s="42"/>
      <c r="E1135" s="41"/>
      <c r="F1135" s="41"/>
      <c r="G1135" s="41">
        <v>327</v>
      </c>
      <c r="H1135" s="38" t="s">
        <v>854</v>
      </c>
      <c r="I1135" s="36">
        <v>23.913678999999998</v>
      </c>
      <c r="J1135" s="36">
        <v>21.555438940000005</v>
      </c>
      <c r="K1135" s="36">
        <f t="shared" si="17"/>
        <v>-2.3582400599999929</v>
      </c>
    </row>
    <row r="1136" spans="3:11" x14ac:dyDescent="0.2">
      <c r="C1136" s="41"/>
      <c r="D1136" s="42"/>
      <c r="E1136" s="41"/>
      <c r="F1136" s="41"/>
      <c r="G1136" s="41">
        <v>328</v>
      </c>
      <c r="H1136" s="38" t="s">
        <v>855</v>
      </c>
      <c r="I1136" s="36">
        <v>26.941203999999999</v>
      </c>
      <c r="J1136" s="36">
        <v>30.091040610000007</v>
      </c>
      <c r="K1136" s="36">
        <f t="shared" si="17"/>
        <v>3.1498366100000084</v>
      </c>
    </row>
    <row r="1137" spans="3:11" x14ac:dyDescent="0.2">
      <c r="C1137" s="41"/>
      <c r="D1137" s="42"/>
      <c r="E1137" s="41"/>
      <c r="F1137" s="41"/>
      <c r="G1137" s="41">
        <v>329</v>
      </c>
      <c r="H1137" s="38" t="s">
        <v>856</v>
      </c>
      <c r="I1137" s="36">
        <v>49.227322999999998</v>
      </c>
      <c r="J1137" s="36">
        <v>44.978158859999994</v>
      </c>
      <c r="K1137" s="36">
        <f t="shared" si="17"/>
        <v>-4.2491641400000049</v>
      </c>
    </row>
    <row r="1138" spans="3:11" x14ac:dyDescent="0.2">
      <c r="C1138" s="41"/>
      <c r="D1138" s="42"/>
      <c r="E1138" s="41"/>
      <c r="F1138" s="41"/>
      <c r="G1138" s="41">
        <v>330</v>
      </c>
      <c r="H1138" s="38" t="s">
        <v>857</v>
      </c>
      <c r="I1138" s="36">
        <v>17.083807</v>
      </c>
      <c r="J1138" s="36">
        <v>16.901209150000007</v>
      </c>
      <c r="K1138" s="36">
        <f t="shared" si="17"/>
        <v>-0.1825978499999934</v>
      </c>
    </row>
    <row r="1139" spans="3:11" x14ac:dyDescent="0.2">
      <c r="C1139" s="41"/>
      <c r="D1139" s="42"/>
      <c r="E1139" s="41"/>
      <c r="F1139" s="41"/>
      <c r="G1139" s="41">
        <v>331</v>
      </c>
      <c r="H1139" s="38" t="s">
        <v>858</v>
      </c>
      <c r="I1139" s="36">
        <v>21.564938000000001</v>
      </c>
      <c r="J1139" s="36">
        <v>20.119589110000003</v>
      </c>
      <c r="K1139" s="36">
        <f t="shared" si="17"/>
        <v>-1.4453488899999982</v>
      </c>
    </row>
    <row r="1140" spans="3:11" x14ac:dyDescent="0.2">
      <c r="C1140" s="41"/>
      <c r="D1140" s="42"/>
      <c r="E1140" s="41"/>
      <c r="F1140" s="41"/>
      <c r="G1140" s="41">
        <v>332</v>
      </c>
      <c r="H1140" s="38" t="s">
        <v>859</v>
      </c>
      <c r="I1140" s="36">
        <v>19.164511999999998</v>
      </c>
      <c r="J1140" s="36">
        <v>16.91843927</v>
      </c>
      <c r="K1140" s="36">
        <f t="shared" si="17"/>
        <v>-2.2460727299999981</v>
      </c>
    </row>
    <row r="1141" spans="3:11" x14ac:dyDescent="0.2">
      <c r="C1141" s="41"/>
      <c r="D1141" s="42"/>
      <c r="E1141" s="41"/>
      <c r="F1141" s="41"/>
      <c r="G1141" s="41">
        <v>333</v>
      </c>
      <c r="H1141" s="38" t="s">
        <v>860</v>
      </c>
      <c r="I1141" s="36">
        <v>12.465296</v>
      </c>
      <c r="J1141" s="36">
        <v>11.327418439999995</v>
      </c>
      <c r="K1141" s="36">
        <f t="shared" si="17"/>
        <v>-1.1378775600000051</v>
      </c>
    </row>
    <row r="1142" spans="3:11" x14ac:dyDescent="0.2">
      <c r="C1142" s="41"/>
      <c r="D1142" s="42"/>
      <c r="E1142" s="41"/>
      <c r="F1142" s="41"/>
      <c r="G1142" s="41">
        <v>334</v>
      </c>
      <c r="H1142" s="38" t="s">
        <v>861</v>
      </c>
      <c r="I1142" s="36">
        <v>37.063760000000002</v>
      </c>
      <c r="J1142" s="36">
        <v>33.15716218</v>
      </c>
      <c r="K1142" s="36">
        <f t="shared" si="17"/>
        <v>-3.9065978200000018</v>
      </c>
    </row>
    <row r="1143" spans="3:11" x14ac:dyDescent="0.2">
      <c r="C1143" s="41"/>
      <c r="D1143" s="42"/>
      <c r="E1143" s="41"/>
      <c r="F1143" s="41"/>
      <c r="G1143" s="41">
        <v>335</v>
      </c>
      <c r="H1143" s="38" t="s">
        <v>862</v>
      </c>
      <c r="I1143" s="36">
        <v>23.681149999999999</v>
      </c>
      <c r="J1143" s="36">
        <v>21.050882949999995</v>
      </c>
      <c r="K1143" s="36">
        <f t="shared" si="17"/>
        <v>-2.630267050000004</v>
      </c>
    </row>
    <row r="1144" spans="3:11" x14ac:dyDescent="0.2">
      <c r="C1144" s="41"/>
      <c r="D1144" s="42"/>
      <c r="E1144" s="41"/>
      <c r="F1144" s="41"/>
      <c r="G1144" s="41">
        <v>336</v>
      </c>
      <c r="H1144" s="38" t="s">
        <v>863</v>
      </c>
      <c r="I1144" s="36">
        <v>19.679162999999999</v>
      </c>
      <c r="J1144" s="36">
        <v>17.258730309999997</v>
      </c>
      <c r="K1144" s="36">
        <f t="shared" si="17"/>
        <v>-2.4204326900000019</v>
      </c>
    </row>
    <row r="1145" spans="3:11" x14ac:dyDescent="0.2">
      <c r="C1145" s="41"/>
      <c r="D1145" s="42"/>
      <c r="E1145" s="41"/>
      <c r="F1145" s="41"/>
      <c r="G1145" s="41">
        <v>337</v>
      </c>
      <c r="H1145" s="38" t="s">
        <v>864</v>
      </c>
      <c r="I1145" s="36">
        <v>15.207761</v>
      </c>
      <c r="J1145" s="36">
        <v>13.68134225</v>
      </c>
      <c r="K1145" s="36">
        <f t="shared" si="17"/>
        <v>-1.5264187499999995</v>
      </c>
    </row>
    <row r="1146" spans="3:11" x14ac:dyDescent="0.2">
      <c r="C1146" s="41"/>
      <c r="D1146" s="42"/>
      <c r="E1146" s="41"/>
      <c r="F1146" s="41"/>
      <c r="G1146" s="41">
        <v>338</v>
      </c>
      <c r="H1146" s="38" t="s">
        <v>865</v>
      </c>
      <c r="I1146" s="36">
        <v>11.109624</v>
      </c>
      <c r="J1146" s="36">
        <v>9.9627637399999998</v>
      </c>
      <c r="K1146" s="36">
        <f t="shared" si="17"/>
        <v>-1.1468602600000004</v>
      </c>
    </row>
    <row r="1147" spans="3:11" x14ac:dyDescent="0.2">
      <c r="C1147" s="41"/>
      <c r="D1147" s="42"/>
      <c r="E1147" s="41"/>
      <c r="F1147" s="41"/>
      <c r="G1147" s="41">
        <v>339</v>
      </c>
      <c r="H1147" s="38" t="s">
        <v>866</v>
      </c>
      <c r="I1147" s="36">
        <v>25.313509</v>
      </c>
      <c r="J1147" s="36">
        <v>25.55444584</v>
      </c>
      <c r="K1147" s="36">
        <f t="shared" si="17"/>
        <v>0.24093683999999982</v>
      </c>
    </row>
    <row r="1148" spans="3:11" x14ac:dyDescent="0.2">
      <c r="C1148" s="41"/>
      <c r="D1148" s="42"/>
      <c r="E1148" s="41"/>
      <c r="F1148" s="41"/>
      <c r="G1148" s="41">
        <v>340</v>
      </c>
      <c r="H1148" s="38" t="s">
        <v>867</v>
      </c>
      <c r="I1148" s="36">
        <v>18.737869</v>
      </c>
      <c r="J1148" s="36">
        <v>16.177237980000001</v>
      </c>
      <c r="K1148" s="36">
        <f t="shared" si="17"/>
        <v>-2.5606310199999989</v>
      </c>
    </row>
    <row r="1149" spans="3:11" x14ac:dyDescent="0.2">
      <c r="C1149" s="41"/>
      <c r="D1149" s="42"/>
      <c r="E1149" s="41"/>
      <c r="F1149" s="41"/>
      <c r="G1149" s="41">
        <v>341</v>
      </c>
      <c r="H1149" s="38" t="s">
        <v>868</v>
      </c>
      <c r="I1149" s="36">
        <v>13.221602000000001</v>
      </c>
      <c r="J1149" s="36">
        <v>12.427083809999999</v>
      </c>
      <c r="K1149" s="36">
        <f t="shared" si="17"/>
        <v>-0.79451819000000157</v>
      </c>
    </row>
    <row r="1150" spans="3:11" x14ac:dyDescent="0.2">
      <c r="C1150" s="41"/>
      <c r="D1150" s="42"/>
      <c r="E1150" s="41"/>
      <c r="F1150" s="41"/>
      <c r="G1150" s="41">
        <v>342</v>
      </c>
      <c r="H1150" s="38" t="s">
        <v>869</v>
      </c>
      <c r="I1150" s="36">
        <v>13.191409</v>
      </c>
      <c r="J1150" s="36">
        <v>11.352483129999998</v>
      </c>
      <c r="K1150" s="36">
        <f t="shared" si="17"/>
        <v>-1.8389258700000024</v>
      </c>
    </row>
    <row r="1151" spans="3:11" x14ac:dyDescent="0.2">
      <c r="C1151" s="41"/>
      <c r="D1151" s="42"/>
      <c r="E1151" s="41"/>
      <c r="F1151" s="41"/>
      <c r="G1151" s="41">
        <v>343</v>
      </c>
      <c r="H1151" s="38" t="s">
        <v>870</v>
      </c>
      <c r="I1151" s="36">
        <v>14.903274</v>
      </c>
      <c r="J1151" s="36">
        <v>13.351731620000001</v>
      </c>
      <c r="K1151" s="36">
        <f t="shared" si="17"/>
        <v>-1.551542379999999</v>
      </c>
    </row>
    <row r="1152" spans="3:11" x14ac:dyDescent="0.2">
      <c r="C1152" s="41"/>
      <c r="D1152" s="42"/>
      <c r="E1152" s="41"/>
      <c r="F1152" s="41"/>
      <c r="G1152" s="41">
        <v>344</v>
      </c>
      <c r="H1152" s="38" t="s">
        <v>871</v>
      </c>
      <c r="I1152" s="36">
        <v>15.470508000000001</v>
      </c>
      <c r="J1152" s="36">
        <v>13.133618809999996</v>
      </c>
      <c r="K1152" s="36">
        <f t="shared" si="17"/>
        <v>-2.3368891900000044</v>
      </c>
    </row>
    <row r="1153" spans="3:11" x14ac:dyDescent="0.2">
      <c r="C1153" s="41"/>
      <c r="D1153" s="42"/>
      <c r="E1153" s="41"/>
      <c r="F1153" s="41"/>
      <c r="G1153" s="41">
        <v>345</v>
      </c>
      <c r="H1153" s="38" t="s">
        <v>872</v>
      </c>
      <c r="I1153" s="36">
        <v>26.140795000000001</v>
      </c>
      <c r="J1153" s="36">
        <v>22.892334200000008</v>
      </c>
      <c r="K1153" s="36">
        <f t="shared" si="17"/>
        <v>-3.248460799999993</v>
      </c>
    </row>
    <row r="1154" spans="3:11" x14ac:dyDescent="0.2">
      <c r="C1154" s="41"/>
      <c r="D1154" s="42"/>
      <c r="E1154" s="41"/>
      <c r="F1154" s="41"/>
      <c r="G1154" s="41">
        <v>346</v>
      </c>
      <c r="H1154" s="38" t="s">
        <v>873</v>
      </c>
      <c r="I1154" s="36">
        <v>24.665147999999999</v>
      </c>
      <c r="J1154" s="36">
        <v>29.177392670000003</v>
      </c>
      <c r="K1154" s="36">
        <f t="shared" si="17"/>
        <v>4.5122446700000047</v>
      </c>
    </row>
    <row r="1155" spans="3:11" x14ac:dyDescent="0.2">
      <c r="C1155" s="41"/>
      <c r="D1155" s="42"/>
      <c r="E1155" s="41"/>
      <c r="F1155" s="41"/>
      <c r="G1155" s="41">
        <v>347</v>
      </c>
      <c r="H1155" s="38" t="s">
        <v>874</v>
      </c>
      <c r="I1155" s="36">
        <v>13.422787</v>
      </c>
      <c r="J1155" s="36">
        <v>11.425846439999999</v>
      </c>
      <c r="K1155" s="36">
        <f t="shared" si="17"/>
        <v>-1.9969405600000005</v>
      </c>
    </row>
    <row r="1156" spans="3:11" x14ac:dyDescent="0.2">
      <c r="C1156" s="41"/>
      <c r="D1156" s="42"/>
      <c r="E1156" s="41"/>
      <c r="F1156" s="41"/>
      <c r="G1156" s="41">
        <v>348</v>
      </c>
      <c r="H1156" s="38" t="s">
        <v>875</v>
      </c>
      <c r="I1156" s="36">
        <v>25.078313999999999</v>
      </c>
      <c r="J1156" s="36">
        <v>21.947028960000004</v>
      </c>
      <c r="K1156" s="36">
        <f t="shared" si="17"/>
        <v>-3.1312850399999945</v>
      </c>
    </row>
    <row r="1157" spans="3:11" x14ac:dyDescent="0.2">
      <c r="C1157" s="41"/>
      <c r="D1157" s="42"/>
      <c r="E1157" s="41"/>
      <c r="F1157" s="41"/>
      <c r="G1157" s="41">
        <v>349</v>
      </c>
      <c r="H1157" s="38" t="s">
        <v>876</v>
      </c>
      <c r="I1157" s="36">
        <v>10.247113000000001</v>
      </c>
      <c r="J1157" s="36">
        <v>8.153889849999997</v>
      </c>
      <c r="K1157" s="36">
        <f t="shared" si="17"/>
        <v>-2.0932231500000036</v>
      </c>
    </row>
    <row r="1158" spans="3:11" x14ac:dyDescent="0.2">
      <c r="C1158" s="41"/>
      <c r="D1158" s="42"/>
      <c r="E1158" s="41"/>
      <c r="F1158" s="41"/>
      <c r="G1158" s="41">
        <v>350</v>
      </c>
      <c r="H1158" s="38" t="s">
        <v>877</v>
      </c>
      <c r="I1158" s="36">
        <v>27.707746</v>
      </c>
      <c r="J1158" s="36">
        <v>28.265592090000002</v>
      </c>
      <c r="K1158" s="36">
        <f t="shared" si="17"/>
        <v>0.55784609000000174</v>
      </c>
    </row>
    <row r="1159" spans="3:11" x14ac:dyDescent="0.2">
      <c r="C1159" s="41"/>
      <c r="D1159" s="42"/>
      <c r="E1159" s="41"/>
      <c r="F1159" s="41"/>
      <c r="G1159" s="41">
        <v>351</v>
      </c>
      <c r="H1159" s="38" t="s">
        <v>878</v>
      </c>
      <c r="I1159" s="36">
        <v>11.882664999999999</v>
      </c>
      <c r="J1159" s="36">
        <v>11.482708000000001</v>
      </c>
      <c r="K1159" s="36">
        <f t="shared" si="17"/>
        <v>-0.39995699999999879</v>
      </c>
    </row>
    <row r="1160" spans="3:11" x14ac:dyDescent="0.2">
      <c r="C1160" s="41"/>
      <c r="D1160" s="42"/>
      <c r="E1160" s="41"/>
      <c r="F1160" s="41"/>
      <c r="G1160" s="41">
        <v>352</v>
      </c>
      <c r="H1160" s="38" t="s">
        <v>879</v>
      </c>
      <c r="I1160" s="36">
        <v>10.264206</v>
      </c>
      <c r="J1160" s="36">
        <v>9.0432704399999988</v>
      </c>
      <c r="K1160" s="36">
        <f t="shared" si="17"/>
        <v>-1.2209355600000009</v>
      </c>
    </row>
    <row r="1161" spans="3:11" ht="25.5" x14ac:dyDescent="0.2">
      <c r="C1161" s="41"/>
      <c r="D1161" s="42"/>
      <c r="E1161" s="41"/>
      <c r="F1161" s="41"/>
      <c r="G1161" s="41">
        <v>400</v>
      </c>
      <c r="H1161" s="38" t="s">
        <v>997</v>
      </c>
      <c r="I1161" s="36">
        <v>310.08346899999998</v>
      </c>
      <c r="J1161" s="36">
        <v>277.97339053000002</v>
      </c>
      <c r="K1161" s="36">
        <f t="shared" ref="K1161:K1224" si="18">+J1161-I1161</f>
        <v>-32.110078469999962</v>
      </c>
    </row>
    <row r="1162" spans="3:11" ht="25.5" x14ac:dyDescent="0.2">
      <c r="C1162" s="41"/>
      <c r="D1162" s="42"/>
      <c r="E1162" s="41"/>
      <c r="F1162" s="41"/>
      <c r="G1162" s="41">
        <v>410</v>
      </c>
      <c r="H1162" s="38" t="s">
        <v>998</v>
      </c>
      <c r="I1162" s="36">
        <v>10.576992000000001</v>
      </c>
      <c r="J1162" s="36">
        <v>9.0484860200000004</v>
      </c>
      <c r="K1162" s="36">
        <f t="shared" si="18"/>
        <v>-1.5285059800000003</v>
      </c>
    </row>
    <row r="1163" spans="3:11" ht="25.5" x14ac:dyDescent="0.2">
      <c r="C1163" s="41"/>
      <c r="D1163" s="42"/>
      <c r="E1163" s="41"/>
      <c r="F1163" s="41"/>
      <c r="G1163" s="41">
        <v>411</v>
      </c>
      <c r="H1163" s="38" t="s">
        <v>999</v>
      </c>
      <c r="I1163" s="36">
        <v>21.891646000000001</v>
      </c>
      <c r="J1163" s="36">
        <v>20.53531766</v>
      </c>
      <c r="K1163" s="36">
        <f t="shared" si="18"/>
        <v>-1.356328340000001</v>
      </c>
    </row>
    <row r="1164" spans="3:11" ht="38.25" x14ac:dyDescent="0.2">
      <c r="C1164" s="41"/>
      <c r="D1164" s="42"/>
      <c r="E1164" s="41"/>
      <c r="F1164" s="41"/>
      <c r="G1164" s="41">
        <v>412</v>
      </c>
      <c r="H1164" s="38" t="s">
        <v>1000</v>
      </c>
      <c r="I1164" s="36">
        <v>28.468163000000001</v>
      </c>
      <c r="J1164" s="36">
        <v>26.444055279999997</v>
      </c>
      <c r="K1164" s="36">
        <f t="shared" si="18"/>
        <v>-2.0241077200000035</v>
      </c>
    </row>
    <row r="1165" spans="3:11" ht="25.5" x14ac:dyDescent="0.2">
      <c r="C1165" s="41"/>
      <c r="D1165" s="42"/>
      <c r="E1165" s="41"/>
      <c r="F1165" s="41"/>
      <c r="G1165" s="41">
        <v>413</v>
      </c>
      <c r="H1165" s="38" t="s">
        <v>1001</v>
      </c>
      <c r="I1165" s="36">
        <v>12.225733</v>
      </c>
      <c r="J1165" s="36">
        <v>11.09725117</v>
      </c>
      <c r="K1165" s="36">
        <f t="shared" si="18"/>
        <v>-1.1284818300000001</v>
      </c>
    </row>
    <row r="1166" spans="3:11" ht="25.5" x14ac:dyDescent="0.2">
      <c r="C1166" s="41"/>
      <c r="D1166" s="42"/>
      <c r="E1166" s="41"/>
      <c r="F1166" s="41"/>
      <c r="G1166" s="41">
        <v>414</v>
      </c>
      <c r="H1166" s="38" t="s">
        <v>1002</v>
      </c>
      <c r="I1166" s="36">
        <v>9.3655150000000003</v>
      </c>
      <c r="J1166" s="36">
        <v>8.3484887000000008</v>
      </c>
      <c r="K1166" s="36">
        <f t="shared" si="18"/>
        <v>-1.0170262999999995</v>
      </c>
    </row>
    <row r="1167" spans="3:11" ht="25.5" x14ac:dyDescent="0.2">
      <c r="C1167" s="41"/>
      <c r="D1167" s="42"/>
      <c r="E1167" s="41"/>
      <c r="F1167" s="41"/>
      <c r="G1167" s="41">
        <v>415</v>
      </c>
      <c r="H1167" s="38" t="s">
        <v>1003</v>
      </c>
      <c r="I1167" s="36">
        <v>8.1595279999999999</v>
      </c>
      <c r="J1167" s="36">
        <v>7.1565647399999994</v>
      </c>
      <c r="K1167" s="36">
        <f t="shared" si="18"/>
        <v>-1.0029632600000005</v>
      </c>
    </row>
    <row r="1168" spans="3:11" ht="25.5" x14ac:dyDescent="0.2">
      <c r="C1168" s="41"/>
      <c r="D1168" s="42"/>
      <c r="E1168" s="41"/>
      <c r="F1168" s="41"/>
      <c r="G1168" s="41">
        <v>416</v>
      </c>
      <c r="H1168" s="38" t="s">
        <v>1004</v>
      </c>
      <c r="I1168" s="36">
        <v>5.3456720000000004</v>
      </c>
      <c r="J1168" s="36">
        <v>4.7243410499999996</v>
      </c>
      <c r="K1168" s="36">
        <f t="shared" si="18"/>
        <v>-0.62133095000000083</v>
      </c>
    </row>
    <row r="1169" spans="3:11" ht="25.5" x14ac:dyDescent="0.2">
      <c r="C1169" s="41"/>
      <c r="D1169" s="42"/>
      <c r="E1169" s="41"/>
      <c r="F1169" s="41"/>
      <c r="G1169" s="41">
        <v>417</v>
      </c>
      <c r="H1169" s="38" t="s">
        <v>1005</v>
      </c>
      <c r="I1169" s="36">
        <v>7.7430300000000001</v>
      </c>
      <c r="J1169" s="36">
        <v>6.5146487199999985</v>
      </c>
      <c r="K1169" s="36">
        <f t="shared" si="18"/>
        <v>-1.2283812800000016</v>
      </c>
    </row>
    <row r="1170" spans="3:11" x14ac:dyDescent="0.2">
      <c r="C1170" s="41"/>
      <c r="D1170" s="42"/>
      <c r="E1170" s="41"/>
      <c r="F1170" s="41"/>
      <c r="G1170" s="41">
        <v>418</v>
      </c>
      <c r="H1170" s="38" t="s">
        <v>1006</v>
      </c>
      <c r="I1170" s="36">
        <v>55.764685</v>
      </c>
      <c r="J1170" s="36">
        <v>7.039995900000001</v>
      </c>
      <c r="K1170" s="36">
        <f t="shared" si="18"/>
        <v>-48.724689099999999</v>
      </c>
    </row>
    <row r="1171" spans="3:11" ht="25.5" x14ac:dyDescent="0.2">
      <c r="C1171" s="41"/>
      <c r="D1171" s="42"/>
      <c r="E1171" s="41"/>
      <c r="F1171" s="41"/>
      <c r="G1171" s="41">
        <v>419</v>
      </c>
      <c r="H1171" s="38" t="s">
        <v>1007</v>
      </c>
      <c r="I1171" s="36">
        <v>9.3930220000000002</v>
      </c>
      <c r="J1171" s="36">
        <v>8.9604847099999994</v>
      </c>
      <c r="K1171" s="36">
        <f t="shared" si="18"/>
        <v>-0.43253729000000085</v>
      </c>
    </row>
    <row r="1172" spans="3:11" ht="25.5" x14ac:dyDescent="0.2">
      <c r="C1172" s="41"/>
      <c r="D1172" s="42"/>
      <c r="E1172" s="41"/>
      <c r="F1172" s="41"/>
      <c r="G1172" s="41">
        <v>500</v>
      </c>
      <c r="H1172" s="38" t="s">
        <v>1008</v>
      </c>
      <c r="I1172" s="36">
        <v>104.588994</v>
      </c>
      <c r="J1172" s="36">
        <v>97.869405139999998</v>
      </c>
      <c r="K1172" s="36">
        <f t="shared" si="18"/>
        <v>-6.7195888600000018</v>
      </c>
    </row>
    <row r="1173" spans="3:11" ht="25.5" x14ac:dyDescent="0.2">
      <c r="C1173" s="41"/>
      <c r="D1173" s="42"/>
      <c r="E1173" s="41"/>
      <c r="F1173" s="41"/>
      <c r="G1173" s="41">
        <v>510</v>
      </c>
      <c r="H1173" s="38" t="s">
        <v>1009</v>
      </c>
      <c r="I1173" s="36">
        <v>11.986219</v>
      </c>
      <c r="J1173" s="36">
        <v>11.43356771</v>
      </c>
      <c r="K1173" s="36">
        <f t="shared" si="18"/>
        <v>-0.55265129000000002</v>
      </c>
    </row>
    <row r="1174" spans="3:11" ht="25.5" x14ac:dyDescent="0.2">
      <c r="C1174" s="41"/>
      <c r="D1174" s="42"/>
      <c r="E1174" s="41"/>
      <c r="F1174" s="41"/>
      <c r="G1174" s="41">
        <v>511</v>
      </c>
      <c r="H1174" s="38" t="s">
        <v>1010</v>
      </c>
      <c r="I1174" s="36">
        <v>9.9596020000000003</v>
      </c>
      <c r="J1174" s="36">
        <v>9.5104286399999989</v>
      </c>
      <c r="K1174" s="36">
        <f t="shared" si="18"/>
        <v>-0.44917336000000141</v>
      </c>
    </row>
    <row r="1175" spans="3:11" ht="25.5" x14ac:dyDescent="0.2">
      <c r="C1175" s="41"/>
      <c r="D1175" s="42"/>
      <c r="E1175" s="41"/>
      <c r="F1175" s="41"/>
      <c r="G1175" s="41">
        <v>512</v>
      </c>
      <c r="H1175" s="38" t="s">
        <v>1011</v>
      </c>
      <c r="I1175" s="36">
        <v>8.6366350000000001</v>
      </c>
      <c r="J1175" s="36">
        <v>8.1686479300000006</v>
      </c>
      <c r="K1175" s="36">
        <f t="shared" si="18"/>
        <v>-0.46798706999999951</v>
      </c>
    </row>
    <row r="1176" spans="3:11" ht="38.25" x14ac:dyDescent="0.2">
      <c r="C1176" s="41"/>
      <c r="D1176" s="42"/>
      <c r="E1176" s="41"/>
      <c r="F1176" s="41"/>
      <c r="G1176" s="41">
        <v>513</v>
      </c>
      <c r="H1176" s="38" t="s">
        <v>1012</v>
      </c>
      <c r="I1176" s="36">
        <v>10.265632</v>
      </c>
      <c r="J1176" s="36">
        <v>9.6880089399999978</v>
      </c>
      <c r="K1176" s="36">
        <f t="shared" si="18"/>
        <v>-0.5776230600000023</v>
      </c>
    </row>
    <row r="1177" spans="3:11" x14ac:dyDescent="0.2">
      <c r="C1177" s="41"/>
      <c r="D1177" s="42"/>
      <c r="E1177" s="41"/>
      <c r="F1177" s="41"/>
      <c r="G1177" s="41">
        <v>514</v>
      </c>
      <c r="H1177" s="38" t="s">
        <v>1013</v>
      </c>
      <c r="I1177" s="36">
        <v>15.406535999999999</v>
      </c>
      <c r="J1177" s="36">
        <v>14.451674280000001</v>
      </c>
      <c r="K1177" s="36">
        <f t="shared" si="18"/>
        <v>-0.95486171999999847</v>
      </c>
    </row>
    <row r="1178" spans="3:11" ht="25.5" x14ac:dyDescent="0.2">
      <c r="C1178" s="41"/>
      <c r="D1178" s="42"/>
      <c r="E1178" s="41"/>
      <c r="F1178" s="41"/>
      <c r="G1178" s="41">
        <v>515</v>
      </c>
      <c r="H1178" s="38" t="s">
        <v>1014</v>
      </c>
      <c r="I1178" s="36">
        <v>6.7404289999999998</v>
      </c>
      <c r="J1178" s="36">
        <v>6.1640975099999995</v>
      </c>
      <c r="K1178" s="36">
        <f t="shared" si="18"/>
        <v>-0.57633149000000028</v>
      </c>
    </row>
    <row r="1179" spans="3:11" ht="25.5" x14ac:dyDescent="0.2">
      <c r="C1179" s="41"/>
      <c r="D1179" s="42"/>
      <c r="E1179" s="41"/>
      <c r="F1179" s="41"/>
      <c r="G1179" s="41">
        <v>516</v>
      </c>
      <c r="H1179" s="38" t="s">
        <v>1015</v>
      </c>
      <c r="I1179" s="36">
        <v>7.9402710000000001</v>
      </c>
      <c r="J1179" s="36">
        <v>7.2573897299999999</v>
      </c>
      <c r="K1179" s="36">
        <f t="shared" si="18"/>
        <v>-0.68288127000000021</v>
      </c>
    </row>
    <row r="1180" spans="3:11" ht="25.5" x14ac:dyDescent="0.2">
      <c r="C1180" s="41"/>
      <c r="D1180" s="42"/>
      <c r="E1180" s="41"/>
      <c r="F1180" s="41"/>
      <c r="G1180" s="41">
        <v>600</v>
      </c>
      <c r="H1180" s="38" t="s">
        <v>1016</v>
      </c>
      <c r="I1180" s="36">
        <v>52.545627000000003</v>
      </c>
      <c r="J1180" s="36">
        <v>47.229534730000005</v>
      </c>
      <c r="K1180" s="36">
        <f t="shared" si="18"/>
        <v>-5.3160922699999986</v>
      </c>
    </row>
    <row r="1181" spans="3:11" ht="25.5" x14ac:dyDescent="0.2">
      <c r="C1181" s="41"/>
      <c r="D1181" s="42"/>
      <c r="E1181" s="41"/>
      <c r="F1181" s="41"/>
      <c r="G1181" s="41">
        <v>601</v>
      </c>
      <c r="H1181" s="38" t="s">
        <v>1017</v>
      </c>
      <c r="I1181" s="36">
        <v>32.908608000000001</v>
      </c>
      <c r="J1181" s="36">
        <v>28.410701869999997</v>
      </c>
      <c r="K1181" s="36">
        <f t="shared" si="18"/>
        <v>-4.4979061300000041</v>
      </c>
    </row>
    <row r="1182" spans="3:11" ht="25.5" x14ac:dyDescent="0.2">
      <c r="C1182" s="41"/>
      <c r="D1182" s="42"/>
      <c r="E1182" s="41"/>
      <c r="F1182" s="41"/>
      <c r="G1182" s="41">
        <v>602</v>
      </c>
      <c r="H1182" s="38" t="s">
        <v>1018</v>
      </c>
      <c r="I1182" s="36">
        <v>9.8491370000000007</v>
      </c>
      <c r="J1182" s="36">
        <v>6.6467354099999998</v>
      </c>
      <c r="K1182" s="36">
        <f t="shared" si="18"/>
        <v>-3.2024015900000009</v>
      </c>
    </row>
    <row r="1183" spans="3:11" ht="25.5" x14ac:dyDescent="0.2">
      <c r="C1183" s="41"/>
      <c r="D1183" s="42"/>
      <c r="E1183" s="41"/>
      <c r="F1183" s="41"/>
      <c r="G1183" s="41">
        <v>603</v>
      </c>
      <c r="H1183" s="38" t="s">
        <v>1019</v>
      </c>
      <c r="I1183" s="36">
        <v>4.0585469999999999</v>
      </c>
      <c r="J1183" s="36">
        <v>8.3748253500000001</v>
      </c>
      <c r="K1183" s="36">
        <f t="shared" si="18"/>
        <v>4.3162783500000002</v>
      </c>
    </row>
    <row r="1184" spans="3:11" ht="25.5" x14ac:dyDescent="0.2">
      <c r="C1184" s="41"/>
      <c r="D1184" s="42"/>
      <c r="E1184" s="41"/>
      <c r="F1184" s="41"/>
      <c r="G1184" s="41">
        <v>610</v>
      </c>
      <c r="H1184" s="38" t="s">
        <v>1020</v>
      </c>
      <c r="I1184" s="36">
        <v>2.4547970000000001</v>
      </c>
      <c r="J1184" s="36">
        <v>2.5299079400000002</v>
      </c>
      <c r="K1184" s="36">
        <f t="shared" si="18"/>
        <v>7.511094000000007E-2</v>
      </c>
    </row>
    <row r="1185" spans="3:11" ht="38.25" x14ac:dyDescent="0.2">
      <c r="C1185" s="41"/>
      <c r="D1185" s="42"/>
      <c r="E1185" s="41"/>
      <c r="F1185" s="41"/>
      <c r="G1185" s="41">
        <v>611</v>
      </c>
      <c r="H1185" s="38" t="s">
        <v>1021</v>
      </c>
      <c r="I1185" s="36">
        <v>1.7470220000000001</v>
      </c>
      <c r="J1185" s="36">
        <v>1.6515319399999999</v>
      </c>
      <c r="K1185" s="36">
        <f t="shared" si="18"/>
        <v>-9.5490060000000154E-2</v>
      </c>
    </row>
    <row r="1186" spans="3:11" ht="25.5" x14ac:dyDescent="0.2">
      <c r="C1186" s="41"/>
      <c r="D1186" s="42"/>
      <c r="E1186" s="41"/>
      <c r="F1186" s="41"/>
      <c r="G1186" s="41">
        <v>613</v>
      </c>
      <c r="H1186" s="38" t="s">
        <v>1022</v>
      </c>
      <c r="I1186" s="36">
        <v>36.132987</v>
      </c>
      <c r="J1186" s="36">
        <v>29.015991399999997</v>
      </c>
      <c r="K1186" s="36">
        <f t="shared" si="18"/>
        <v>-7.1169956000000028</v>
      </c>
    </row>
    <row r="1187" spans="3:11" ht="25.5" x14ac:dyDescent="0.2">
      <c r="C1187" s="41"/>
      <c r="D1187" s="42"/>
      <c r="E1187" s="41"/>
      <c r="F1187" s="41"/>
      <c r="G1187" s="41">
        <v>700</v>
      </c>
      <c r="H1187" s="38" t="s">
        <v>1023</v>
      </c>
      <c r="I1187" s="36">
        <v>61.378880000000002</v>
      </c>
      <c r="J1187" s="36">
        <v>58.246351829999988</v>
      </c>
      <c r="K1187" s="36">
        <f t="shared" si="18"/>
        <v>-3.1325281700000147</v>
      </c>
    </row>
    <row r="1188" spans="3:11" x14ac:dyDescent="0.2">
      <c r="C1188" s="41"/>
      <c r="D1188" s="42"/>
      <c r="E1188" s="41"/>
      <c r="F1188" s="41"/>
      <c r="G1188" s="41">
        <v>800</v>
      </c>
      <c r="H1188" s="38" t="s">
        <v>44</v>
      </c>
      <c r="I1188" s="36">
        <v>51.614370999999998</v>
      </c>
      <c r="J1188" s="36">
        <v>53.892773479999988</v>
      </c>
      <c r="K1188" s="36">
        <f t="shared" si="18"/>
        <v>2.2784024799999898</v>
      </c>
    </row>
    <row r="1189" spans="3:11" x14ac:dyDescent="0.2">
      <c r="C1189" s="41"/>
      <c r="D1189" s="42"/>
      <c r="E1189" s="41"/>
      <c r="F1189" s="41"/>
      <c r="G1189" s="41">
        <v>810</v>
      </c>
      <c r="H1189" s="38" t="s">
        <v>183</v>
      </c>
      <c r="I1189" s="36">
        <v>22.188482</v>
      </c>
      <c r="J1189" s="36">
        <v>28.528431859999998</v>
      </c>
      <c r="K1189" s="36">
        <f t="shared" si="18"/>
        <v>6.3399498599999973</v>
      </c>
    </row>
    <row r="1190" spans="3:11" x14ac:dyDescent="0.2">
      <c r="C1190" s="41"/>
      <c r="D1190" s="42"/>
      <c r="E1190" s="41"/>
      <c r="F1190" s="41"/>
      <c r="G1190" s="41">
        <v>811</v>
      </c>
      <c r="H1190" s="38" t="s">
        <v>1024</v>
      </c>
      <c r="I1190" s="36">
        <v>328.55690700000002</v>
      </c>
      <c r="J1190" s="36">
        <v>440.98248735000004</v>
      </c>
      <c r="K1190" s="36">
        <f t="shared" si="18"/>
        <v>112.42558035000002</v>
      </c>
    </row>
    <row r="1191" spans="3:11" ht="25.5" x14ac:dyDescent="0.2">
      <c r="C1191" s="41"/>
      <c r="D1191" s="42"/>
      <c r="E1191" s="41"/>
      <c r="F1191" s="41"/>
      <c r="G1191" s="41">
        <v>812</v>
      </c>
      <c r="H1191" s="38" t="s">
        <v>110</v>
      </c>
      <c r="I1191" s="36">
        <v>894.28444200000001</v>
      </c>
      <c r="J1191" s="36">
        <v>985.18507871999986</v>
      </c>
      <c r="K1191" s="36">
        <f t="shared" si="18"/>
        <v>90.900636719999852</v>
      </c>
    </row>
    <row r="1192" spans="3:11" ht="25.5" x14ac:dyDescent="0.2">
      <c r="C1192" s="41"/>
      <c r="D1192" s="42"/>
      <c r="E1192" s="41"/>
      <c r="F1192" s="41"/>
      <c r="G1192" s="41">
        <v>813</v>
      </c>
      <c r="H1192" s="38" t="s">
        <v>1025</v>
      </c>
      <c r="I1192" s="36">
        <v>338.53550899999999</v>
      </c>
      <c r="J1192" s="36">
        <v>381.22523110999998</v>
      </c>
      <c r="K1192" s="36">
        <f t="shared" si="18"/>
        <v>42.689722109999991</v>
      </c>
    </row>
    <row r="1193" spans="3:11" ht="25.5" x14ac:dyDescent="0.2">
      <c r="C1193" s="41"/>
      <c r="D1193" s="42"/>
      <c r="E1193" s="41"/>
      <c r="F1193" s="41"/>
      <c r="G1193" s="41">
        <v>814</v>
      </c>
      <c r="H1193" s="38" t="s">
        <v>1026</v>
      </c>
      <c r="I1193" s="36">
        <v>17.632788000000001</v>
      </c>
      <c r="J1193" s="36">
        <v>16.933274539999999</v>
      </c>
      <c r="K1193" s="36">
        <f t="shared" si="18"/>
        <v>-0.69951346000000214</v>
      </c>
    </row>
    <row r="1194" spans="3:11" x14ac:dyDescent="0.2">
      <c r="C1194" s="41"/>
      <c r="D1194" s="42"/>
      <c r="E1194" s="41"/>
      <c r="F1194" s="41"/>
      <c r="G1194" s="41">
        <v>815</v>
      </c>
      <c r="H1194" s="38" t="s">
        <v>1027</v>
      </c>
      <c r="I1194" s="36">
        <v>229.361052</v>
      </c>
      <c r="J1194" s="36">
        <v>306.18217769000006</v>
      </c>
      <c r="K1194" s="36">
        <f t="shared" si="18"/>
        <v>76.821125690000059</v>
      </c>
    </row>
    <row r="1195" spans="3:11" x14ac:dyDescent="0.2">
      <c r="C1195" s="41"/>
      <c r="D1195" s="42"/>
      <c r="E1195" s="41"/>
      <c r="F1195" s="41"/>
      <c r="G1195" s="41">
        <v>816</v>
      </c>
      <c r="H1195" s="38" t="s">
        <v>1028</v>
      </c>
      <c r="I1195" s="36">
        <v>23.252808999999999</v>
      </c>
      <c r="J1195" s="36">
        <v>190.78514933</v>
      </c>
      <c r="K1195" s="36">
        <f t="shared" si="18"/>
        <v>167.53234033000001</v>
      </c>
    </row>
    <row r="1196" spans="3:11" x14ac:dyDescent="0.2">
      <c r="C1196" s="41"/>
      <c r="D1196" s="42"/>
      <c r="E1196" s="41"/>
      <c r="F1196" s="41"/>
      <c r="G1196" s="41">
        <v>900</v>
      </c>
      <c r="H1196" s="38" t="s">
        <v>1029</v>
      </c>
      <c r="I1196" s="36">
        <v>76.277947999999995</v>
      </c>
      <c r="J1196" s="36">
        <v>58.594795639999987</v>
      </c>
      <c r="K1196" s="36">
        <f t="shared" si="18"/>
        <v>-17.683152360000008</v>
      </c>
    </row>
    <row r="1197" spans="3:11" x14ac:dyDescent="0.2">
      <c r="C1197" s="41"/>
      <c r="D1197" s="42"/>
      <c r="E1197" s="41"/>
      <c r="F1197" s="41"/>
      <c r="G1197" s="41">
        <v>910</v>
      </c>
      <c r="H1197" s="38" t="s">
        <v>1030</v>
      </c>
      <c r="I1197" s="36">
        <v>4.5994590000000004</v>
      </c>
      <c r="J1197" s="36">
        <v>4.2775161900000001</v>
      </c>
      <c r="K1197" s="36">
        <f t="shared" si="18"/>
        <v>-0.32194281000000036</v>
      </c>
    </row>
    <row r="1198" spans="3:11" x14ac:dyDescent="0.2">
      <c r="C1198" s="41"/>
      <c r="D1198" s="42"/>
      <c r="E1198" s="41"/>
      <c r="F1198" s="41"/>
      <c r="G1198" s="41">
        <v>911</v>
      </c>
      <c r="H1198" s="38" t="s">
        <v>1031</v>
      </c>
      <c r="I1198" s="36">
        <v>12.700844</v>
      </c>
      <c r="J1198" s="36">
        <v>11.896677500000003</v>
      </c>
      <c r="K1198" s="36">
        <f t="shared" si="18"/>
        <v>-0.80416649999999734</v>
      </c>
    </row>
    <row r="1199" spans="3:11" ht="25.5" x14ac:dyDescent="0.2">
      <c r="C1199" s="41"/>
      <c r="D1199" s="42"/>
      <c r="E1199" s="41"/>
      <c r="F1199" s="41"/>
      <c r="G1199" s="41">
        <v>913</v>
      </c>
      <c r="H1199" s="38" t="s">
        <v>1032</v>
      </c>
      <c r="I1199" s="36">
        <v>9.3065309999999997</v>
      </c>
      <c r="J1199" s="36">
        <v>8.9304570500000011</v>
      </c>
      <c r="K1199" s="36">
        <f t="shared" si="18"/>
        <v>-0.37607394999999855</v>
      </c>
    </row>
    <row r="1200" spans="3:11" x14ac:dyDescent="0.2">
      <c r="C1200" s="41"/>
      <c r="D1200" s="42"/>
      <c r="E1200" s="41"/>
      <c r="F1200" s="41"/>
      <c r="G1200" s="41">
        <v>914</v>
      </c>
      <c r="H1200" s="38" t="s">
        <v>1033</v>
      </c>
      <c r="I1200" s="36">
        <v>3.8056779999999999</v>
      </c>
      <c r="J1200" s="36">
        <v>3.5776955899999998</v>
      </c>
      <c r="K1200" s="36">
        <f t="shared" si="18"/>
        <v>-0.22798241000000008</v>
      </c>
    </row>
    <row r="1201" spans="3:11" ht="25.5" x14ac:dyDescent="0.2">
      <c r="C1201" s="41"/>
      <c r="D1201" s="42"/>
      <c r="E1201" s="41"/>
      <c r="F1201" s="41"/>
      <c r="G1201" s="41" t="s">
        <v>2552</v>
      </c>
      <c r="H1201" s="38" t="s">
        <v>110</v>
      </c>
      <c r="I1201" s="36">
        <v>0</v>
      </c>
      <c r="J1201" s="36">
        <v>0</v>
      </c>
      <c r="K1201" s="36">
        <f t="shared" si="18"/>
        <v>0</v>
      </c>
    </row>
    <row r="1202" spans="3:11" ht="14.25" x14ac:dyDescent="0.2">
      <c r="C1202" s="41"/>
      <c r="D1202" s="45">
        <v>18</v>
      </c>
      <c r="E1202" s="46" t="s">
        <v>1040</v>
      </c>
      <c r="F1202" s="46"/>
      <c r="G1202" s="46"/>
      <c r="H1202" s="51"/>
      <c r="I1202" s="47">
        <v>1557.373615</v>
      </c>
      <c r="J1202" s="47">
        <v>16315.179061959998</v>
      </c>
      <c r="K1202" s="47">
        <f t="shared" si="18"/>
        <v>14757.805446959997</v>
      </c>
    </row>
    <row r="1203" spans="3:11" ht="14.25" x14ac:dyDescent="0.2">
      <c r="C1203" s="41"/>
      <c r="D1203" s="42"/>
      <c r="E1203" s="41"/>
      <c r="F1203" s="43" t="s">
        <v>227</v>
      </c>
      <c r="G1203" s="43"/>
      <c r="H1203" s="39"/>
      <c r="I1203" s="44">
        <v>509.56030700000002</v>
      </c>
      <c r="J1203" s="44">
        <v>11219.12655907</v>
      </c>
      <c r="K1203" s="44">
        <f t="shared" si="18"/>
        <v>10709.566252070001</v>
      </c>
    </row>
    <row r="1204" spans="3:11" x14ac:dyDescent="0.2">
      <c r="C1204" s="41"/>
      <c r="D1204" s="42"/>
      <c r="E1204" s="41"/>
      <c r="F1204" s="41"/>
      <c r="G1204" s="41" t="s">
        <v>1062</v>
      </c>
      <c r="H1204" s="38" t="s">
        <v>1063</v>
      </c>
      <c r="I1204" s="36">
        <v>147.9</v>
      </c>
      <c r="J1204" s="36">
        <v>147.9</v>
      </c>
      <c r="K1204" s="36">
        <f t="shared" si="18"/>
        <v>0</v>
      </c>
    </row>
    <row r="1205" spans="3:11" x14ac:dyDescent="0.2">
      <c r="C1205" s="41"/>
      <c r="D1205" s="42"/>
      <c r="E1205" s="41"/>
      <c r="F1205" s="41"/>
      <c r="G1205" s="41" t="s">
        <v>1064</v>
      </c>
      <c r="H1205" s="38" t="s">
        <v>1065</v>
      </c>
      <c r="I1205" s="36">
        <v>0</v>
      </c>
      <c r="J1205" s="36">
        <v>737.19681800000001</v>
      </c>
      <c r="K1205" s="36">
        <f t="shared" si="18"/>
        <v>737.19681800000001</v>
      </c>
    </row>
    <row r="1206" spans="3:11" x14ac:dyDescent="0.2">
      <c r="C1206" s="41"/>
      <c r="D1206" s="42"/>
      <c r="E1206" s="41"/>
      <c r="F1206" s="41"/>
      <c r="G1206" s="41" t="s">
        <v>1066</v>
      </c>
      <c r="H1206" s="38" t="s">
        <v>1067</v>
      </c>
      <c r="I1206" s="36">
        <v>216.796662</v>
      </c>
      <c r="J1206" s="36">
        <v>216.796662</v>
      </c>
      <c r="K1206" s="36">
        <f t="shared" si="18"/>
        <v>0</v>
      </c>
    </row>
    <row r="1207" spans="3:11" x14ac:dyDescent="0.2">
      <c r="C1207" s="41"/>
      <c r="D1207" s="42"/>
      <c r="E1207" s="41"/>
      <c r="F1207" s="41"/>
      <c r="G1207" s="41" t="s">
        <v>2591</v>
      </c>
      <c r="H1207" s="38" t="s">
        <v>2592</v>
      </c>
      <c r="I1207" s="36">
        <v>58.5</v>
      </c>
      <c r="J1207" s="36">
        <v>47.00619717</v>
      </c>
      <c r="K1207" s="36">
        <f t="shared" si="18"/>
        <v>-11.49380283</v>
      </c>
    </row>
    <row r="1208" spans="3:11" x14ac:dyDescent="0.2">
      <c r="C1208" s="41"/>
      <c r="D1208" s="42"/>
      <c r="E1208" s="41"/>
      <c r="F1208" s="41"/>
      <c r="G1208" s="41" t="s">
        <v>2593</v>
      </c>
      <c r="H1208" s="38" t="s">
        <v>2594</v>
      </c>
      <c r="I1208" s="36">
        <v>86.363645000000005</v>
      </c>
      <c r="J1208" s="36">
        <v>70.226881899999995</v>
      </c>
      <c r="K1208" s="36">
        <f t="shared" si="18"/>
        <v>-16.13676310000001</v>
      </c>
    </row>
    <row r="1209" spans="3:11" x14ac:dyDescent="0.2">
      <c r="C1209" s="41"/>
      <c r="D1209" s="42"/>
      <c r="E1209" s="41"/>
      <c r="F1209" s="41"/>
      <c r="G1209" s="41" t="s">
        <v>2446</v>
      </c>
      <c r="H1209" s="38" t="s">
        <v>1068</v>
      </c>
      <c r="I1209" s="36">
        <v>0</v>
      </c>
      <c r="J1209" s="36">
        <v>10000</v>
      </c>
      <c r="K1209" s="36">
        <f t="shared" si="18"/>
        <v>10000</v>
      </c>
    </row>
    <row r="1210" spans="3:11" ht="14.25" x14ac:dyDescent="0.2">
      <c r="C1210" s="41"/>
      <c r="D1210" s="42"/>
      <c r="E1210" s="41"/>
      <c r="F1210" s="43" t="s">
        <v>190</v>
      </c>
      <c r="G1210" s="43"/>
      <c r="H1210" s="39"/>
      <c r="I1210" s="44">
        <v>122.44916499999999</v>
      </c>
      <c r="J1210" s="44">
        <v>140.08647034000001</v>
      </c>
      <c r="K1210" s="44">
        <f t="shared" si="18"/>
        <v>17.637305340000012</v>
      </c>
    </row>
    <row r="1211" spans="3:11" ht="25.5" x14ac:dyDescent="0.2">
      <c r="C1211" s="41"/>
      <c r="D1211" s="42"/>
      <c r="E1211" s="41"/>
      <c r="F1211" s="41"/>
      <c r="G1211" s="41" t="s">
        <v>191</v>
      </c>
      <c r="H1211" s="38" t="s">
        <v>1058</v>
      </c>
      <c r="I1211" s="36">
        <v>67.115463000000005</v>
      </c>
      <c r="J1211" s="36">
        <v>88.117772370000026</v>
      </c>
      <c r="K1211" s="36">
        <f t="shared" si="18"/>
        <v>21.00230937000002</v>
      </c>
    </row>
    <row r="1212" spans="3:11" x14ac:dyDescent="0.2">
      <c r="C1212" s="41"/>
      <c r="D1212" s="42"/>
      <c r="E1212" s="41"/>
      <c r="F1212" s="41"/>
      <c r="G1212" s="41" t="s">
        <v>262</v>
      </c>
      <c r="H1212" s="38" t="s">
        <v>1059</v>
      </c>
      <c r="I1212" s="36">
        <v>0</v>
      </c>
      <c r="J1212" s="36">
        <v>0</v>
      </c>
      <c r="K1212" s="36">
        <f t="shared" si="18"/>
        <v>0</v>
      </c>
    </row>
    <row r="1213" spans="3:11" x14ac:dyDescent="0.2">
      <c r="C1213" s="41"/>
      <c r="D1213" s="42"/>
      <c r="E1213" s="41"/>
      <c r="F1213" s="41"/>
      <c r="G1213" s="41" t="s">
        <v>193</v>
      </c>
      <c r="H1213" s="38" t="s">
        <v>1060</v>
      </c>
      <c r="I1213" s="36">
        <v>0</v>
      </c>
      <c r="J1213" s="36">
        <v>0</v>
      </c>
      <c r="K1213" s="36">
        <f t="shared" si="18"/>
        <v>0</v>
      </c>
    </row>
    <row r="1214" spans="3:11" x14ac:dyDescent="0.2">
      <c r="C1214" s="41"/>
      <c r="D1214" s="42"/>
      <c r="E1214" s="41"/>
      <c r="F1214" s="41"/>
      <c r="G1214" s="41" t="s">
        <v>306</v>
      </c>
      <c r="H1214" s="38" t="s">
        <v>1061</v>
      </c>
      <c r="I1214" s="36">
        <v>55.333702000000002</v>
      </c>
      <c r="J1214" s="36">
        <v>51.968697969999994</v>
      </c>
      <c r="K1214" s="36">
        <f t="shared" si="18"/>
        <v>-3.3650040300000086</v>
      </c>
    </row>
    <row r="1215" spans="3:11" ht="14.25" x14ac:dyDescent="0.2">
      <c r="C1215" s="41"/>
      <c r="D1215" s="42"/>
      <c r="E1215" s="41"/>
      <c r="F1215" s="43" t="s">
        <v>2</v>
      </c>
      <c r="G1215" s="43"/>
      <c r="H1215" s="39"/>
      <c r="I1215" s="44">
        <v>925.36414300000001</v>
      </c>
      <c r="J1215" s="44">
        <v>4955.9660325499981</v>
      </c>
      <c r="K1215" s="44">
        <f t="shared" si="18"/>
        <v>4030.6018895499983</v>
      </c>
    </row>
    <row r="1216" spans="3:11" x14ac:dyDescent="0.2">
      <c r="C1216" s="41"/>
      <c r="D1216" s="42"/>
      <c r="E1216" s="41"/>
      <c r="F1216" s="41"/>
      <c r="G1216" s="41">
        <v>100</v>
      </c>
      <c r="H1216" s="38" t="s">
        <v>129</v>
      </c>
      <c r="I1216" s="36">
        <v>29.335239999999999</v>
      </c>
      <c r="J1216" s="36">
        <v>28.720111960000001</v>
      </c>
      <c r="K1216" s="36">
        <f t="shared" si="18"/>
        <v>-0.61512803999999832</v>
      </c>
    </row>
    <row r="1217" spans="3:11" x14ac:dyDescent="0.2">
      <c r="C1217" s="41"/>
      <c r="D1217" s="42"/>
      <c r="E1217" s="41"/>
      <c r="F1217" s="41"/>
      <c r="G1217" s="41">
        <v>110</v>
      </c>
      <c r="H1217" s="38" t="s">
        <v>65</v>
      </c>
      <c r="I1217" s="36">
        <v>16.847904</v>
      </c>
      <c r="J1217" s="36">
        <v>16.167011950000006</v>
      </c>
      <c r="K1217" s="36">
        <f t="shared" si="18"/>
        <v>-0.68089204999999353</v>
      </c>
    </row>
    <row r="1218" spans="3:11" x14ac:dyDescent="0.2">
      <c r="C1218" s="41"/>
      <c r="D1218" s="42"/>
      <c r="E1218" s="41"/>
      <c r="F1218" s="41"/>
      <c r="G1218" s="41">
        <v>111</v>
      </c>
      <c r="H1218" s="38" t="s">
        <v>1041</v>
      </c>
      <c r="I1218" s="36">
        <v>74.979403000000005</v>
      </c>
      <c r="J1218" s="36">
        <v>67.290039969999995</v>
      </c>
      <c r="K1218" s="36">
        <f t="shared" si="18"/>
        <v>-7.6893630300000098</v>
      </c>
    </row>
    <row r="1219" spans="3:11" x14ac:dyDescent="0.2">
      <c r="C1219" s="41"/>
      <c r="D1219" s="42"/>
      <c r="E1219" s="41"/>
      <c r="F1219" s="41"/>
      <c r="G1219" s="41">
        <v>112</v>
      </c>
      <c r="H1219" s="38" t="s">
        <v>1042</v>
      </c>
      <c r="I1219" s="36">
        <v>12.951128000000001</v>
      </c>
      <c r="J1219" s="36">
        <v>13.232644440000001</v>
      </c>
      <c r="K1219" s="36">
        <f t="shared" si="18"/>
        <v>0.28151644000000076</v>
      </c>
    </row>
    <row r="1220" spans="3:11" x14ac:dyDescent="0.2">
      <c r="C1220" s="41"/>
      <c r="D1220" s="42"/>
      <c r="E1220" s="41"/>
      <c r="F1220" s="41"/>
      <c r="G1220" s="41">
        <v>113</v>
      </c>
      <c r="H1220" s="38" t="s">
        <v>45</v>
      </c>
      <c r="I1220" s="36">
        <v>12.668357</v>
      </c>
      <c r="J1220" s="36">
        <v>10.73609802</v>
      </c>
      <c r="K1220" s="36">
        <f t="shared" si="18"/>
        <v>-1.9322589800000003</v>
      </c>
    </row>
    <row r="1221" spans="3:11" x14ac:dyDescent="0.2">
      <c r="C1221" s="41"/>
      <c r="D1221" s="42"/>
      <c r="E1221" s="41"/>
      <c r="F1221" s="41"/>
      <c r="G1221" s="41">
        <v>114</v>
      </c>
      <c r="H1221" s="38" t="s">
        <v>1043</v>
      </c>
      <c r="I1221" s="36">
        <v>1.9149989999999999</v>
      </c>
      <c r="J1221" s="36">
        <v>4.5203095200000014</v>
      </c>
      <c r="K1221" s="36">
        <f t="shared" si="18"/>
        <v>2.6053105200000015</v>
      </c>
    </row>
    <row r="1222" spans="3:11" x14ac:dyDescent="0.2">
      <c r="C1222" s="41"/>
      <c r="D1222" s="42"/>
      <c r="E1222" s="41"/>
      <c r="F1222" s="41"/>
      <c r="G1222" s="41">
        <v>200</v>
      </c>
      <c r="H1222" s="38" t="s">
        <v>1044</v>
      </c>
      <c r="I1222" s="36">
        <v>25.042822999999999</v>
      </c>
      <c r="J1222" s="36">
        <v>19.281754770000003</v>
      </c>
      <c r="K1222" s="36">
        <f t="shared" si="18"/>
        <v>-5.7610682299999958</v>
      </c>
    </row>
    <row r="1223" spans="3:11" ht="25.5" x14ac:dyDescent="0.2">
      <c r="C1223" s="41"/>
      <c r="D1223" s="42"/>
      <c r="E1223" s="41"/>
      <c r="F1223" s="41"/>
      <c r="G1223" s="41">
        <v>210</v>
      </c>
      <c r="H1223" s="38" t="s">
        <v>1045</v>
      </c>
      <c r="I1223" s="36">
        <v>11.252977</v>
      </c>
      <c r="J1223" s="36">
        <v>4192.0314378699995</v>
      </c>
      <c r="K1223" s="36">
        <f t="shared" si="18"/>
        <v>4180.7784608699994</v>
      </c>
    </row>
    <row r="1224" spans="3:11" x14ac:dyDescent="0.2">
      <c r="C1224" s="41"/>
      <c r="D1224" s="42"/>
      <c r="E1224" s="41"/>
      <c r="F1224" s="41"/>
      <c r="G1224" s="41">
        <v>211</v>
      </c>
      <c r="H1224" s="38" t="s">
        <v>1046</v>
      </c>
      <c r="I1224" s="36">
        <v>435.69024899999999</v>
      </c>
      <c r="J1224" s="36">
        <v>375.17503452999995</v>
      </c>
      <c r="K1224" s="36">
        <f t="shared" si="18"/>
        <v>-60.515214470000046</v>
      </c>
    </row>
    <row r="1225" spans="3:11" ht="25.5" x14ac:dyDescent="0.2">
      <c r="C1225" s="41"/>
      <c r="D1225" s="42"/>
      <c r="E1225" s="41"/>
      <c r="F1225" s="41"/>
      <c r="G1225" s="41">
        <v>212</v>
      </c>
      <c r="H1225" s="38" t="s">
        <v>1047</v>
      </c>
      <c r="I1225" s="36">
        <v>2.6423670000000001</v>
      </c>
      <c r="J1225" s="36">
        <v>5.9964855600000009</v>
      </c>
      <c r="K1225" s="36">
        <f t="shared" ref="K1225:K1288" si="19">+J1225-I1225</f>
        <v>3.3541185600000007</v>
      </c>
    </row>
    <row r="1226" spans="3:11" x14ac:dyDescent="0.2">
      <c r="C1226" s="41"/>
      <c r="D1226" s="42"/>
      <c r="E1226" s="41"/>
      <c r="F1226" s="41"/>
      <c r="G1226" s="41">
        <v>300</v>
      </c>
      <c r="H1226" s="38" t="s">
        <v>1048</v>
      </c>
      <c r="I1226" s="36">
        <v>59.680059</v>
      </c>
      <c r="J1226" s="36">
        <v>32.63862383</v>
      </c>
      <c r="K1226" s="36">
        <f t="shared" si="19"/>
        <v>-27.04143517</v>
      </c>
    </row>
    <row r="1227" spans="3:11" ht="25.5" x14ac:dyDescent="0.2">
      <c r="C1227" s="41"/>
      <c r="D1227" s="42"/>
      <c r="E1227" s="41"/>
      <c r="F1227" s="41"/>
      <c r="G1227" s="41">
        <v>311</v>
      </c>
      <c r="H1227" s="38" t="s">
        <v>1049</v>
      </c>
      <c r="I1227" s="36">
        <v>10.069139</v>
      </c>
      <c r="J1227" s="36">
        <v>7.9998872300000006</v>
      </c>
      <c r="K1227" s="36">
        <f t="shared" si="19"/>
        <v>-2.0692517699999993</v>
      </c>
    </row>
    <row r="1228" spans="3:11" ht="25.5" x14ac:dyDescent="0.2">
      <c r="C1228" s="41"/>
      <c r="D1228" s="42"/>
      <c r="E1228" s="41"/>
      <c r="F1228" s="41"/>
      <c r="G1228" s="41">
        <v>314</v>
      </c>
      <c r="H1228" s="38" t="s">
        <v>1050</v>
      </c>
      <c r="I1228" s="36">
        <v>13.355724</v>
      </c>
      <c r="J1228" s="36">
        <v>12.694518380000003</v>
      </c>
      <c r="K1228" s="36">
        <f t="shared" si="19"/>
        <v>-0.66120561999999694</v>
      </c>
    </row>
    <row r="1229" spans="3:11" ht="25.5" x14ac:dyDescent="0.2">
      <c r="C1229" s="41"/>
      <c r="D1229" s="42"/>
      <c r="E1229" s="41"/>
      <c r="F1229" s="41"/>
      <c r="G1229" s="41">
        <v>315</v>
      </c>
      <c r="H1229" s="38" t="s">
        <v>1051</v>
      </c>
      <c r="I1229" s="36">
        <v>3.0118230000000001</v>
      </c>
      <c r="J1229" s="36">
        <v>3.7962787599999999</v>
      </c>
      <c r="K1229" s="36">
        <f t="shared" si="19"/>
        <v>0.78445575999999972</v>
      </c>
    </row>
    <row r="1230" spans="3:11" x14ac:dyDescent="0.2">
      <c r="C1230" s="41"/>
      <c r="D1230" s="42"/>
      <c r="E1230" s="41"/>
      <c r="F1230" s="41"/>
      <c r="G1230" s="41">
        <v>400</v>
      </c>
      <c r="H1230" s="38" t="s">
        <v>44</v>
      </c>
      <c r="I1230" s="36">
        <v>32.608361000000002</v>
      </c>
      <c r="J1230" s="36">
        <v>19.796413229999992</v>
      </c>
      <c r="K1230" s="36">
        <f t="shared" si="19"/>
        <v>-12.81194777000001</v>
      </c>
    </row>
    <row r="1231" spans="3:11" x14ac:dyDescent="0.2">
      <c r="C1231" s="41"/>
      <c r="D1231" s="42"/>
      <c r="E1231" s="41"/>
      <c r="F1231" s="41"/>
      <c r="G1231" s="41">
        <v>410</v>
      </c>
      <c r="H1231" s="38" t="s">
        <v>1052</v>
      </c>
      <c r="I1231" s="36">
        <v>46.228873</v>
      </c>
      <c r="J1231" s="36">
        <v>36.947996869999997</v>
      </c>
      <c r="K1231" s="36">
        <f t="shared" si="19"/>
        <v>-9.2808761300000029</v>
      </c>
    </row>
    <row r="1232" spans="3:11" x14ac:dyDescent="0.2">
      <c r="C1232" s="41"/>
      <c r="D1232" s="42"/>
      <c r="E1232" s="41"/>
      <c r="F1232" s="41"/>
      <c r="G1232" s="41">
        <v>411</v>
      </c>
      <c r="H1232" s="38" t="s">
        <v>183</v>
      </c>
      <c r="I1232" s="36">
        <v>18.174582000000001</v>
      </c>
      <c r="J1232" s="36">
        <v>14.624122990000004</v>
      </c>
      <c r="K1232" s="36">
        <f t="shared" si="19"/>
        <v>-3.5504590099999973</v>
      </c>
    </row>
    <row r="1233" spans="3:11" ht="25.5" x14ac:dyDescent="0.2">
      <c r="C1233" s="41"/>
      <c r="D1233" s="42"/>
      <c r="E1233" s="41"/>
      <c r="F1233" s="41"/>
      <c r="G1233" s="41">
        <v>412</v>
      </c>
      <c r="H1233" s="38" t="s">
        <v>1053</v>
      </c>
      <c r="I1233" s="36">
        <v>1.6471750000000001</v>
      </c>
      <c r="J1233" s="36">
        <v>5.6400122300000017</v>
      </c>
      <c r="K1233" s="36">
        <f t="shared" si="19"/>
        <v>3.9928372300000019</v>
      </c>
    </row>
    <row r="1234" spans="3:11" x14ac:dyDescent="0.2">
      <c r="C1234" s="41"/>
      <c r="D1234" s="42"/>
      <c r="E1234" s="41"/>
      <c r="F1234" s="41"/>
      <c r="G1234" s="41">
        <v>500</v>
      </c>
      <c r="H1234" s="38" t="s">
        <v>1054</v>
      </c>
      <c r="I1234" s="36">
        <v>57.000784000000003</v>
      </c>
      <c r="J1234" s="36">
        <v>40.300794650000007</v>
      </c>
      <c r="K1234" s="36">
        <f t="shared" si="19"/>
        <v>-16.699989349999996</v>
      </c>
    </row>
    <row r="1235" spans="3:11" ht="25.5" x14ac:dyDescent="0.2">
      <c r="C1235" s="41"/>
      <c r="D1235" s="42"/>
      <c r="E1235" s="41"/>
      <c r="F1235" s="41"/>
      <c r="G1235" s="41">
        <v>511</v>
      </c>
      <c r="H1235" s="38" t="s">
        <v>1055</v>
      </c>
      <c r="I1235" s="36">
        <v>15.270085999999999</v>
      </c>
      <c r="J1235" s="36">
        <v>11.324523920000003</v>
      </c>
      <c r="K1235" s="36">
        <f t="shared" si="19"/>
        <v>-3.9455620799999966</v>
      </c>
    </row>
    <row r="1236" spans="3:11" ht="25.5" x14ac:dyDescent="0.2">
      <c r="C1236" s="41"/>
      <c r="D1236" s="42"/>
      <c r="E1236" s="41"/>
      <c r="F1236" s="41"/>
      <c r="G1236" s="41">
        <v>512</v>
      </c>
      <c r="H1236" s="38" t="s">
        <v>1056</v>
      </c>
      <c r="I1236" s="36">
        <v>24.436074999999999</v>
      </c>
      <c r="J1236" s="36">
        <v>22.646041710000002</v>
      </c>
      <c r="K1236" s="36">
        <f t="shared" si="19"/>
        <v>-1.7900332899999967</v>
      </c>
    </row>
    <row r="1237" spans="3:11" x14ac:dyDescent="0.2">
      <c r="C1237" s="41"/>
      <c r="D1237" s="42"/>
      <c r="E1237" s="41"/>
      <c r="F1237" s="41"/>
      <c r="G1237" s="41">
        <v>513</v>
      </c>
      <c r="H1237" s="38" t="s">
        <v>1057</v>
      </c>
      <c r="I1237" s="36">
        <v>20.556014999999999</v>
      </c>
      <c r="J1237" s="36">
        <v>14.40589016</v>
      </c>
      <c r="K1237" s="36">
        <f t="shared" si="19"/>
        <v>-6.1501248399999984</v>
      </c>
    </row>
    <row r="1238" spans="3:11" ht="14.25" x14ac:dyDescent="0.2">
      <c r="C1238" s="41"/>
      <c r="D1238" s="45">
        <v>20</v>
      </c>
      <c r="E1238" s="46" t="s">
        <v>1069</v>
      </c>
      <c r="F1238" s="46"/>
      <c r="G1238" s="46"/>
      <c r="H1238" s="51"/>
      <c r="I1238" s="47">
        <v>53932.624003999998</v>
      </c>
      <c r="J1238" s="47">
        <v>62507.98414512998</v>
      </c>
      <c r="K1238" s="47">
        <f t="shared" si="19"/>
        <v>8575.3601411299824</v>
      </c>
    </row>
    <row r="1239" spans="3:11" ht="14.25" x14ac:dyDescent="0.2">
      <c r="C1239" s="41"/>
      <c r="D1239" s="42"/>
      <c r="E1239" s="41"/>
      <c r="F1239" s="43" t="s">
        <v>227</v>
      </c>
      <c r="G1239" s="43"/>
      <c r="H1239" s="39"/>
      <c r="I1239" s="44">
        <v>5577.1534220000003</v>
      </c>
      <c r="J1239" s="44">
        <v>5654.3679870800006</v>
      </c>
      <c r="K1239" s="44">
        <f t="shared" si="19"/>
        <v>77.214565080000284</v>
      </c>
    </row>
    <row r="1240" spans="3:11" x14ac:dyDescent="0.2">
      <c r="C1240" s="41"/>
      <c r="D1240" s="42"/>
      <c r="E1240" s="41"/>
      <c r="F1240" s="41"/>
      <c r="G1240" s="41" t="s">
        <v>1124</v>
      </c>
      <c r="H1240" s="38" t="s">
        <v>1125</v>
      </c>
      <c r="I1240" s="36">
        <v>168.85333399999999</v>
      </c>
      <c r="J1240" s="36">
        <v>155.57494059999999</v>
      </c>
      <c r="K1240" s="36">
        <f t="shared" si="19"/>
        <v>-13.278393399999999</v>
      </c>
    </row>
    <row r="1241" spans="3:11" ht="25.5" x14ac:dyDescent="0.2">
      <c r="C1241" s="41"/>
      <c r="D1241" s="42"/>
      <c r="E1241" s="41"/>
      <c r="F1241" s="41"/>
      <c r="G1241" s="41" t="s">
        <v>1126</v>
      </c>
      <c r="H1241" s="38" t="s">
        <v>1127</v>
      </c>
      <c r="I1241" s="36">
        <v>145.67169999999999</v>
      </c>
      <c r="J1241" s="36">
        <v>198.34222914999998</v>
      </c>
      <c r="K1241" s="36">
        <f t="shared" si="19"/>
        <v>52.670529149999993</v>
      </c>
    </row>
    <row r="1242" spans="3:11" ht="25.5" x14ac:dyDescent="0.2">
      <c r="C1242" s="41"/>
      <c r="D1242" s="42"/>
      <c r="E1242" s="41"/>
      <c r="F1242" s="41"/>
      <c r="G1242" s="41" t="s">
        <v>1128</v>
      </c>
      <c r="H1242" s="38" t="s">
        <v>1129</v>
      </c>
      <c r="I1242" s="36">
        <v>26.819776000000001</v>
      </c>
      <c r="J1242" s="36">
        <v>24.532665860000002</v>
      </c>
      <c r="K1242" s="36">
        <f t="shared" si="19"/>
        <v>-2.2871101399999993</v>
      </c>
    </row>
    <row r="1243" spans="3:11" x14ac:dyDescent="0.2">
      <c r="C1243" s="41"/>
      <c r="D1243" s="42"/>
      <c r="E1243" s="41"/>
      <c r="F1243" s="41"/>
      <c r="G1243" s="41" t="s">
        <v>1130</v>
      </c>
      <c r="H1243" s="38" t="s">
        <v>1131</v>
      </c>
      <c r="I1243" s="36">
        <v>1644.937437</v>
      </c>
      <c r="J1243" s="36">
        <v>1644.937437</v>
      </c>
      <c r="K1243" s="36">
        <f t="shared" si="19"/>
        <v>0</v>
      </c>
    </row>
    <row r="1244" spans="3:11" x14ac:dyDescent="0.2">
      <c r="C1244" s="41"/>
      <c r="D1244" s="42"/>
      <c r="E1244" s="41"/>
      <c r="F1244" s="41"/>
      <c r="G1244" s="41" t="s">
        <v>1132</v>
      </c>
      <c r="H1244" s="38" t="s">
        <v>1133</v>
      </c>
      <c r="I1244" s="36">
        <v>3349.5741710000002</v>
      </c>
      <c r="J1244" s="36">
        <v>3349.5741710000002</v>
      </c>
      <c r="K1244" s="36">
        <f t="shared" si="19"/>
        <v>0</v>
      </c>
    </row>
    <row r="1245" spans="3:11" x14ac:dyDescent="0.2">
      <c r="C1245" s="41"/>
      <c r="D1245" s="42"/>
      <c r="E1245" s="41"/>
      <c r="F1245" s="41"/>
      <c r="G1245" s="41" t="s">
        <v>1134</v>
      </c>
      <c r="H1245" s="38" t="s">
        <v>1135</v>
      </c>
      <c r="I1245" s="36">
        <v>125.868362</v>
      </c>
      <c r="J1245" s="36">
        <v>165.77479362999998</v>
      </c>
      <c r="K1245" s="36">
        <f t="shared" si="19"/>
        <v>39.906431629999972</v>
      </c>
    </row>
    <row r="1246" spans="3:11" x14ac:dyDescent="0.2">
      <c r="C1246" s="41"/>
      <c r="D1246" s="42"/>
      <c r="E1246" s="41"/>
      <c r="F1246" s="41"/>
      <c r="G1246" s="41" t="s">
        <v>1136</v>
      </c>
      <c r="H1246" s="38" t="s">
        <v>1137</v>
      </c>
      <c r="I1246" s="36">
        <v>115.428642</v>
      </c>
      <c r="J1246" s="36">
        <v>115.63174984000001</v>
      </c>
      <c r="K1246" s="36">
        <f t="shared" si="19"/>
        <v>0.20310784000001547</v>
      </c>
    </row>
    <row r="1247" spans="3:11" ht="14.25" x14ac:dyDescent="0.2">
      <c r="C1247" s="41"/>
      <c r="D1247" s="42"/>
      <c r="E1247" s="41"/>
      <c r="F1247" s="43" t="s">
        <v>190</v>
      </c>
      <c r="G1247" s="43"/>
      <c r="H1247" s="39"/>
      <c r="I1247" s="44">
        <v>23036.303474</v>
      </c>
      <c r="J1247" s="44">
        <v>27923.410579959997</v>
      </c>
      <c r="K1247" s="44">
        <f t="shared" si="19"/>
        <v>4887.1071059599963</v>
      </c>
    </row>
    <row r="1248" spans="3:11" x14ac:dyDescent="0.2">
      <c r="C1248" s="41"/>
      <c r="D1248" s="42"/>
      <c r="E1248" s="41"/>
      <c r="F1248" s="41"/>
      <c r="G1248" s="41" t="s">
        <v>193</v>
      </c>
      <c r="H1248" s="38" t="s">
        <v>1122</v>
      </c>
      <c r="I1248" s="36">
        <v>537.32314599999995</v>
      </c>
      <c r="J1248" s="36">
        <v>359.61222543000002</v>
      </c>
      <c r="K1248" s="36">
        <f t="shared" si="19"/>
        <v>-177.71092056999993</v>
      </c>
    </row>
    <row r="1249" spans="3:11" ht="25.5" x14ac:dyDescent="0.2">
      <c r="C1249" s="41"/>
      <c r="D1249" s="42"/>
      <c r="E1249" s="41"/>
      <c r="F1249" s="41"/>
      <c r="G1249" s="41" t="s">
        <v>197</v>
      </c>
      <c r="H1249" s="38" t="s">
        <v>1123</v>
      </c>
      <c r="I1249" s="36">
        <v>22498.980328000001</v>
      </c>
      <c r="J1249" s="36">
        <v>27563.798354529994</v>
      </c>
      <c r="K1249" s="36">
        <f t="shared" si="19"/>
        <v>5064.8180265299925</v>
      </c>
    </row>
    <row r="1250" spans="3:11" ht="14.25" x14ac:dyDescent="0.2">
      <c r="C1250" s="41"/>
      <c r="D1250" s="42"/>
      <c r="E1250" s="41"/>
      <c r="F1250" s="43" t="s">
        <v>2</v>
      </c>
      <c r="G1250" s="43"/>
      <c r="H1250" s="39"/>
      <c r="I1250" s="44">
        <v>25319.167108000001</v>
      </c>
      <c r="J1250" s="44">
        <v>28930.205578089994</v>
      </c>
      <c r="K1250" s="44">
        <f t="shared" si="19"/>
        <v>3611.0384700899922</v>
      </c>
    </row>
    <row r="1251" spans="3:11" x14ac:dyDescent="0.2">
      <c r="C1251" s="41"/>
      <c r="D1251" s="42"/>
      <c r="E1251" s="41"/>
      <c r="F1251" s="41"/>
      <c r="G1251" s="41">
        <v>100</v>
      </c>
      <c r="H1251" s="38" t="s">
        <v>129</v>
      </c>
      <c r="I1251" s="36">
        <v>24.216916000000001</v>
      </c>
      <c r="J1251" s="36">
        <v>32.145941389999997</v>
      </c>
      <c r="K1251" s="36">
        <f t="shared" si="19"/>
        <v>7.9290253899999961</v>
      </c>
    </row>
    <row r="1252" spans="3:11" ht="25.5" x14ac:dyDescent="0.2">
      <c r="C1252" s="41"/>
      <c r="D1252" s="42"/>
      <c r="E1252" s="41"/>
      <c r="F1252" s="41"/>
      <c r="G1252" s="41">
        <v>110</v>
      </c>
      <c r="H1252" s="38" t="s">
        <v>1070</v>
      </c>
      <c r="I1252" s="36">
        <v>42.098685000000003</v>
      </c>
      <c r="J1252" s="36">
        <v>318.32341993</v>
      </c>
      <c r="K1252" s="36">
        <f t="shared" si="19"/>
        <v>276.22473493000001</v>
      </c>
    </row>
    <row r="1253" spans="3:11" x14ac:dyDescent="0.2">
      <c r="C1253" s="41"/>
      <c r="D1253" s="42"/>
      <c r="E1253" s="41"/>
      <c r="F1253" s="41"/>
      <c r="G1253" s="41">
        <v>112</v>
      </c>
      <c r="H1253" s="38" t="s">
        <v>1071</v>
      </c>
      <c r="I1253" s="36">
        <v>14.747947999999999</v>
      </c>
      <c r="J1253" s="36">
        <v>141.17982053999998</v>
      </c>
      <c r="K1253" s="36">
        <f t="shared" si="19"/>
        <v>126.43187253999999</v>
      </c>
    </row>
    <row r="1254" spans="3:11" x14ac:dyDescent="0.2">
      <c r="C1254" s="41"/>
      <c r="D1254" s="42"/>
      <c r="E1254" s="41"/>
      <c r="F1254" s="41"/>
      <c r="G1254" s="41">
        <v>114</v>
      </c>
      <c r="H1254" s="38" t="s">
        <v>45</v>
      </c>
      <c r="I1254" s="36">
        <v>15.718451999999999</v>
      </c>
      <c r="J1254" s="36">
        <v>14.25099453</v>
      </c>
      <c r="K1254" s="36">
        <f t="shared" si="19"/>
        <v>-1.4674574699999994</v>
      </c>
    </row>
    <row r="1255" spans="3:11" x14ac:dyDescent="0.2">
      <c r="C1255" s="41"/>
      <c r="D1255" s="42"/>
      <c r="E1255" s="41"/>
      <c r="F1255" s="41"/>
      <c r="G1255" s="41">
        <v>115</v>
      </c>
      <c r="H1255" s="38" t="s">
        <v>1072</v>
      </c>
      <c r="I1255" s="36">
        <v>11.704405</v>
      </c>
      <c r="J1255" s="36">
        <v>10.699590060000002</v>
      </c>
      <c r="K1255" s="36">
        <f t="shared" si="19"/>
        <v>-1.0048149399999975</v>
      </c>
    </row>
    <row r="1256" spans="3:11" x14ac:dyDescent="0.2">
      <c r="C1256" s="41"/>
      <c r="D1256" s="42"/>
      <c r="E1256" s="41"/>
      <c r="F1256" s="41"/>
      <c r="G1256" s="41">
        <v>121</v>
      </c>
      <c r="H1256" s="38" t="s">
        <v>1073</v>
      </c>
      <c r="I1256" s="36">
        <v>35.076506999999999</v>
      </c>
      <c r="J1256" s="36">
        <v>50.502620340000021</v>
      </c>
      <c r="K1256" s="36">
        <f t="shared" si="19"/>
        <v>15.426113340000022</v>
      </c>
    </row>
    <row r="1257" spans="3:11" x14ac:dyDescent="0.2">
      <c r="C1257" s="41"/>
      <c r="D1257" s="42"/>
      <c r="E1257" s="41"/>
      <c r="F1257" s="41"/>
      <c r="G1257" s="41">
        <v>122</v>
      </c>
      <c r="H1257" s="38" t="s">
        <v>1074</v>
      </c>
      <c r="I1257" s="36">
        <v>19.346235</v>
      </c>
      <c r="J1257" s="36">
        <v>31.028092009999995</v>
      </c>
      <c r="K1257" s="36">
        <f t="shared" si="19"/>
        <v>11.681857009999995</v>
      </c>
    </row>
    <row r="1258" spans="3:11" x14ac:dyDescent="0.2">
      <c r="C1258" s="41"/>
      <c r="D1258" s="42"/>
      <c r="E1258" s="41"/>
      <c r="F1258" s="41"/>
      <c r="G1258" s="41">
        <v>123</v>
      </c>
      <c r="H1258" s="38" t="s">
        <v>1075</v>
      </c>
      <c r="I1258" s="36">
        <v>13.985944999999999</v>
      </c>
      <c r="J1258" s="36">
        <v>19.939107039999993</v>
      </c>
      <c r="K1258" s="36">
        <f t="shared" si="19"/>
        <v>5.9531620399999934</v>
      </c>
    </row>
    <row r="1259" spans="3:11" x14ac:dyDescent="0.2">
      <c r="C1259" s="41"/>
      <c r="D1259" s="42"/>
      <c r="E1259" s="41"/>
      <c r="F1259" s="41"/>
      <c r="G1259" s="41">
        <v>124</v>
      </c>
      <c r="H1259" s="38" t="s">
        <v>1076</v>
      </c>
      <c r="I1259" s="36">
        <v>23.822873999999999</v>
      </c>
      <c r="J1259" s="36">
        <v>36.844691299999994</v>
      </c>
      <c r="K1259" s="36">
        <f t="shared" si="19"/>
        <v>13.021817299999995</v>
      </c>
    </row>
    <row r="1260" spans="3:11" x14ac:dyDescent="0.2">
      <c r="C1260" s="41"/>
      <c r="D1260" s="42"/>
      <c r="E1260" s="41"/>
      <c r="F1260" s="41"/>
      <c r="G1260" s="41">
        <v>125</v>
      </c>
      <c r="H1260" s="38" t="s">
        <v>1077</v>
      </c>
      <c r="I1260" s="36">
        <v>39.077385</v>
      </c>
      <c r="J1260" s="36">
        <v>54.723876200000014</v>
      </c>
      <c r="K1260" s="36">
        <f t="shared" si="19"/>
        <v>15.646491200000014</v>
      </c>
    </row>
    <row r="1261" spans="3:11" x14ac:dyDescent="0.2">
      <c r="C1261" s="41"/>
      <c r="D1261" s="42"/>
      <c r="E1261" s="41"/>
      <c r="F1261" s="41"/>
      <c r="G1261" s="41">
        <v>126</v>
      </c>
      <c r="H1261" s="38" t="s">
        <v>1078</v>
      </c>
      <c r="I1261" s="36">
        <v>24.225144</v>
      </c>
      <c r="J1261" s="36">
        <v>33.839109269999994</v>
      </c>
      <c r="K1261" s="36">
        <f t="shared" si="19"/>
        <v>9.6139652699999942</v>
      </c>
    </row>
    <row r="1262" spans="3:11" x14ac:dyDescent="0.2">
      <c r="C1262" s="41"/>
      <c r="D1262" s="42"/>
      <c r="E1262" s="41"/>
      <c r="F1262" s="41"/>
      <c r="G1262" s="41">
        <v>127</v>
      </c>
      <c r="H1262" s="38" t="s">
        <v>1079</v>
      </c>
      <c r="I1262" s="36">
        <v>69.171775999999994</v>
      </c>
      <c r="J1262" s="36">
        <v>320.32605895000006</v>
      </c>
      <c r="K1262" s="36">
        <f t="shared" si="19"/>
        <v>251.15428295000007</v>
      </c>
    </row>
    <row r="1263" spans="3:11" x14ac:dyDescent="0.2">
      <c r="C1263" s="41"/>
      <c r="D1263" s="42"/>
      <c r="E1263" s="41"/>
      <c r="F1263" s="41"/>
      <c r="G1263" s="41">
        <v>128</v>
      </c>
      <c r="H1263" s="38" t="s">
        <v>1080</v>
      </c>
      <c r="I1263" s="36">
        <v>42.700477999999997</v>
      </c>
      <c r="J1263" s="36">
        <v>104.51377528</v>
      </c>
      <c r="K1263" s="36">
        <f t="shared" si="19"/>
        <v>61.813297280000008</v>
      </c>
    </row>
    <row r="1264" spans="3:11" x14ac:dyDescent="0.2">
      <c r="C1264" s="41"/>
      <c r="D1264" s="42"/>
      <c r="E1264" s="41"/>
      <c r="F1264" s="41"/>
      <c r="G1264" s="41">
        <v>129</v>
      </c>
      <c r="H1264" s="38" t="s">
        <v>1081</v>
      </c>
      <c r="I1264" s="36">
        <v>80.218722</v>
      </c>
      <c r="J1264" s="36">
        <v>94.325209599999965</v>
      </c>
      <c r="K1264" s="36">
        <f t="shared" si="19"/>
        <v>14.106487599999966</v>
      </c>
    </row>
    <row r="1265" spans="3:11" x14ac:dyDescent="0.2">
      <c r="C1265" s="41"/>
      <c r="D1265" s="42"/>
      <c r="E1265" s="41"/>
      <c r="F1265" s="41"/>
      <c r="G1265" s="41">
        <v>130</v>
      </c>
      <c r="H1265" s="38" t="s">
        <v>1082</v>
      </c>
      <c r="I1265" s="36">
        <v>45.752479999999998</v>
      </c>
      <c r="J1265" s="36">
        <v>75.338790210000013</v>
      </c>
      <c r="K1265" s="36">
        <f t="shared" si="19"/>
        <v>29.586310210000015</v>
      </c>
    </row>
    <row r="1266" spans="3:11" x14ac:dyDescent="0.2">
      <c r="C1266" s="41"/>
      <c r="D1266" s="42"/>
      <c r="E1266" s="41"/>
      <c r="F1266" s="41"/>
      <c r="G1266" s="41">
        <v>131</v>
      </c>
      <c r="H1266" s="38" t="s">
        <v>1083</v>
      </c>
      <c r="I1266" s="36">
        <v>85.471718999999993</v>
      </c>
      <c r="J1266" s="36">
        <v>123.55968151000002</v>
      </c>
      <c r="K1266" s="36">
        <f t="shared" si="19"/>
        <v>38.087962510000025</v>
      </c>
    </row>
    <row r="1267" spans="3:11" x14ac:dyDescent="0.2">
      <c r="C1267" s="41"/>
      <c r="D1267" s="42"/>
      <c r="E1267" s="41"/>
      <c r="F1267" s="41"/>
      <c r="G1267" s="41">
        <v>132</v>
      </c>
      <c r="H1267" s="38" t="s">
        <v>1084</v>
      </c>
      <c r="I1267" s="36">
        <v>54.829461000000002</v>
      </c>
      <c r="J1267" s="36">
        <v>191.39694995999997</v>
      </c>
      <c r="K1267" s="36">
        <f t="shared" si="19"/>
        <v>136.56748895999996</v>
      </c>
    </row>
    <row r="1268" spans="3:11" x14ac:dyDescent="0.2">
      <c r="C1268" s="41"/>
      <c r="D1268" s="42"/>
      <c r="E1268" s="41"/>
      <c r="F1268" s="41"/>
      <c r="G1268" s="41">
        <v>133</v>
      </c>
      <c r="H1268" s="38" t="s">
        <v>1085</v>
      </c>
      <c r="I1268" s="36">
        <v>37.252594000000002</v>
      </c>
      <c r="J1268" s="36">
        <v>65.363384820000007</v>
      </c>
      <c r="K1268" s="36">
        <f t="shared" si="19"/>
        <v>28.110790820000005</v>
      </c>
    </row>
    <row r="1269" spans="3:11" x14ac:dyDescent="0.2">
      <c r="C1269" s="41"/>
      <c r="D1269" s="42"/>
      <c r="E1269" s="41"/>
      <c r="F1269" s="41"/>
      <c r="G1269" s="41">
        <v>134</v>
      </c>
      <c r="H1269" s="38" t="s">
        <v>1086</v>
      </c>
      <c r="I1269" s="36">
        <v>87.334801999999996</v>
      </c>
      <c r="J1269" s="36">
        <v>164.52402650999994</v>
      </c>
      <c r="K1269" s="36">
        <f t="shared" si="19"/>
        <v>77.189224509999946</v>
      </c>
    </row>
    <row r="1270" spans="3:11" x14ac:dyDescent="0.2">
      <c r="C1270" s="41"/>
      <c r="D1270" s="42"/>
      <c r="E1270" s="41"/>
      <c r="F1270" s="41"/>
      <c r="G1270" s="41">
        <v>135</v>
      </c>
      <c r="H1270" s="38" t="s">
        <v>1087</v>
      </c>
      <c r="I1270" s="36">
        <v>193.509556</v>
      </c>
      <c r="J1270" s="36">
        <v>283.38840373999994</v>
      </c>
      <c r="K1270" s="36">
        <f t="shared" si="19"/>
        <v>89.878847739999941</v>
      </c>
    </row>
    <row r="1271" spans="3:11" x14ac:dyDescent="0.2">
      <c r="C1271" s="41"/>
      <c r="D1271" s="42"/>
      <c r="E1271" s="41"/>
      <c r="F1271" s="41"/>
      <c r="G1271" s="41">
        <v>136</v>
      </c>
      <c r="H1271" s="38" t="s">
        <v>1088</v>
      </c>
      <c r="I1271" s="36">
        <v>62.182453000000002</v>
      </c>
      <c r="J1271" s="36">
        <v>124.82486294000002</v>
      </c>
      <c r="K1271" s="36">
        <f t="shared" si="19"/>
        <v>62.642409940000015</v>
      </c>
    </row>
    <row r="1272" spans="3:11" x14ac:dyDescent="0.2">
      <c r="C1272" s="41"/>
      <c r="D1272" s="42"/>
      <c r="E1272" s="41"/>
      <c r="F1272" s="41"/>
      <c r="G1272" s="41">
        <v>137</v>
      </c>
      <c r="H1272" s="38" t="s">
        <v>1089</v>
      </c>
      <c r="I1272" s="36">
        <v>47.908256999999999</v>
      </c>
      <c r="J1272" s="36">
        <v>77.429931720000013</v>
      </c>
      <c r="K1272" s="36">
        <f t="shared" si="19"/>
        <v>29.521674720000014</v>
      </c>
    </row>
    <row r="1273" spans="3:11" x14ac:dyDescent="0.2">
      <c r="C1273" s="41"/>
      <c r="D1273" s="42"/>
      <c r="E1273" s="41"/>
      <c r="F1273" s="41"/>
      <c r="G1273" s="41">
        <v>138</v>
      </c>
      <c r="H1273" s="38" t="s">
        <v>1090</v>
      </c>
      <c r="I1273" s="36">
        <v>47.696047999999998</v>
      </c>
      <c r="J1273" s="36">
        <v>60.179408219999992</v>
      </c>
      <c r="K1273" s="36">
        <f t="shared" si="19"/>
        <v>12.483360219999994</v>
      </c>
    </row>
    <row r="1274" spans="3:11" x14ac:dyDescent="0.2">
      <c r="C1274" s="41"/>
      <c r="D1274" s="42"/>
      <c r="E1274" s="41"/>
      <c r="F1274" s="41"/>
      <c r="G1274" s="41">
        <v>139</v>
      </c>
      <c r="H1274" s="38" t="s">
        <v>1091</v>
      </c>
      <c r="I1274" s="36">
        <v>29.29158</v>
      </c>
      <c r="J1274" s="36">
        <v>44.990413950000004</v>
      </c>
      <c r="K1274" s="36">
        <f t="shared" si="19"/>
        <v>15.698833950000004</v>
      </c>
    </row>
    <row r="1275" spans="3:11" x14ac:dyDescent="0.2">
      <c r="C1275" s="41"/>
      <c r="D1275" s="42"/>
      <c r="E1275" s="41"/>
      <c r="F1275" s="41"/>
      <c r="G1275" s="41">
        <v>140</v>
      </c>
      <c r="H1275" s="38" t="s">
        <v>1092</v>
      </c>
      <c r="I1275" s="36">
        <v>44.346980000000002</v>
      </c>
      <c r="J1275" s="36">
        <v>98.522950949999995</v>
      </c>
      <c r="K1275" s="36">
        <f t="shared" si="19"/>
        <v>54.175970949999993</v>
      </c>
    </row>
    <row r="1276" spans="3:11" x14ac:dyDescent="0.2">
      <c r="C1276" s="41"/>
      <c r="D1276" s="42"/>
      <c r="E1276" s="41"/>
      <c r="F1276" s="41"/>
      <c r="G1276" s="41">
        <v>141</v>
      </c>
      <c r="H1276" s="38" t="s">
        <v>1093</v>
      </c>
      <c r="I1276" s="36">
        <v>76.193185</v>
      </c>
      <c r="J1276" s="36">
        <v>135.05885046</v>
      </c>
      <c r="K1276" s="36">
        <f t="shared" si="19"/>
        <v>58.865665460000002</v>
      </c>
    </row>
    <row r="1277" spans="3:11" x14ac:dyDescent="0.2">
      <c r="C1277" s="41"/>
      <c r="D1277" s="42"/>
      <c r="E1277" s="41"/>
      <c r="F1277" s="41"/>
      <c r="G1277" s="41">
        <v>142</v>
      </c>
      <c r="H1277" s="38" t="s">
        <v>1094</v>
      </c>
      <c r="I1277" s="36">
        <v>30.725337</v>
      </c>
      <c r="J1277" s="36">
        <v>63.363421569999993</v>
      </c>
      <c r="K1277" s="36">
        <f t="shared" si="19"/>
        <v>32.63808456999999</v>
      </c>
    </row>
    <row r="1278" spans="3:11" x14ac:dyDescent="0.2">
      <c r="C1278" s="41"/>
      <c r="D1278" s="42"/>
      <c r="E1278" s="41"/>
      <c r="F1278" s="41"/>
      <c r="G1278" s="41">
        <v>143</v>
      </c>
      <c r="H1278" s="38" t="s">
        <v>1095</v>
      </c>
      <c r="I1278" s="36">
        <v>20.579516000000002</v>
      </c>
      <c r="J1278" s="36">
        <v>29.839870669999989</v>
      </c>
      <c r="K1278" s="36">
        <f t="shared" si="19"/>
        <v>9.2603546699999875</v>
      </c>
    </row>
    <row r="1279" spans="3:11" x14ac:dyDescent="0.2">
      <c r="C1279" s="41"/>
      <c r="D1279" s="42"/>
      <c r="E1279" s="41"/>
      <c r="F1279" s="41"/>
      <c r="G1279" s="41">
        <v>144</v>
      </c>
      <c r="H1279" s="38" t="s">
        <v>1096</v>
      </c>
      <c r="I1279" s="36">
        <v>39.454501999999998</v>
      </c>
      <c r="J1279" s="36">
        <v>61.342312440000001</v>
      </c>
      <c r="K1279" s="36">
        <f t="shared" si="19"/>
        <v>21.887810440000003</v>
      </c>
    </row>
    <row r="1280" spans="3:11" x14ac:dyDescent="0.2">
      <c r="C1280" s="41"/>
      <c r="D1280" s="42"/>
      <c r="E1280" s="41"/>
      <c r="F1280" s="41"/>
      <c r="G1280" s="41">
        <v>145</v>
      </c>
      <c r="H1280" s="38" t="s">
        <v>1097</v>
      </c>
      <c r="I1280" s="36">
        <v>58.934944000000002</v>
      </c>
      <c r="J1280" s="36">
        <v>81.306044249999957</v>
      </c>
      <c r="K1280" s="36">
        <f t="shared" si="19"/>
        <v>22.371100249999955</v>
      </c>
    </row>
    <row r="1281" spans="3:11" x14ac:dyDescent="0.2">
      <c r="C1281" s="41"/>
      <c r="D1281" s="42"/>
      <c r="E1281" s="41"/>
      <c r="F1281" s="41"/>
      <c r="G1281" s="41">
        <v>146</v>
      </c>
      <c r="H1281" s="38" t="s">
        <v>1098</v>
      </c>
      <c r="I1281" s="36">
        <v>36.926476999999998</v>
      </c>
      <c r="J1281" s="36">
        <v>69.546298900000025</v>
      </c>
      <c r="K1281" s="36">
        <f t="shared" si="19"/>
        <v>32.619821900000026</v>
      </c>
    </row>
    <row r="1282" spans="3:11" x14ac:dyDescent="0.2">
      <c r="C1282" s="41"/>
      <c r="D1282" s="42"/>
      <c r="E1282" s="41"/>
      <c r="F1282" s="41"/>
      <c r="G1282" s="41">
        <v>147</v>
      </c>
      <c r="H1282" s="38" t="s">
        <v>1099</v>
      </c>
      <c r="I1282" s="36">
        <v>37.259948000000001</v>
      </c>
      <c r="J1282" s="36">
        <v>56.424085620000014</v>
      </c>
      <c r="K1282" s="36">
        <f t="shared" si="19"/>
        <v>19.164137620000012</v>
      </c>
    </row>
    <row r="1283" spans="3:11" x14ac:dyDescent="0.2">
      <c r="C1283" s="41"/>
      <c r="D1283" s="42"/>
      <c r="E1283" s="41"/>
      <c r="F1283" s="41"/>
      <c r="G1283" s="41">
        <v>148</v>
      </c>
      <c r="H1283" s="38" t="s">
        <v>1100</v>
      </c>
      <c r="I1283" s="36">
        <v>50.406210000000002</v>
      </c>
      <c r="J1283" s="36">
        <v>83.675476509999996</v>
      </c>
      <c r="K1283" s="36">
        <f t="shared" si="19"/>
        <v>33.269266509999994</v>
      </c>
    </row>
    <row r="1284" spans="3:11" x14ac:dyDescent="0.2">
      <c r="C1284" s="41"/>
      <c r="D1284" s="42"/>
      <c r="E1284" s="41"/>
      <c r="F1284" s="41"/>
      <c r="G1284" s="41">
        <v>149</v>
      </c>
      <c r="H1284" s="38" t="s">
        <v>1101</v>
      </c>
      <c r="I1284" s="36">
        <v>38.793816999999997</v>
      </c>
      <c r="J1284" s="36">
        <v>57.48118418</v>
      </c>
      <c r="K1284" s="36">
        <f t="shared" si="19"/>
        <v>18.687367180000003</v>
      </c>
    </row>
    <row r="1285" spans="3:11" x14ac:dyDescent="0.2">
      <c r="C1285" s="41"/>
      <c r="D1285" s="42"/>
      <c r="E1285" s="41"/>
      <c r="F1285" s="41"/>
      <c r="G1285" s="41">
        <v>150</v>
      </c>
      <c r="H1285" s="38" t="s">
        <v>1102</v>
      </c>
      <c r="I1285" s="36">
        <v>58.071945999999997</v>
      </c>
      <c r="J1285" s="36">
        <v>261.85612003999995</v>
      </c>
      <c r="K1285" s="36">
        <f t="shared" si="19"/>
        <v>203.78417403999995</v>
      </c>
    </row>
    <row r="1286" spans="3:11" x14ac:dyDescent="0.2">
      <c r="C1286" s="41"/>
      <c r="D1286" s="42"/>
      <c r="E1286" s="41"/>
      <c r="F1286" s="41"/>
      <c r="G1286" s="41">
        <v>151</v>
      </c>
      <c r="H1286" s="38" t="s">
        <v>1103</v>
      </c>
      <c r="I1286" s="36">
        <v>36.064520000000002</v>
      </c>
      <c r="J1286" s="36">
        <v>75.711393949999973</v>
      </c>
      <c r="K1286" s="36">
        <f t="shared" si="19"/>
        <v>39.646873949999971</v>
      </c>
    </row>
    <row r="1287" spans="3:11" x14ac:dyDescent="0.2">
      <c r="C1287" s="41"/>
      <c r="D1287" s="42"/>
      <c r="E1287" s="41"/>
      <c r="F1287" s="41"/>
      <c r="G1287" s="41">
        <v>152</v>
      </c>
      <c r="H1287" s="38" t="s">
        <v>1104</v>
      </c>
      <c r="I1287" s="36">
        <v>39.204253000000001</v>
      </c>
      <c r="J1287" s="36">
        <v>85.915164950000005</v>
      </c>
      <c r="K1287" s="36">
        <f t="shared" si="19"/>
        <v>46.710911950000003</v>
      </c>
    </row>
    <row r="1288" spans="3:11" x14ac:dyDescent="0.2">
      <c r="C1288" s="41"/>
      <c r="D1288" s="42"/>
      <c r="E1288" s="41"/>
      <c r="F1288" s="41"/>
      <c r="G1288" s="41">
        <v>200</v>
      </c>
      <c r="H1288" s="38" t="s">
        <v>1105</v>
      </c>
      <c r="I1288" s="36">
        <v>1018.901804</v>
      </c>
      <c r="J1288" s="36">
        <v>9.8242522499999989</v>
      </c>
      <c r="K1288" s="36">
        <f t="shared" si="19"/>
        <v>-1009.07755175</v>
      </c>
    </row>
    <row r="1289" spans="3:11" x14ac:dyDescent="0.2">
      <c r="C1289" s="41"/>
      <c r="D1289" s="42"/>
      <c r="E1289" s="41"/>
      <c r="F1289" s="41"/>
      <c r="G1289" s="41">
        <v>210</v>
      </c>
      <c r="H1289" s="38" t="s">
        <v>1106</v>
      </c>
      <c r="I1289" s="36">
        <v>326.49405000000002</v>
      </c>
      <c r="J1289" s="36">
        <v>23.92374259</v>
      </c>
      <c r="K1289" s="36">
        <f t="shared" ref="K1289:K1352" si="20">+J1289-I1289</f>
        <v>-302.57030741</v>
      </c>
    </row>
    <row r="1290" spans="3:11" x14ac:dyDescent="0.2">
      <c r="C1290" s="41"/>
      <c r="D1290" s="42"/>
      <c r="E1290" s="41"/>
      <c r="F1290" s="41"/>
      <c r="G1290" s="41">
        <v>211</v>
      </c>
      <c r="H1290" s="38" t="s">
        <v>1107</v>
      </c>
      <c r="I1290" s="36">
        <v>245.34517500000001</v>
      </c>
      <c r="J1290" s="36">
        <v>120.93659628000002</v>
      </c>
      <c r="K1290" s="36">
        <f t="shared" si="20"/>
        <v>-124.40857871999999</v>
      </c>
    </row>
    <row r="1291" spans="3:11" x14ac:dyDescent="0.2">
      <c r="C1291" s="41"/>
      <c r="D1291" s="42"/>
      <c r="E1291" s="41"/>
      <c r="F1291" s="41"/>
      <c r="G1291" s="41">
        <v>212</v>
      </c>
      <c r="H1291" s="38" t="s">
        <v>1108</v>
      </c>
      <c r="I1291" s="36">
        <v>1150.1016589999999</v>
      </c>
      <c r="J1291" s="36">
        <v>300.75704757000005</v>
      </c>
      <c r="K1291" s="36">
        <f t="shared" si="20"/>
        <v>-849.34461142999987</v>
      </c>
    </row>
    <row r="1292" spans="3:11" x14ac:dyDescent="0.2">
      <c r="C1292" s="41"/>
      <c r="D1292" s="42"/>
      <c r="E1292" s="41"/>
      <c r="F1292" s="41"/>
      <c r="G1292" s="41">
        <v>213</v>
      </c>
      <c r="H1292" s="38" t="s">
        <v>1109</v>
      </c>
      <c r="I1292" s="36">
        <v>19132.657839</v>
      </c>
      <c r="J1292" s="36">
        <v>21673.337068469995</v>
      </c>
      <c r="K1292" s="36">
        <f t="shared" si="20"/>
        <v>2540.6792294699953</v>
      </c>
    </row>
    <row r="1293" spans="3:11" x14ac:dyDescent="0.2">
      <c r="C1293" s="41"/>
      <c r="D1293" s="42"/>
      <c r="E1293" s="41"/>
      <c r="F1293" s="41"/>
      <c r="G1293" s="41">
        <v>214</v>
      </c>
      <c r="H1293" s="38" t="s">
        <v>1110</v>
      </c>
      <c r="I1293" s="36">
        <v>16.419529000000001</v>
      </c>
      <c r="J1293" s="36">
        <v>15.449674030000002</v>
      </c>
      <c r="K1293" s="36">
        <f t="shared" si="20"/>
        <v>-0.96985496999999832</v>
      </c>
    </row>
    <row r="1294" spans="3:11" ht="25.5" x14ac:dyDescent="0.2">
      <c r="C1294" s="41"/>
      <c r="D1294" s="42"/>
      <c r="E1294" s="41"/>
      <c r="F1294" s="41"/>
      <c r="G1294" s="41">
        <v>215</v>
      </c>
      <c r="H1294" s="38" t="s">
        <v>2452</v>
      </c>
      <c r="I1294" s="36">
        <v>0</v>
      </c>
      <c r="J1294" s="36">
        <v>1004.4727835800002</v>
      </c>
      <c r="K1294" s="36">
        <f t="shared" si="20"/>
        <v>1004.4727835800002</v>
      </c>
    </row>
    <row r="1295" spans="3:11" x14ac:dyDescent="0.2">
      <c r="C1295" s="41"/>
      <c r="D1295" s="42"/>
      <c r="E1295" s="41"/>
      <c r="F1295" s="41"/>
      <c r="G1295" s="41">
        <v>400</v>
      </c>
      <c r="H1295" s="38" t="s">
        <v>44</v>
      </c>
      <c r="I1295" s="36">
        <v>8.6616549999999997</v>
      </c>
      <c r="J1295" s="36">
        <v>15.854548479999998</v>
      </c>
      <c r="K1295" s="36">
        <f t="shared" si="20"/>
        <v>7.1928934799999986</v>
      </c>
    </row>
    <row r="1296" spans="3:11" x14ac:dyDescent="0.2">
      <c r="C1296" s="41"/>
      <c r="D1296" s="42"/>
      <c r="E1296" s="41"/>
      <c r="F1296" s="41"/>
      <c r="G1296" s="41">
        <v>410</v>
      </c>
      <c r="H1296" s="38" t="s">
        <v>183</v>
      </c>
      <c r="I1296" s="36">
        <v>18.559180000000001</v>
      </c>
      <c r="J1296" s="36">
        <v>54.336603979999992</v>
      </c>
      <c r="K1296" s="36">
        <f t="shared" si="20"/>
        <v>35.777423979999995</v>
      </c>
    </row>
    <row r="1297" spans="3:11" x14ac:dyDescent="0.2">
      <c r="C1297" s="41"/>
      <c r="D1297" s="42"/>
      <c r="E1297" s="41"/>
      <c r="F1297" s="41"/>
      <c r="G1297" s="41">
        <v>411</v>
      </c>
      <c r="H1297" s="38" t="s">
        <v>496</v>
      </c>
      <c r="I1297" s="36">
        <v>54.285314</v>
      </c>
      <c r="J1297" s="36">
        <v>123.69280201000004</v>
      </c>
      <c r="K1297" s="36">
        <f t="shared" si="20"/>
        <v>69.407488010000037</v>
      </c>
    </row>
    <row r="1298" spans="3:11" x14ac:dyDescent="0.2">
      <c r="C1298" s="41"/>
      <c r="D1298" s="42"/>
      <c r="E1298" s="41"/>
      <c r="F1298" s="41"/>
      <c r="G1298" s="41">
        <v>412</v>
      </c>
      <c r="H1298" s="38" t="s">
        <v>108</v>
      </c>
      <c r="I1298" s="36">
        <v>136.70052899999999</v>
      </c>
      <c r="J1298" s="36">
        <v>272.01254392999999</v>
      </c>
      <c r="K1298" s="36">
        <f t="shared" si="20"/>
        <v>135.31201493</v>
      </c>
    </row>
    <row r="1299" spans="3:11" ht="25.5" x14ac:dyDescent="0.2">
      <c r="C1299" s="41"/>
      <c r="D1299" s="42"/>
      <c r="E1299" s="41"/>
      <c r="F1299" s="41"/>
      <c r="G1299" s="41">
        <v>413</v>
      </c>
      <c r="H1299" s="38" t="s">
        <v>184</v>
      </c>
      <c r="I1299" s="36">
        <v>11.965354</v>
      </c>
      <c r="J1299" s="36">
        <v>59.655663869999998</v>
      </c>
      <c r="K1299" s="36">
        <f t="shared" si="20"/>
        <v>47.69030987</v>
      </c>
    </row>
    <row r="1300" spans="3:11" ht="25.5" x14ac:dyDescent="0.2">
      <c r="C1300" s="41"/>
      <c r="D1300" s="42"/>
      <c r="E1300" s="41"/>
      <c r="F1300" s="41"/>
      <c r="G1300" s="41">
        <v>414</v>
      </c>
      <c r="H1300" s="38" t="s">
        <v>1111</v>
      </c>
      <c r="I1300" s="36">
        <v>11.329650000000001</v>
      </c>
      <c r="J1300" s="36">
        <v>11.502699050000002</v>
      </c>
      <c r="K1300" s="36">
        <f t="shared" si="20"/>
        <v>0.17304905000000126</v>
      </c>
    </row>
    <row r="1301" spans="3:11" ht="25.5" x14ac:dyDescent="0.2">
      <c r="C1301" s="41"/>
      <c r="D1301" s="42"/>
      <c r="E1301" s="41"/>
      <c r="F1301" s="41"/>
      <c r="G1301" s="41">
        <v>500</v>
      </c>
      <c r="H1301" s="38" t="s">
        <v>1112</v>
      </c>
      <c r="I1301" s="36">
        <v>9.9050370000000001</v>
      </c>
      <c r="J1301" s="36">
        <v>11.455045269999998</v>
      </c>
      <c r="K1301" s="36">
        <f t="shared" si="20"/>
        <v>1.5500082699999975</v>
      </c>
    </row>
    <row r="1302" spans="3:11" ht="25.5" x14ac:dyDescent="0.2">
      <c r="C1302" s="41"/>
      <c r="D1302" s="42"/>
      <c r="E1302" s="41"/>
      <c r="F1302" s="41"/>
      <c r="G1302" s="41">
        <v>510</v>
      </c>
      <c r="H1302" s="38" t="s">
        <v>1113</v>
      </c>
      <c r="I1302" s="36">
        <v>12.057217</v>
      </c>
      <c r="J1302" s="36">
        <v>18.689054409999997</v>
      </c>
      <c r="K1302" s="36">
        <f t="shared" si="20"/>
        <v>6.6318374099999975</v>
      </c>
    </row>
    <row r="1303" spans="3:11" ht="25.5" x14ac:dyDescent="0.2">
      <c r="C1303" s="41"/>
      <c r="D1303" s="42"/>
      <c r="E1303" s="41"/>
      <c r="F1303" s="41"/>
      <c r="G1303" s="41">
        <v>600</v>
      </c>
      <c r="H1303" s="38" t="s">
        <v>1114</v>
      </c>
      <c r="I1303" s="36">
        <v>16.834123999999999</v>
      </c>
      <c r="J1303" s="36">
        <v>131.60795777999999</v>
      </c>
      <c r="K1303" s="36">
        <f t="shared" si="20"/>
        <v>114.77383377999999</v>
      </c>
    </row>
    <row r="1304" spans="3:11" ht="25.5" x14ac:dyDescent="0.2">
      <c r="C1304" s="41"/>
      <c r="D1304" s="42"/>
      <c r="E1304" s="41"/>
      <c r="F1304" s="41"/>
      <c r="G1304" s="41">
        <v>610</v>
      </c>
      <c r="H1304" s="38" t="s">
        <v>1115</v>
      </c>
      <c r="I1304" s="36">
        <v>7.6432719999999996</v>
      </c>
      <c r="J1304" s="36">
        <v>7.6260576300000018</v>
      </c>
      <c r="K1304" s="36">
        <f t="shared" si="20"/>
        <v>-1.7214369999997814E-2</v>
      </c>
    </row>
    <row r="1305" spans="3:11" x14ac:dyDescent="0.2">
      <c r="C1305" s="41"/>
      <c r="D1305" s="42"/>
      <c r="E1305" s="41"/>
      <c r="F1305" s="41"/>
      <c r="G1305" s="41">
        <v>611</v>
      </c>
      <c r="H1305" s="38" t="s">
        <v>1116</v>
      </c>
      <c r="I1305" s="36">
        <v>8.3529879999999999</v>
      </c>
      <c r="J1305" s="36">
        <v>5.4831998099999995</v>
      </c>
      <c r="K1305" s="36">
        <f t="shared" si="20"/>
        <v>-2.8697881900000004</v>
      </c>
    </row>
    <row r="1306" spans="3:11" ht="25.5" x14ac:dyDescent="0.2">
      <c r="C1306" s="41"/>
      <c r="D1306" s="42"/>
      <c r="E1306" s="41"/>
      <c r="F1306" s="41"/>
      <c r="G1306" s="41">
        <v>612</v>
      </c>
      <c r="H1306" s="38" t="s">
        <v>1117</v>
      </c>
      <c r="I1306" s="36">
        <v>13.662049</v>
      </c>
      <c r="J1306" s="36">
        <v>9.639509069999999</v>
      </c>
      <c r="K1306" s="36">
        <f t="shared" si="20"/>
        <v>-4.0225399300000007</v>
      </c>
    </row>
    <row r="1307" spans="3:11" x14ac:dyDescent="0.2">
      <c r="C1307" s="41"/>
      <c r="D1307" s="42"/>
      <c r="E1307" s="41"/>
      <c r="F1307" s="41"/>
      <c r="G1307" s="41">
        <v>613</v>
      </c>
      <c r="H1307" s="38" t="s">
        <v>1118</v>
      </c>
      <c r="I1307" s="36">
        <v>8.6896629999999995</v>
      </c>
      <c r="J1307" s="36">
        <v>94.557371889999999</v>
      </c>
      <c r="K1307" s="36">
        <f t="shared" si="20"/>
        <v>85.867708890000003</v>
      </c>
    </row>
    <row r="1308" spans="3:11" x14ac:dyDescent="0.2">
      <c r="C1308" s="41"/>
      <c r="D1308" s="42"/>
      <c r="E1308" s="41"/>
      <c r="F1308" s="41"/>
      <c r="G1308" s="41">
        <v>614</v>
      </c>
      <c r="H1308" s="38" t="s">
        <v>895</v>
      </c>
      <c r="I1308" s="36">
        <v>0</v>
      </c>
      <c r="J1308" s="36">
        <v>3.9014918099999996</v>
      </c>
      <c r="K1308" s="36">
        <f t="shared" si="20"/>
        <v>3.9014918099999996</v>
      </c>
    </row>
    <row r="1309" spans="3:11" ht="25.5" x14ac:dyDescent="0.2">
      <c r="C1309" s="41"/>
      <c r="D1309" s="42"/>
      <c r="E1309" s="41"/>
      <c r="F1309" s="41"/>
      <c r="G1309" s="41">
        <v>700</v>
      </c>
      <c r="H1309" s="38" t="s">
        <v>1119</v>
      </c>
      <c r="I1309" s="36">
        <v>8.4555729999999993</v>
      </c>
      <c r="J1309" s="36">
        <v>51.544271450000004</v>
      </c>
      <c r="K1309" s="36">
        <f t="shared" si="20"/>
        <v>43.088698450000003</v>
      </c>
    </row>
    <row r="1310" spans="3:11" x14ac:dyDescent="0.2">
      <c r="C1310" s="41"/>
      <c r="D1310" s="42"/>
      <c r="E1310" s="41"/>
      <c r="F1310" s="41"/>
      <c r="G1310" s="41">
        <v>710</v>
      </c>
      <c r="H1310" s="38" t="s">
        <v>1120</v>
      </c>
      <c r="I1310" s="36">
        <v>286.02935500000001</v>
      </c>
      <c r="J1310" s="36">
        <v>386.83858949999996</v>
      </c>
      <c r="K1310" s="36">
        <f t="shared" si="20"/>
        <v>100.80923449999995</v>
      </c>
    </row>
    <row r="1311" spans="3:11" x14ac:dyDescent="0.2">
      <c r="C1311" s="41"/>
      <c r="D1311" s="42"/>
      <c r="E1311" s="41"/>
      <c r="F1311" s="41"/>
      <c r="G1311" s="41">
        <v>711</v>
      </c>
      <c r="H1311" s="38" t="s">
        <v>1121</v>
      </c>
      <c r="I1311" s="36">
        <v>1101.8140350000001</v>
      </c>
      <c r="J1311" s="36">
        <v>886.29845028</v>
      </c>
      <c r="K1311" s="36">
        <f t="shared" si="20"/>
        <v>-215.51558472000011</v>
      </c>
    </row>
    <row r="1312" spans="3:11" x14ac:dyDescent="0.2">
      <c r="C1312" s="41"/>
      <c r="D1312" s="42"/>
      <c r="E1312" s="41"/>
      <c r="F1312" s="41"/>
      <c r="G1312" s="41">
        <v>712</v>
      </c>
      <c r="H1312" s="38" t="s">
        <v>2453</v>
      </c>
      <c r="I1312" s="36">
        <v>0</v>
      </c>
      <c r="J1312" s="36">
        <v>3.12721859</v>
      </c>
      <c r="K1312" s="36">
        <f t="shared" si="20"/>
        <v>3.12721859</v>
      </c>
    </row>
    <row r="1313" spans="3:11" x14ac:dyDescent="0.2">
      <c r="C1313" s="41"/>
      <c r="D1313" s="42"/>
      <c r="E1313" s="41"/>
      <c r="F1313" s="41"/>
      <c r="G1313" s="41" t="s">
        <v>2595</v>
      </c>
      <c r="H1313" s="38" t="s">
        <v>496</v>
      </c>
      <c r="I1313" s="36">
        <v>0</v>
      </c>
      <c r="J1313" s="36">
        <v>0</v>
      </c>
      <c r="K1313" s="36">
        <f t="shared" si="20"/>
        <v>0</v>
      </c>
    </row>
    <row r="1314" spans="3:11" ht="14.25" x14ac:dyDescent="0.2">
      <c r="C1314" s="41"/>
      <c r="D1314" s="45">
        <v>21</v>
      </c>
      <c r="E1314" s="46" t="s">
        <v>1138</v>
      </c>
      <c r="F1314" s="46"/>
      <c r="G1314" s="46"/>
      <c r="H1314" s="51"/>
      <c r="I1314" s="47">
        <v>2641.5100739999998</v>
      </c>
      <c r="J1314" s="47">
        <v>5210.0215225199981</v>
      </c>
      <c r="K1314" s="47">
        <f t="shared" si="20"/>
        <v>2568.5114485199983</v>
      </c>
    </row>
    <row r="1315" spans="3:11" ht="14.25" x14ac:dyDescent="0.2">
      <c r="C1315" s="41"/>
      <c r="D1315" s="42"/>
      <c r="E1315" s="41"/>
      <c r="F1315" s="43" t="s">
        <v>227</v>
      </c>
      <c r="G1315" s="43"/>
      <c r="H1315" s="39"/>
      <c r="I1315" s="44">
        <v>1531.388901</v>
      </c>
      <c r="J1315" s="44">
        <v>4153.0826897499992</v>
      </c>
      <c r="K1315" s="44">
        <f t="shared" si="20"/>
        <v>2621.6937887499989</v>
      </c>
    </row>
    <row r="1316" spans="3:11" x14ac:dyDescent="0.2">
      <c r="C1316" s="41"/>
      <c r="D1316" s="42"/>
      <c r="E1316" s="41"/>
      <c r="F1316" s="41"/>
      <c r="G1316" s="41" t="s">
        <v>1162</v>
      </c>
      <c r="H1316" s="38" t="s">
        <v>1163</v>
      </c>
      <c r="I1316" s="36">
        <v>494.50216399999999</v>
      </c>
      <c r="J1316" s="36">
        <v>2952.5901454599993</v>
      </c>
      <c r="K1316" s="36">
        <f t="shared" si="20"/>
        <v>2458.0879814599994</v>
      </c>
    </row>
    <row r="1317" spans="3:11" x14ac:dyDescent="0.2">
      <c r="C1317" s="41"/>
      <c r="D1317" s="42"/>
      <c r="E1317" s="41"/>
      <c r="F1317" s="41"/>
      <c r="G1317" s="41" t="s">
        <v>1164</v>
      </c>
      <c r="H1317" s="38" t="s">
        <v>1165</v>
      </c>
      <c r="I1317" s="36">
        <v>916.53089799999998</v>
      </c>
      <c r="J1317" s="36">
        <v>1093.2132675900002</v>
      </c>
      <c r="K1317" s="36">
        <f t="shared" si="20"/>
        <v>176.68236959000023</v>
      </c>
    </row>
    <row r="1318" spans="3:11" x14ac:dyDescent="0.2">
      <c r="C1318" s="41"/>
      <c r="D1318" s="42"/>
      <c r="E1318" s="41"/>
      <c r="F1318" s="41"/>
      <c r="G1318" s="41" t="s">
        <v>1166</v>
      </c>
      <c r="H1318" s="38" t="s">
        <v>1167</v>
      </c>
      <c r="I1318" s="36">
        <v>120.355839</v>
      </c>
      <c r="J1318" s="36">
        <v>107.2792767</v>
      </c>
      <c r="K1318" s="36">
        <f t="shared" si="20"/>
        <v>-13.076562300000006</v>
      </c>
    </row>
    <row r="1319" spans="3:11" ht="14.25" x14ac:dyDescent="0.2">
      <c r="C1319" s="41"/>
      <c r="D1319" s="42"/>
      <c r="E1319" s="41"/>
      <c r="F1319" s="43" t="s">
        <v>190</v>
      </c>
      <c r="G1319" s="43"/>
      <c r="H1319" s="39"/>
      <c r="I1319" s="44">
        <v>159.59524300000001</v>
      </c>
      <c r="J1319" s="44">
        <v>169.60233545000003</v>
      </c>
      <c r="K1319" s="44">
        <f t="shared" si="20"/>
        <v>10.007092450000016</v>
      </c>
    </row>
    <row r="1320" spans="3:11" x14ac:dyDescent="0.2">
      <c r="C1320" s="41"/>
      <c r="D1320" s="42"/>
      <c r="E1320" s="41"/>
      <c r="F1320" s="41"/>
      <c r="G1320" s="41" t="s">
        <v>191</v>
      </c>
      <c r="H1320" s="38" t="s">
        <v>1160</v>
      </c>
      <c r="I1320" s="36">
        <v>15.760573000000001</v>
      </c>
      <c r="J1320" s="36">
        <v>16.707237410000001</v>
      </c>
      <c r="K1320" s="36">
        <f t="shared" si="20"/>
        <v>0.94666441000000034</v>
      </c>
    </row>
    <row r="1321" spans="3:11" x14ac:dyDescent="0.2">
      <c r="C1321" s="41"/>
      <c r="D1321" s="42"/>
      <c r="E1321" s="41"/>
      <c r="F1321" s="41"/>
      <c r="G1321" s="41" t="s">
        <v>260</v>
      </c>
      <c r="H1321" s="38" t="s">
        <v>1161</v>
      </c>
      <c r="I1321" s="36">
        <v>143.83466999999999</v>
      </c>
      <c r="J1321" s="36">
        <v>152.89509804000002</v>
      </c>
      <c r="K1321" s="36">
        <f t="shared" si="20"/>
        <v>9.0604280400000334</v>
      </c>
    </row>
    <row r="1322" spans="3:11" ht="14.25" x14ac:dyDescent="0.2">
      <c r="C1322" s="41"/>
      <c r="D1322" s="42"/>
      <c r="E1322" s="41"/>
      <c r="F1322" s="43" t="s">
        <v>2</v>
      </c>
      <c r="G1322" s="43"/>
      <c r="H1322" s="39"/>
      <c r="I1322" s="44">
        <v>950.52593000000002</v>
      </c>
      <c r="J1322" s="44">
        <v>887.33649732000003</v>
      </c>
      <c r="K1322" s="44">
        <f t="shared" si="20"/>
        <v>-63.189432679999982</v>
      </c>
    </row>
    <row r="1323" spans="3:11" x14ac:dyDescent="0.2">
      <c r="C1323" s="41"/>
      <c r="D1323" s="42"/>
      <c r="E1323" s="41"/>
      <c r="F1323" s="41"/>
      <c r="G1323" s="41">
        <v>100</v>
      </c>
      <c r="H1323" s="38" t="s">
        <v>129</v>
      </c>
      <c r="I1323" s="36">
        <v>43.331437999999999</v>
      </c>
      <c r="J1323" s="36">
        <v>68.60996784999999</v>
      </c>
      <c r="K1323" s="36">
        <f t="shared" si="20"/>
        <v>25.278529849999991</v>
      </c>
    </row>
    <row r="1324" spans="3:11" x14ac:dyDescent="0.2">
      <c r="C1324" s="41"/>
      <c r="D1324" s="42"/>
      <c r="E1324" s="41"/>
      <c r="F1324" s="41"/>
      <c r="G1324" s="41">
        <v>110</v>
      </c>
      <c r="H1324" s="38" t="s">
        <v>45</v>
      </c>
      <c r="I1324" s="36">
        <v>8.5308729999999997</v>
      </c>
      <c r="J1324" s="36">
        <v>8.1567905300000003</v>
      </c>
      <c r="K1324" s="36">
        <f t="shared" si="20"/>
        <v>-0.37408246999999939</v>
      </c>
    </row>
    <row r="1325" spans="3:11" x14ac:dyDescent="0.2">
      <c r="C1325" s="41"/>
      <c r="D1325" s="42"/>
      <c r="E1325" s="41"/>
      <c r="F1325" s="41"/>
      <c r="G1325" s="41">
        <v>111</v>
      </c>
      <c r="H1325" s="38" t="s">
        <v>131</v>
      </c>
      <c r="I1325" s="36">
        <v>11.162659</v>
      </c>
      <c r="J1325" s="36">
        <v>11.542198980000004</v>
      </c>
      <c r="K1325" s="36">
        <f t="shared" si="20"/>
        <v>0.37953998000000411</v>
      </c>
    </row>
    <row r="1326" spans="3:11" x14ac:dyDescent="0.2">
      <c r="C1326" s="41"/>
      <c r="D1326" s="42"/>
      <c r="E1326" s="41"/>
      <c r="F1326" s="41"/>
      <c r="G1326" s="41">
        <v>112</v>
      </c>
      <c r="H1326" s="38" t="s">
        <v>46</v>
      </c>
      <c r="I1326" s="36">
        <v>9.983689</v>
      </c>
      <c r="J1326" s="36">
        <v>7.7994650599999993</v>
      </c>
      <c r="K1326" s="36">
        <f t="shared" si="20"/>
        <v>-2.1842239400000008</v>
      </c>
    </row>
    <row r="1327" spans="3:11" x14ac:dyDescent="0.2">
      <c r="C1327" s="41"/>
      <c r="D1327" s="42"/>
      <c r="E1327" s="41"/>
      <c r="F1327" s="41"/>
      <c r="G1327" s="41">
        <v>113</v>
      </c>
      <c r="H1327" s="38" t="s">
        <v>1139</v>
      </c>
      <c r="I1327" s="36">
        <v>4.5352560000000004</v>
      </c>
      <c r="J1327" s="36">
        <v>4.3960752999999997</v>
      </c>
      <c r="K1327" s="36">
        <f t="shared" si="20"/>
        <v>-0.13918070000000071</v>
      </c>
    </row>
    <row r="1328" spans="3:11" x14ac:dyDescent="0.2">
      <c r="C1328" s="41"/>
      <c r="D1328" s="42"/>
      <c r="E1328" s="41"/>
      <c r="F1328" s="41"/>
      <c r="G1328" s="41">
        <v>120</v>
      </c>
      <c r="H1328" s="38" t="s">
        <v>1140</v>
      </c>
      <c r="I1328" s="36">
        <v>3.1282320000000001</v>
      </c>
      <c r="J1328" s="36">
        <v>3.5957593800000001</v>
      </c>
      <c r="K1328" s="36">
        <f t="shared" si="20"/>
        <v>0.46752737999999994</v>
      </c>
    </row>
    <row r="1329" spans="3:11" x14ac:dyDescent="0.2">
      <c r="C1329" s="41"/>
      <c r="D1329" s="42"/>
      <c r="E1329" s="41"/>
      <c r="F1329" s="41"/>
      <c r="G1329" s="41">
        <v>121</v>
      </c>
      <c r="H1329" s="38" t="s">
        <v>1141</v>
      </c>
      <c r="I1329" s="36">
        <v>3.322873</v>
      </c>
      <c r="J1329" s="36">
        <v>2.48230408</v>
      </c>
      <c r="K1329" s="36">
        <f t="shared" si="20"/>
        <v>-0.84056891999999994</v>
      </c>
    </row>
    <row r="1330" spans="3:11" x14ac:dyDescent="0.2">
      <c r="C1330" s="41"/>
      <c r="D1330" s="42"/>
      <c r="E1330" s="41"/>
      <c r="F1330" s="41"/>
      <c r="G1330" s="41">
        <v>122</v>
      </c>
      <c r="H1330" s="38" t="s">
        <v>1142</v>
      </c>
      <c r="I1330" s="36">
        <v>3.3128730000000002</v>
      </c>
      <c r="J1330" s="36">
        <v>2.5688619499999996</v>
      </c>
      <c r="K1330" s="36">
        <f t="shared" si="20"/>
        <v>-0.74401105000000056</v>
      </c>
    </row>
    <row r="1331" spans="3:11" x14ac:dyDescent="0.2">
      <c r="C1331" s="41"/>
      <c r="D1331" s="42"/>
      <c r="E1331" s="41"/>
      <c r="F1331" s="41"/>
      <c r="G1331" s="41">
        <v>123</v>
      </c>
      <c r="H1331" s="38" t="s">
        <v>1143</v>
      </c>
      <c r="I1331" s="36">
        <v>3.391473</v>
      </c>
      <c r="J1331" s="36">
        <v>2.7070473900000001</v>
      </c>
      <c r="K1331" s="36">
        <f t="shared" si="20"/>
        <v>-0.68442560999999991</v>
      </c>
    </row>
    <row r="1332" spans="3:11" x14ac:dyDescent="0.2">
      <c r="C1332" s="41"/>
      <c r="D1332" s="42"/>
      <c r="E1332" s="41"/>
      <c r="F1332" s="41"/>
      <c r="G1332" s="41">
        <v>124</v>
      </c>
      <c r="H1332" s="38" t="s">
        <v>1144</v>
      </c>
      <c r="I1332" s="36">
        <v>3.3689529999999999</v>
      </c>
      <c r="J1332" s="36">
        <v>2.6510191100000005</v>
      </c>
      <c r="K1332" s="36">
        <f t="shared" si="20"/>
        <v>-0.71793388999999941</v>
      </c>
    </row>
    <row r="1333" spans="3:11" x14ac:dyDescent="0.2">
      <c r="C1333" s="41"/>
      <c r="D1333" s="42"/>
      <c r="E1333" s="41"/>
      <c r="F1333" s="41"/>
      <c r="G1333" s="41">
        <v>125</v>
      </c>
      <c r="H1333" s="38" t="s">
        <v>1145</v>
      </c>
      <c r="I1333" s="36">
        <v>3.3349690000000001</v>
      </c>
      <c r="J1333" s="36">
        <v>2.4555236800000002</v>
      </c>
      <c r="K1333" s="36">
        <f t="shared" si="20"/>
        <v>-0.87944531999999986</v>
      </c>
    </row>
    <row r="1334" spans="3:11" x14ac:dyDescent="0.2">
      <c r="C1334" s="41"/>
      <c r="D1334" s="42"/>
      <c r="E1334" s="41"/>
      <c r="F1334" s="41"/>
      <c r="G1334" s="41">
        <v>200</v>
      </c>
      <c r="H1334" s="38" t="s">
        <v>1146</v>
      </c>
      <c r="I1334" s="36">
        <v>15.24981</v>
      </c>
      <c r="J1334" s="36">
        <v>12.087718229999997</v>
      </c>
      <c r="K1334" s="36">
        <f t="shared" si="20"/>
        <v>-3.1620917700000035</v>
      </c>
    </row>
    <row r="1335" spans="3:11" ht="25.5" x14ac:dyDescent="0.2">
      <c r="C1335" s="41"/>
      <c r="D1335" s="42"/>
      <c r="E1335" s="41"/>
      <c r="F1335" s="41"/>
      <c r="G1335" s="41">
        <v>210</v>
      </c>
      <c r="H1335" s="38" t="s">
        <v>1147</v>
      </c>
      <c r="I1335" s="36">
        <v>479.78408899999999</v>
      </c>
      <c r="J1335" s="36">
        <v>425.42791105999993</v>
      </c>
      <c r="K1335" s="36">
        <f t="shared" si="20"/>
        <v>-54.356177940000066</v>
      </c>
    </row>
    <row r="1336" spans="3:11" x14ac:dyDescent="0.2">
      <c r="C1336" s="41"/>
      <c r="D1336" s="42"/>
      <c r="E1336" s="41"/>
      <c r="F1336" s="41"/>
      <c r="G1336" s="41">
        <v>211</v>
      </c>
      <c r="H1336" s="38" t="s">
        <v>1148</v>
      </c>
      <c r="I1336" s="36">
        <v>10.915006999999999</v>
      </c>
      <c r="J1336" s="36">
        <v>12.030794759999999</v>
      </c>
      <c r="K1336" s="36">
        <f t="shared" si="20"/>
        <v>1.1157877599999999</v>
      </c>
    </row>
    <row r="1337" spans="3:11" x14ac:dyDescent="0.2">
      <c r="C1337" s="41"/>
      <c r="D1337" s="42"/>
      <c r="E1337" s="41"/>
      <c r="F1337" s="41"/>
      <c r="G1337" s="41">
        <v>214</v>
      </c>
      <c r="H1337" s="38" t="s">
        <v>1149</v>
      </c>
      <c r="I1337" s="36">
        <v>158.19898499999999</v>
      </c>
      <c r="J1337" s="36">
        <v>158.33318069000001</v>
      </c>
      <c r="K1337" s="36">
        <f t="shared" si="20"/>
        <v>0.13419569000001275</v>
      </c>
    </row>
    <row r="1338" spans="3:11" ht="25.5" x14ac:dyDescent="0.2">
      <c r="C1338" s="41"/>
      <c r="D1338" s="42"/>
      <c r="E1338" s="41"/>
      <c r="F1338" s="41"/>
      <c r="G1338" s="41">
        <v>215</v>
      </c>
      <c r="H1338" s="38" t="s">
        <v>1150</v>
      </c>
      <c r="I1338" s="36">
        <v>6.549817</v>
      </c>
      <c r="J1338" s="36">
        <v>5.3517228900000005</v>
      </c>
      <c r="K1338" s="36">
        <f t="shared" si="20"/>
        <v>-1.1980941099999995</v>
      </c>
    </row>
    <row r="1339" spans="3:11" x14ac:dyDescent="0.2">
      <c r="C1339" s="41"/>
      <c r="D1339" s="42"/>
      <c r="E1339" s="41"/>
      <c r="F1339" s="41"/>
      <c r="G1339" s="41">
        <v>300</v>
      </c>
      <c r="H1339" s="38" t="s">
        <v>1151</v>
      </c>
      <c r="I1339" s="36">
        <v>9.9885269999999995</v>
      </c>
      <c r="J1339" s="36">
        <v>12.462362240000001</v>
      </c>
      <c r="K1339" s="36">
        <f t="shared" si="20"/>
        <v>2.4738352400000014</v>
      </c>
    </row>
    <row r="1340" spans="3:11" ht="25.5" x14ac:dyDescent="0.2">
      <c r="C1340" s="41"/>
      <c r="D1340" s="42"/>
      <c r="E1340" s="41"/>
      <c r="F1340" s="41"/>
      <c r="G1340" s="41">
        <v>310</v>
      </c>
      <c r="H1340" s="38" t="s">
        <v>1152</v>
      </c>
      <c r="I1340" s="36">
        <v>7.6281999999999996</v>
      </c>
      <c r="J1340" s="36">
        <v>8.7857383200000001</v>
      </c>
      <c r="K1340" s="36">
        <f t="shared" si="20"/>
        <v>1.1575383200000005</v>
      </c>
    </row>
    <row r="1341" spans="3:11" x14ac:dyDescent="0.2">
      <c r="C1341" s="41"/>
      <c r="D1341" s="42"/>
      <c r="E1341" s="41"/>
      <c r="F1341" s="41"/>
      <c r="G1341" s="41">
        <v>311</v>
      </c>
      <c r="H1341" s="38" t="s">
        <v>1153</v>
      </c>
      <c r="I1341" s="36">
        <v>7.3217080000000001</v>
      </c>
      <c r="J1341" s="36">
        <v>9.4614842400000008</v>
      </c>
      <c r="K1341" s="36">
        <f t="shared" si="20"/>
        <v>2.1397762400000007</v>
      </c>
    </row>
    <row r="1342" spans="3:11" x14ac:dyDescent="0.2">
      <c r="C1342" s="41"/>
      <c r="D1342" s="42"/>
      <c r="E1342" s="41"/>
      <c r="F1342" s="41"/>
      <c r="G1342" s="41">
        <v>312</v>
      </c>
      <c r="H1342" s="38" t="s">
        <v>1154</v>
      </c>
      <c r="I1342" s="36">
        <v>6.4046630000000002</v>
      </c>
      <c r="J1342" s="36">
        <v>4.3044067700000008</v>
      </c>
      <c r="K1342" s="36">
        <f t="shared" si="20"/>
        <v>-2.1002562299999994</v>
      </c>
    </row>
    <row r="1343" spans="3:11" x14ac:dyDescent="0.2">
      <c r="C1343" s="41"/>
      <c r="D1343" s="42"/>
      <c r="E1343" s="41"/>
      <c r="F1343" s="41"/>
      <c r="G1343" s="41">
        <v>500</v>
      </c>
      <c r="H1343" s="38" t="s">
        <v>44</v>
      </c>
      <c r="I1343" s="36">
        <v>13.161944</v>
      </c>
      <c r="J1343" s="36">
        <v>10.382945930000002</v>
      </c>
      <c r="K1343" s="36">
        <f t="shared" si="20"/>
        <v>-2.7789980699999983</v>
      </c>
    </row>
    <row r="1344" spans="3:11" x14ac:dyDescent="0.2">
      <c r="C1344" s="41"/>
      <c r="D1344" s="42"/>
      <c r="E1344" s="41"/>
      <c r="F1344" s="41"/>
      <c r="G1344" s="41">
        <v>510</v>
      </c>
      <c r="H1344" s="38" t="s">
        <v>68</v>
      </c>
      <c r="I1344" s="36">
        <v>27.389844</v>
      </c>
      <c r="J1344" s="36">
        <v>25.437139820000002</v>
      </c>
      <c r="K1344" s="36">
        <f t="shared" si="20"/>
        <v>-1.9527041799999978</v>
      </c>
    </row>
    <row r="1345" spans="3:11" x14ac:dyDescent="0.2">
      <c r="C1345" s="41"/>
      <c r="D1345" s="42"/>
      <c r="E1345" s="41"/>
      <c r="F1345" s="41"/>
      <c r="G1345" s="41">
        <v>512</v>
      </c>
      <c r="H1345" s="38" t="s">
        <v>183</v>
      </c>
      <c r="I1345" s="36">
        <v>9.6762840000000008</v>
      </c>
      <c r="J1345" s="36">
        <v>10.421655629999998</v>
      </c>
      <c r="K1345" s="36">
        <f t="shared" si="20"/>
        <v>0.74537162999999751</v>
      </c>
    </row>
    <row r="1346" spans="3:11" ht="25.5" x14ac:dyDescent="0.2">
      <c r="C1346" s="41"/>
      <c r="D1346" s="42"/>
      <c r="E1346" s="41"/>
      <c r="F1346" s="41"/>
      <c r="G1346" s="41">
        <v>513</v>
      </c>
      <c r="H1346" s="38" t="s">
        <v>1155</v>
      </c>
      <c r="I1346" s="36">
        <v>7.1119459999999997</v>
      </c>
      <c r="J1346" s="36">
        <v>8.9866142599999979</v>
      </c>
      <c r="K1346" s="36">
        <f t="shared" si="20"/>
        <v>1.8746682599999982</v>
      </c>
    </row>
    <row r="1347" spans="3:11" x14ac:dyDescent="0.2">
      <c r="C1347" s="41"/>
      <c r="D1347" s="42"/>
      <c r="E1347" s="41"/>
      <c r="F1347" s="41"/>
      <c r="G1347" s="41">
        <v>600</v>
      </c>
      <c r="H1347" s="38" t="s">
        <v>1156</v>
      </c>
      <c r="I1347" s="36">
        <v>65.921025999999998</v>
      </c>
      <c r="J1347" s="36">
        <v>37.616445069999997</v>
      </c>
      <c r="K1347" s="36">
        <f t="shared" si="20"/>
        <v>-28.30458093</v>
      </c>
    </row>
    <row r="1348" spans="3:11" ht="25.5" x14ac:dyDescent="0.2">
      <c r="C1348" s="41"/>
      <c r="D1348" s="42"/>
      <c r="E1348" s="41"/>
      <c r="F1348" s="41"/>
      <c r="G1348" s="41">
        <v>610</v>
      </c>
      <c r="H1348" s="38" t="s">
        <v>1157</v>
      </c>
      <c r="I1348" s="36">
        <v>11.852226</v>
      </c>
      <c r="J1348" s="36">
        <v>12.727103660000001</v>
      </c>
      <c r="K1348" s="36">
        <f t="shared" si="20"/>
        <v>0.874877660000001</v>
      </c>
    </row>
    <row r="1349" spans="3:11" x14ac:dyDescent="0.2">
      <c r="C1349" s="41"/>
      <c r="D1349" s="42"/>
      <c r="E1349" s="41"/>
      <c r="F1349" s="41"/>
      <c r="G1349" s="41">
        <v>611</v>
      </c>
      <c r="H1349" s="38" t="s">
        <v>444</v>
      </c>
      <c r="I1349" s="36">
        <v>7.0739460000000003</v>
      </c>
      <c r="J1349" s="36">
        <v>6.05853471</v>
      </c>
      <c r="K1349" s="36">
        <f t="shared" si="20"/>
        <v>-1.0154112900000003</v>
      </c>
    </row>
    <row r="1350" spans="3:11" ht="25.5" x14ac:dyDescent="0.2">
      <c r="C1350" s="41"/>
      <c r="D1350" s="42"/>
      <c r="E1350" s="41"/>
      <c r="F1350" s="41"/>
      <c r="G1350" s="41">
        <v>612</v>
      </c>
      <c r="H1350" s="38" t="s">
        <v>1158</v>
      </c>
      <c r="I1350" s="36">
        <v>4.152291</v>
      </c>
      <c r="J1350" s="36">
        <v>5.4807514799999986</v>
      </c>
      <c r="K1350" s="36">
        <f t="shared" si="20"/>
        <v>1.3284604799999986</v>
      </c>
    </row>
    <row r="1351" spans="3:11" x14ac:dyDescent="0.2">
      <c r="C1351" s="41"/>
      <c r="D1351" s="42"/>
      <c r="E1351" s="41"/>
      <c r="F1351" s="41"/>
      <c r="G1351" s="41">
        <v>613</v>
      </c>
      <c r="H1351" s="38" t="s">
        <v>1159</v>
      </c>
      <c r="I1351" s="36">
        <v>4.7423289999999998</v>
      </c>
      <c r="J1351" s="36">
        <v>5.0149742499999999</v>
      </c>
      <c r="K1351" s="36">
        <f t="shared" si="20"/>
        <v>0.27264525000000006</v>
      </c>
    </row>
    <row r="1352" spans="3:11" x14ac:dyDescent="0.2">
      <c r="C1352" s="41"/>
      <c r="D1352" s="42"/>
      <c r="E1352" s="41"/>
      <c r="F1352" s="41"/>
      <c r="G1352" s="41" t="s">
        <v>2596</v>
      </c>
      <c r="H1352" s="38" t="s">
        <v>44</v>
      </c>
      <c r="I1352" s="36">
        <v>0</v>
      </c>
      <c r="J1352" s="36">
        <v>0</v>
      </c>
      <c r="K1352" s="36">
        <f t="shared" si="20"/>
        <v>0</v>
      </c>
    </row>
    <row r="1353" spans="3:11" ht="14.25" x14ac:dyDescent="0.2">
      <c r="C1353" s="41"/>
      <c r="D1353" s="45">
        <v>27</v>
      </c>
      <c r="E1353" s="46" t="s">
        <v>1168</v>
      </c>
      <c r="F1353" s="46"/>
      <c r="G1353" s="46"/>
      <c r="H1353" s="51"/>
      <c r="I1353" s="47">
        <v>647.912102</v>
      </c>
      <c r="J1353" s="47">
        <v>693.18526101999976</v>
      </c>
      <c r="K1353" s="47">
        <f t="shared" ref="K1353:K1416" si="21">+J1353-I1353</f>
        <v>45.273159019999753</v>
      </c>
    </row>
    <row r="1354" spans="3:11" ht="14.25" x14ac:dyDescent="0.2">
      <c r="C1354" s="41"/>
      <c r="D1354" s="42"/>
      <c r="E1354" s="41"/>
      <c r="F1354" s="43" t="s">
        <v>190</v>
      </c>
      <c r="G1354" s="43"/>
      <c r="H1354" s="39"/>
      <c r="I1354" s="44">
        <v>98.137761999999995</v>
      </c>
      <c r="J1354" s="44">
        <v>135.31520499999999</v>
      </c>
      <c r="K1354" s="44">
        <f t="shared" si="21"/>
        <v>37.177442999999997</v>
      </c>
    </row>
    <row r="1355" spans="3:11" ht="25.5" x14ac:dyDescent="0.2">
      <c r="C1355" s="41"/>
      <c r="D1355" s="42"/>
      <c r="E1355" s="41"/>
      <c r="F1355" s="41"/>
      <c r="G1355" s="41" t="s">
        <v>191</v>
      </c>
      <c r="H1355" s="38" t="s">
        <v>1190</v>
      </c>
      <c r="I1355" s="36">
        <v>98.137761999999995</v>
      </c>
      <c r="J1355" s="36">
        <v>135.31520499999999</v>
      </c>
      <c r="K1355" s="36">
        <f t="shared" si="21"/>
        <v>37.177442999999997</v>
      </c>
    </row>
    <row r="1356" spans="3:11" ht="14.25" x14ac:dyDescent="0.2">
      <c r="C1356" s="41"/>
      <c r="D1356" s="42"/>
      <c r="E1356" s="41"/>
      <c r="F1356" s="43" t="s">
        <v>2</v>
      </c>
      <c r="G1356" s="43"/>
      <c r="H1356" s="39"/>
      <c r="I1356" s="44">
        <v>549.77434000000005</v>
      </c>
      <c r="J1356" s="44">
        <v>557.87005601999999</v>
      </c>
      <c r="K1356" s="44">
        <f t="shared" si="21"/>
        <v>8.0957160199999407</v>
      </c>
    </row>
    <row r="1357" spans="3:11" x14ac:dyDescent="0.2">
      <c r="C1357" s="41"/>
      <c r="D1357" s="42"/>
      <c r="E1357" s="41"/>
      <c r="F1357" s="41"/>
      <c r="G1357" s="41">
        <v>100</v>
      </c>
      <c r="H1357" s="38" t="s">
        <v>129</v>
      </c>
      <c r="I1357" s="36">
        <v>15.229357</v>
      </c>
      <c r="J1357" s="36">
        <v>15.164063820000001</v>
      </c>
      <c r="K1357" s="36">
        <f t="shared" si="21"/>
        <v>-6.5293179999999396E-2</v>
      </c>
    </row>
    <row r="1358" spans="3:11" x14ac:dyDescent="0.2">
      <c r="C1358" s="41"/>
      <c r="D1358" s="42"/>
      <c r="E1358" s="41"/>
      <c r="F1358" s="41"/>
      <c r="G1358" s="41">
        <v>112</v>
      </c>
      <c r="H1358" s="38" t="s">
        <v>60</v>
      </c>
      <c r="I1358" s="36">
        <v>24.930432</v>
      </c>
      <c r="J1358" s="36">
        <v>24.29009186</v>
      </c>
      <c r="K1358" s="36">
        <f t="shared" si="21"/>
        <v>-0.64034013999999928</v>
      </c>
    </row>
    <row r="1359" spans="3:11" x14ac:dyDescent="0.2">
      <c r="C1359" s="41"/>
      <c r="D1359" s="42"/>
      <c r="E1359" s="41"/>
      <c r="F1359" s="41"/>
      <c r="G1359" s="41">
        <v>116</v>
      </c>
      <c r="H1359" s="38" t="s">
        <v>131</v>
      </c>
      <c r="I1359" s="36">
        <v>11.80537</v>
      </c>
      <c r="J1359" s="36">
        <v>11.740829289999999</v>
      </c>
      <c r="K1359" s="36">
        <f t="shared" si="21"/>
        <v>-6.4540710000001056E-2</v>
      </c>
    </row>
    <row r="1360" spans="3:11" ht="25.5" x14ac:dyDescent="0.2">
      <c r="C1360" s="41"/>
      <c r="D1360" s="42"/>
      <c r="E1360" s="41"/>
      <c r="F1360" s="41"/>
      <c r="G1360" s="41">
        <v>117</v>
      </c>
      <c r="H1360" s="38" t="s">
        <v>1169</v>
      </c>
      <c r="I1360" s="36">
        <v>11.595088000000001</v>
      </c>
      <c r="J1360" s="36">
        <v>22.16626698</v>
      </c>
      <c r="K1360" s="36">
        <f t="shared" si="21"/>
        <v>10.571178979999999</v>
      </c>
    </row>
    <row r="1361" spans="3:11" ht="25.5" x14ac:dyDescent="0.2">
      <c r="C1361" s="41"/>
      <c r="D1361" s="42"/>
      <c r="E1361" s="41"/>
      <c r="F1361" s="41"/>
      <c r="G1361" s="41">
        <v>200</v>
      </c>
      <c r="H1361" s="38" t="s">
        <v>1170</v>
      </c>
      <c r="I1361" s="36">
        <v>9.1094939999999998</v>
      </c>
      <c r="J1361" s="36">
        <v>9.0181080900000001</v>
      </c>
      <c r="K1361" s="36">
        <f t="shared" si="21"/>
        <v>-9.1385909999999626E-2</v>
      </c>
    </row>
    <row r="1362" spans="3:11" x14ac:dyDescent="0.2">
      <c r="C1362" s="41"/>
      <c r="D1362" s="42"/>
      <c r="E1362" s="41"/>
      <c r="F1362" s="41"/>
      <c r="G1362" s="41">
        <v>208</v>
      </c>
      <c r="H1362" s="38" t="s">
        <v>1171</v>
      </c>
      <c r="I1362" s="36">
        <v>12.867812000000001</v>
      </c>
      <c r="J1362" s="36">
        <v>12.34272532</v>
      </c>
      <c r="K1362" s="36">
        <f t="shared" si="21"/>
        <v>-0.52508668000000114</v>
      </c>
    </row>
    <row r="1363" spans="3:11" x14ac:dyDescent="0.2">
      <c r="C1363" s="41"/>
      <c r="D1363" s="42"/>
      <c r="E1363" s="41"/>
      <c r="F1363" s="41"/>
      <c r="G1363" s="41">
        <v>209</v>
      </c>
      <c r="H1363" s="38" t="s">
        <v>1172</v>
      </c>
      <c r="I1363" s="36">
        <v>12.618157</v>
      </c>
      <c r="J1363" s="36">
        <v>10.104981009999999</v>
      </c>
      <c r="K1363" s="36">
        <f t="shared" si="21"/>
        <v>-2.5131759900000006</v>
      </c>
    </row>
    <row r="1364" spans="3:11" x14ac:dyDescent="0.2">
      <c r="C1364" s="41"/>
      <c r="D1364" s="42"/>
      <c r="E1364" s="41"/>
      <c r="F1364" s="41"/>
      <c r="G1364" s="41">
        <v>210</v>
      </c>
      <c r="H1364" s="38" t="s">
        <v>1173</v>
      </c>
      <c r="I1364" s="36">
        <v>28.145257000000001</v>
      </c>
      <c r="J1364" s="36">
        <v>32.984953500000003</v>
      </c>
      <c r="K1364" s="36">
        <f t="shared" si="21"/>
        <v>4.8396965000000023</v>
      </c>
    </row>
    <row r="1365" spans="3:11" x14ac:dyDescent="0.2">
      <c r="C1365" s="41"/>
      <c r="D1365" s="42"/>
      <c r="E1365" s="41"/>
      <c r="F1365" s="41"/>
      <c r="G1365" s="41">
        <v>211</v>
      </c>
      <c r="H1365" s="38" t="s">
        <v>1174</v>
      </c>
      <c r="I1365" s="36">
        <v>18.076623999999999</v>
      </c>
      <c r="J1365" s="36">
        <v>16.757650920000003</v>
      </c>
      <c r="K1365" s="36">
        <f t="shared" si="21"/>
        <v>-1.3189730799999957</v>
      </c>
    </row>
    <row r="1366" spans="3:11" x14ac:dyDescent="0.2">
      <c r="C1366" s="41"/>
      <c r="D1366" s="42"/>
      <c r="E1366" s="41"/>
      <c r="F1366" s="41"/>
      <c r="G1366" s="41">
        <v>212</v>
      </c>
      <c r="H1366" s="38" t="s">
        <v>1175</v>
      </c>
      <c r="I1366" s="36">
        <v>6.6515029999999999</v>
      </c>
      <c r="J1366" s="36">
        <v>5.8743213499999998</v>
      </c>
      <c r="K1366" s="36">
        <f t="shared" si="21"/>
        <v>-0.77718165000000017</v>
      </c>
    </row>
    <row r="1367" spans="3:11" ht="25.5" x14ac:dyDescent="0.2">
      <c r="C1367" s="41"/>
      <c r="D1367" s="42"/>
      <c r="E1367" s="41"/>
      <c r="F1367" s="41"/>
      <c r="G1367" s="41">
        <v>300</v>
      </c>
      <c r="H1367" s="38" t="s">
        <v>1176</v>
      </c>
      <c r="I1367" s="36">
        <v>6.2398040000000004</v>
      </c>
      <c r="J1367" s="36">
        <v>5.13041064</v>
      </c>
      <c r="K1367" s="36">
        <f t="shared" si="21"/>
        <v>-1.1093933600000003</v>
      </c>
    </row>
    <row r="1368" spans="3:11" x14ac:dyDescent="0.2">
      <c r="C1368" s="41"/>
      <c r="D1368" s="42"/>
      <c r="E1368" s="41"/>
      <c r="F1368" s="41"/>
      <c r="G1368" s="41">
        <v>308</v>
      </c>
      <c r="H1368" s="38" t="s">
        <v>1177</v>
      </c>
      <c r="I1368" s="36">
        <v>15.638448</v>
      </c>
      <c r="J1368" s="36">
        <v>19.665676319999996</v>
      </c>
      <c r="K1368" s="36">
        <f t="shared" si="21"/>
        <v>4.0272283199999954</v>
      </c>
    </row>
    <row r="1369" spans="3:11" x14ac:dyDescent="0.2">
      <c r="C1369" s="41"/>
      <c r="D1369" s="42"/>
      <c r="E1369" s="41"/>
      <c r="F1369" s="41"/>
      <c r="G1369" s="41">
        <v>309</v>
      </c>
      <c r="H1369" s="38" t="s">
        <v>1178</v>
      </c>
      <c r="I1369" s="36">
        <v>12.828453</v>
      </c>
      <c r="J1369" s="36">
        <v>10.6157088</v>
      </c>
      <c r="K1369" s="36">
        <f t="shared" si="21"/>
        <v>-2.2127441999999995</v>
      </c>
    </row>
    <row r="1370" spans="3:11" x14ac:dyDescent="0.2">
      <c r="C1370" s="41"/>
      <c r="D1370" s="42"/>
      <c r="E1370" s="41"/>
      <c r="F1370" s="41"/>
      <c r="G1370" s="41">
        <v>310</v>
      </c>
      <c r="H1370" s="38" t="s">
        <v>1179</v>
      </c>
      <c r="I1370" s="36">
        <v>9.9518299999999993</v>
      </c>
      <c r="J1370" s="36">
        <v>8.5053386799999995</v>
      </c>
      <c r="K1370" s="36">
        <f t="shared" si="21"/>
        <v>-1.4464913199999998</v>
      </c>
    </row>
    <row r="1371" spans="3:11" ht="25.5" x14ac:dyDescent="0.2">
      <c r="C1371" s="41"/>
      <c r="D1371" s="42"/>
      <c r="E1371" s="41"/>
      <c r="F1371" s="41"/>
      <c r="G1371" s="41">
        <v>311</v>
      </c>
      <c r="H1371" s="38" t="s">
        <v>1180</v>
      </c>
      <c r="I1371" s="36">
        <v>18.765816999999998</v>
      </c>
      <c r="J1371" s="36">
        <v>17.643852389999999</v>
      </c>
      <c r="K1371" s="36">
        <f t="shared" si="21"/>
        <v>-1.1219646099999991</v>
      </c>
    </row>
    <row r="1372" spans="3:11" ht="25.5" x14ac:dyDescent="0.2">
      <c r="C1372" s="41"/>
      <c r="D1372" s="42"/>
      <c r="E1372" s="41"/>
      <c r="F1372" s="41"/>
      <c r="G1372" s="41">
        <v>312</v>
      </c>
      <c r="H1372" s="38" t="s">
        <v>1181</v>
      </c>
      <c r="I1372" s="36">
        <v>18.472435000000001</v>
      </c>
      <c r="J1372" s="36">
        <v>16.334462760000001</v>
      </c>
      <c r="K1372" s="36">
        <f t="shared" si="21"/>
        <v>-2.1379722399999999</v>
      </c>
    </row>
    <row r="1373" spans="3:11" ht="25.5" x14ac:dyDescent="0.2">
      <c r="C1373" s="41"/>
      <c r="D1373" s="42"/>
      <c r="E1373" s="41"/>
      <c r="F1373" s="41"/>
      <c r="G1373" s="41">
        <v>313</v>
      </c>
      <c r="H1373" s="38" t="s">
        <v>1182</v>
      </c>
      <c r="I1373" s="36">
        <v>63.085799999999999</v>
      </c>
      <c r="J1373" s="36">
        <v>62.676312709999998</v>
      </c>
      <c r="K1373" s="36">
        <f t="shared" si="21"/>
        <v>-0.40948729000000128</v>
      </c>
    </row>
    <row r="1374" spans="3:11" x14ac:dyDescent="0.2">
      <c r="C1374" s="41"/>
      <c r="D1374" s="42"/>
      <c r="E1374" s="41"/>
      <c r="F1374" s="41"/>
      <c r="G1374" s="41">
        <v>314</v>
      </c>
      <c r="H1374" s="38" t="s">
        <v>1183</v>
      </c>
      <c r="I1374" s="36">
        <v>21.770854</v>
      </c>
      <c r="J1374" s="36">
        <v>20.984508469999998</v>
      </c>
      <c r="K1374" s="36">
        <f t="shared" si="21"/>
        <v>-0.78634553000000196</v>
      </c>
    </row>
    <row r="1375" spans="3:11" x14ac:dyDescent="0.2">
      <c r="C1375" s="41"/>
      <c r="D1375" s="42"/>
      <c r="E1375" s="41"/>
      <c r="F1375" s="41"/>
      <c r="G1375" s="41">
        <v>315</v>
      </c>
      <c r="H1375" s="38" t="s">
        <v>65</v>
      </c>
      <c r="I1375" s="36">
        <v>46.930866999999999</v>
      </c>
      <c r="J1375" s="36">
        <v>44.299798229999986</v>
      </c>
      <c r="K1375" s="36">
        <f t="shared" si="21"/>
        <v>-2.631068770000013</v>
      </c>
    </row>
    <row r="1376" spans="3:11" x14ac:dyDescent="0.2">
      <c r="C1376" s="41"/>
      <c r="D1376" s="42"/>
      <c r="E1376" s="41"/>
      <c r="F1376" s="41"/>
      <c r="G1376" s="41">
        <v>400</v>
      </c>
      <c r="H1376" s="38" t="s">
        <v>1184</v>
      </c>
      <c r="I1376" s="36">
        <v>8.2166720000000009</v>
      </c>
      <c r="J1376" s="36">
        <v>6.8231491899999996</v>
      </c>
      <c r="K1376" s="36">
        <f t="shared" si="21"/>
        <v>-1.3935228100000012</v>
      </c>
    </row>
    <row r="1377" spans="3:11" ht="25.5" x14ac:dyDescent="0.2">
      <c r="C1377" s="41"/>
      <c r="D1377" s="42"/>
      <c r="E1377" s="41"/>
      <c r="F1377" s="41"/>
      <c r="G1377" s="41">
        <v>408</v>
      </c>
      <c r="H1377" s="38" t="s">
        <v>1185</v>
      </c>
      <c r="I1377" s="36">
        <v>30.339776000000001</v>
      </c>
      <c r="J1377" s="36">
        <v>40.828940750000001</v>
      </c>
      <c r="K1377" s="36">
        <f t="shared" si="21"/>
        <v>10.48916475</v>
      </c>
    </row>
    <row r="1378" spans="3:11" x14ac:dyDescent="0.2">
      <c r="C1378" s="41"/>
      <c r="D1378" s="42"/>
      <c r="E1378" s="41"/>
      <c r="F1378" s="41"/>
      <c r="G1378" s="41">
        <v>409</v>
      </c>
      <c r="H1378" s="38" t="s">
        <v>1186</v>
      </c>
      <c r="I1378" s="36">
        <v>28.770941000000001</v>
      </c>
      <c r="J1378" s="36">
        <v>25.29447781</v>
      </c>
      <c r="K1378" s="36">
        <f t="shared" si="21"/>
        <v>-3.4764631900000005</v>
      </c>
    </row>
    <row r="1379" spans="3:11" x14ac:dyDescent="0.2">
      <c r="C1379" s="41"/>
      <c r="D1379" s="42"/>
      <c r="E1379" s="41"/>
      <c r="F1379" s="41"/>
      <c r="G1379" s="41">
        <v>411</v>
      </c>
      <c r="H1379" s="38" t="s">
        <v>1187</v>
      </c>
      <c r="I1379" s="36">
        <v>27.989649</v>
      </c>
      <c r="J1379" s="36">
        <v>22.36116938</v>
      </c>
      <c r="K1379" s="36">
        <f t="shared" si="21"/>
        <v>-5.6284796200000002</v>
      </c>
    </row>
    <row r="1380" spans="3:11" ht="25.5" x14ac:dyDescent="0.2">
      <c r="C1380" s="41"/>
      <c r="D1380" s="42"/>
      <c r="E1380" s="41"/>
      <c r="F1380" s="41"/>
      <c r="G1380" s="41">
        <v>416</v>
      </c>
      <c r="H1380" s="38" t="s">
        <v>1188</v>
      </c>
      <c r="I1380" s="36">
        <v>17.420674999999999</v>
      </c>
      <c r="J1380" s="36">
        <v>14.153657780000001</v>
      </c>
      <c r="K1380" s="36">
        <f t="shared" si="21"/>
        <v>-3.2670172199999978</v>
      </c>
    </row>
    <row r="1381" spans="3:11" x14ac:dyDescent="0.2">
      <c r="C1381" s="41"/>
      <c r="D1381" s="42"/>
      <c r="E1381" s="41"/>
      <c r="F1381" s="41"/>
      <c r="G1381" s="41">
        <v>500</v>
      </c>
      <c r="H1381" s="38" t="s">
        <v>44</v>
      </c>
      <c r="I1381" s="36">
        <v>6.9992450000000002</v>
      </c>
      <c r="J1381" s="36">
        <v>7.0405257999999993</v>
      </c>
      <c r="K1381" s="36">
        <f t="shared" si="21"/>
        <v>4.1280799999999118E-2</v>
      </c>
    </row>
    <row r="1382" spans="3:11" x14ac:dyDescent="0.2">
      <c r="C1382" s="41"/>
      <c r="D1382" s="42"/>
      <c r="E1382" s="41"/>
      <c r="F1382" s="41"/>
      <c r="G1382" s="41">
        <v>510</v>
      </c>
      <c r="H1382" s="38" t="s">
        <v>108</v>
      </c>
      <c r="I1382" s="36">
        <v>20.322849999999999</v>
      </c>
      <c r="J1382" s="36">
        <v>27.768698499999999</v>
      </c>
      <c r="K1382" s="36">
        <f t="shared" si="21"/>
        <v>7.4458485000000003</v>
      </c>
    </row>
    <row r="1383" spans="3:11" x14ac:dyDescent="0.2">
      <c r="C1383" s="41"/>
      <c r="D1383" s="42"/>
      <c r="E1383" s="41"/>
      <c r="F1383" s="41"/>
      <c r="G1383" s="41">
        <v>511</v>
      </c>
      <c r="H1383" s="38" t="s">
        <v>1189</v>
      </c>
      <c r="I1383" s="36">
        <v>21.099347000000002</v>
      </c>
      <c r="J1383" s="36">
        <v>18.866929889999998</v>
      </c>
      <c r="K1383" s="36">
        <f t="shared" si="21"/>
        <v>-2.2324171100000036</v>
      </c>
    </row>
    <row r="1384" spans="3:11" x14ac:dyDescent="0.2">
      <c r="C1384" s="41"/>
      <c r="D1384" s="42"/>
      <c r="E1384" s="41"/>
      <c r="F1384" s="41"/>
      <c r="G1384" s="41">
        <v>512</v>
      </c>
      <c r="H1384" s="38" t="s">
        <v>183</v>
      </c>
      <c r="I1384" s="36">
        <v>8.4685249999999996</v>
      </c>
      <c r="J1384" s="36">
        <v>8.5080977800000017</v>
      </c>
      <c r="K1384" s="36">
        <f t="shared" si="21"/>
        <v>3.9572780000002084E-2</v>
      </c>
    </row>
    <row r="1385" spans="3:11" ht="25.5" x14ac:dyDescent="0.2">
      <c r="C1385" s="41"/>
      <c r="D1385" s="42"/>
      <c r="E1385" s="41"/>
      <c r="F1385" s="41"/>
      <c r="G1385" s="41">
        <v>514</v>
      </c>
      <c r="H1385" s="38" t="s">
        <v>110</v>
      </c>
      <c r="I1385" s="36">
        <v>15.433258</v>
      </c>
      <c r="J1385" s="36">
        <v>19.924347999999998</v>
      </c>
      <c r="K1385" s="36">
        <f t="shared" si="21"/>
        <v>4.491089999999998</v>
      </c>
    </row>
    <row r="1386" spans="3:11" ht="14.25" x14ac:dyDescent="0.2">
      <c r="C1386" s="41"/>
      <c r="D1386" s="45">
        <v>31</v>
      </c>
      <c r="E1386" s="46" t="s">
        <v>1191</v>
      </c>
      <c r="F1386" s="46"/>
      <c r="G1386" s="46"/>
      <c r="H1386" s="51"/>
      <c r="I1386" s="47">
        <v>500.475686</v>
      </c>
      <c r="J1386" s="47">
        <v>500.47568599999983</v>
      </c>
      <c r="K1386" s="47">
        <f t="shared" si="21"/>
        <v>0</v>
      </c>
    </row>
    <row r="1387" spans="3:11" ht="14.25" x14ac:dyDescent="0.2">
      <c r="C1387" s="41"/>
      <c r="D1387" s="42"/>
      <c r="E1387" s="41"/>
      <c r="F1387" s="43" t="s">
        <v>2</v>
      </c>
      <c r="G1387" s="43"/>
      <c r="H1387" s="39"/>
      <c r="I1387" s="44">
        <v>500.475686</v>
      </c>
      <c r="J1387" s="44">
        <v>500.47568599999983</v>
      </c>
      <c r="K1387" s="44">
        <f t="shared" si="21"/>
        <v>0</v>
      </c>
    </row>
    <row r="1388" spans="3:11" x14ac:dyDescent="0.2">
      <c r="C1388" s="41"/>
      <c r="D1388" s="42"/>
      <c r="E1388" s="41"/>
      <c r="F1388" s="41"/>
      <c r="G1388" s="41">
        <v>100</v>
      </c>
      <c r="H1388" s="38" t="s">
        <v>1192</v>
      </c>
      <c r="I1388" s="36">
        <v>131.07614699999999</v>
      </c>
      <c r="J1388" s="36">
        <v>143.92347831999999</v>
      </c>
      <c r="K1388" s="36">
        <f t="shared" si="21"/>
        <v>12.847331319999995</v>
      </c>
    </row>
    <row r="1389" spans="3:11" x14ac:dyDescent="0.2">
      <c r="C1389" s="41"/>
      <c r="D1389" s="42"/>
      <c r="E1389" s="41"/>
      <c r="F1389" s="41"/>
      <c r="G1389" s="41">
        <v>200</v>
      </c>
      <c r="H1389" s="38" t="s">
        <v>1193</v>
      </c>
      <c r="I1389" s="36">
        <v>337.86759999999998</v>
      </c>
      <c r="J1389" s="36">
        <v>322.34294779999982</v>
      </c>
      <c r="K1389" s="36">
        <f t="shared" si="21"/>
        <v>-15.524652200000162</v>
      </c>
    </row>
    <row r="1390" spans="3:11" x14ac:dyDescent="0.2">
      <c r="C1390" s="41"/>
      <c r="D1390" s="42"/>
      <c r="E1390" s="41"/>
      <c r="F1390" s="41"/>
      <c r="G1390" s="41">
        <v>300</v>
      </c>
      <c r="H1390" s="38" t="s">
        <v>44</v>
      </c>
      <c r="I1390" s="36">
        <v>31.531939000000001</v>
      </c>
      <c r="J1390" s="36">
        <v>34.209259880000019</v>
      </c>
      <c r="K1390" s="36">
        <f t="shared" si="21"/>
        <v>2.6773208800000177</v>
      </c>
    </row>
    <row r="1391" spans="3:11" ht="14.25" x14ac:dyDescent="0.2">
      <c r="C1391" s="41"/>
      <c r="D1391" s="45">
        <v>37</v>
      </c>
      <c r="E1391" s="46" t="s">
        <v>1194</v>
      </c>
      <c r="F1391" s="46"/>
      <c r="G1391" s="46"/>
      <c r="H1391" s="51"/>
      <c r="I1391" s="47">
        <v>61.925122000000002</v>
      </c>
      <c r="J1391" s="47">
        <v>60.535136789999996</v>
      </c>
      <c r="K1391" s="47">
        <f t="shared" si="21"/>
        <v>-1.3899852100000061</v>
      </c>
    </row>
    <row r="1392" spans="3:11" ht="14.25" x14ac:dyDescent="0.2">
      <c r="C1392" s="41"/>
      <c r="D1392" s="42"/>
      <c r="E1392" s="41"/>
      <c r="F1392" s="43" t="s">
        <v>2</v>
      </c>
      <c r="G1392" s="43"/>
      <c r="H1392" s="39"/>
      <c r="I1392" s="44">
        <v>61.925122000000002</v>
      </c>
      <c r="J1392" s="44">
        <v>60.535136789999996</v>
      </c>
      <c r="K1392" s="44">
        <f t="shared" si="21"/>
        <v>-1.3899852100000061</v>
      </c>
    </row>
    <row r="1393" spans="3:11" x14ac:dyDescent="0.2">
      <c r="C1393" s="41"/>
      <c r="D1393" s="42"/>
      <c r="E1393" s="41"/>
      <c r="F1393" s="41"/>
      <c r="G1393" s="41">
        <v>100</v>
      </c>
      <c r="H1393" s="38" t="s">
        <v>1194</v>
      </c>
      <c r="I1393" s="36">
        <v>13.093154999999999</v>
      </c>
      <c r="J1393" s="36">
        <v>8.9162502899999971</v>
      </c>
      <c r="K1393" s="36">
        <f t="shared" si="21"/>
        <v>-4.1769047100000023</v>
      </c>
    </row>
    <row r="1394" spans="3:11" x14ac:dyDescent="0.2">
      <c r="C1394" s="41"/>
      <c r="D1394" s="42"/>
      <c r="E1394" s="41"/>
      <c r="F1394" s="41"/>
      <c r="G1394" s="41">
        <v>109</v>
      </c>
      <c r="H1394" s="38" t="s">
        <v>1195</v>
      </c>
      <c r="I1394" s="36">
        <v>10.194834</v>
      </c>
      <c r="J1394" s="36">
        <v>10.889549079999998</v>
      </c>
      <c r="K1394" s="36">
        <f t="shared" si="21"/>
        <v>0.69471507999999815</v>
      </c>
    </row>
    <row r="1395" spans="3:11" x14ac:dyDescent="0.2">
      <c r="C1395" s="41"/>
      <c r="D1395" s="42"/>
      <c r="E1395" s="41"/>
      <c r="F1395" s="41"/>
      <c r="G1395" s="41">
        <v>110</v>
      </c>
      <c r="H1395" s="38" t="s">
        <v>45</v>
      </c>
      <c r="I1395" s="36">
        <v>2.8088129999999998</v>
      </c>
      <c r="J1395" s="36">
        <v>2.62297907</v>
      </c>
      <c r="K1395" s="36">
        <f t="shared" si="21"/>
        <v>-0.18583392999999981</v>
      </c>
    </row>
    <row r="1396" spans="3:11" x14ac:dyDescent="0.2">
      <c r="C1396" s="41"/>
      <c r="D1396" s="42"/>
      <c r="E1396" s="41"/>
      <c r="F1396" s="41"/>
      <c r="G1396" s="41">
        <v>111</v>
      </c>
      <c r="H1396" s="38" t="s">
        <v>1196</v>
      </c>
      <c r="I1396" s="36">
        <v>4.8457280000000003</v>
      </c>
      <c r="J1396" s="36">
        <v>4.8433489199999995</v>
      </c>
      <c r="K1396" s="36">
        <f t="shared" si="21"/>
        <v>-2.379080000000755E-3</v>
      </c>
    </row>
    <row r="1397" spans="3:11" ht="25.5" x14ac:dyDescent="0.2">
      <c r="C1397" s="41"/>
      <c r="D1397" s="42"/>
      <c r="E1397" s="41"/>
      <c r="F1397" s="41"/>
      <c r="G1397" s="41">
        <v>112</v>
      </c>
      <c r="H1397" s="38" t="s">
        <v>1197</v>
      </c>
      <c r="I1397" s="36">
        <v>9.548171</v>
      </c>
      <c r="J1397" s="36">
        <v>10.845600590000002</v>
      </c>
      <c r="K1397" s="36">
        <f t="shared" si="21"/>
        <v>1.2974295900000019</v>
      </c>
    </row>
    <row r="1398" spans="3:11" ht="25.5" x14ac:dyDescent="0.2">
      <c r="C1398" s="41"/>
      <c r="D1398" s="42"/>
      <c r="E1398" s="41"/>
      <c r="F1398" s="41"/>
      <c r="G1398" s="41">
        <v>113</v>
      </c>
      <c r="H1398" s="38" t="s">
        <v>1198</v>
      </c>
      <c r="I1398" s="36">
        <v>9.8383129999999994</v>
      </c>
      <c r="J1398" s="36">
        <v>10.003137099999996</v>
      </c>
      <c r="K1398" s="36">
        <f t="shared" si="21"/>
        <v>0.16482409999999703</v>
      </c>
    </row>
    <row r="1399" spans="3:11" ht="25.5" x14ac:dyDescent="0.2">
      <c r="C1399" s="41"/>
      <c r="D1399" s="42"/>
      <c r="E1399" s="41"/>
      <c r="F1399" s="41"/>
      <c r="G1399" s="41">
        <v>114</v>
      </c>
      <c r="H1399" s="38" t="s">
        <v>1199</v>
      </c>
      <c r="I1399" s="36">
        <v>11.596107999999999</v>
      </c>
      <c r="J1399" s="36">
        <v>12.414271740000002</v>
      </c>
      <c r="K1399" s="36">
        <f t="shared" si="21"/>
        <v>0.8181637400000028</v>
      </c>
    </row>
    <row r="1400" spans="3:11" ht="14.25" x14ac:dyDescent="0.2">
      <c r="C1400" s="41"/>
      <c r="D1400" s="45">
        <v>38</v>
      </c>
      <c r="E1400" s="46" t="s">
        <v>1200</v>
      </c>
      <c r="F1400" s="46"/>
      <c r="G1400" s="46"/>
      <c r="H1400" s="51"/>
      <c r="I1400" s="47">
        <v>21809.28083</v>
      </c>
      <c r="J1400" s="47">
        <v>21247.972478</v>
      </c>
      <c r="K1400" s="47">
        <f t="shared" si="21"/>
        <v>-561.30835200000001</v>
      </c>
    </row>
    <row r="1401" spans="3:11" ht="14.25" x14ac:dyDescent="0.2">
      <c r="C1401" s="41"/>
      <c r="D1401" s="42"/>
      <c r="E1401" s="41"/>
      <c r="F1401" s="43" t="s">
        <v>227</v>
      </c>
      <c r="G1401" s="43"/>
      <c r="H1401" s="39"/>
      <c r="I1401" s="44">
        <v>21809.28083</v>
      </c>
      <c r="J1401" s="44">
        <v>21247.972478</v>
      </c>
      <c r="K1401" s="44">
        <f t="shared" si="21"/>
        <v>-561.30835200000001</v>
      </c>
    </row>
    <row r="1402" spans="3:11" ht="25.5" x14ac:dyDescent="0.2">
      <c r="C1402" s="41"/>
      <c r="D1402" s="42"/>
      <c r="E1402" s="41"/>
      <c r="F1402" s="41"/>
      <c r="G1402" s="41" t="s">
        <v>1201</v>
      </c>
      <c r="H1402" s="38" t="s">
        <v>1202</v>
      </c>
      <c r="I1402" s="36">
        <v>38.804904999999998</v>
      </c>
      <c r="J1402" s="36">
        <v>38.804904999999998</v>
      </c>
      <c r="K1402" s="36">
        <f t="shared" si="21"/>
        <v>0</v>
      </c>
    </row>
    <row r="1403" spans="3:11" x14ac:dyDescent="0.2">
      <c r="C1403" s="41"/>
      <c r="D1403" s="42"/>
      <c r="E1403" s="41"/>
      <c r="F1403" s="41"/>
      <c r="G1403" s="41" t="s">
        <v>1203</v>
      </c>
      <c r="H1403" s="38" t="s">
        <v>1204</v>
      </c>
      <c r="I1403" s="36">
        <v>121.362556</v>
      </c>
      <c r="J1403" s="36">
        <v>120.00836700000001</v>
      </c>
      <c r="K1403" s="36">
        <f t="shared" si="21"/>
        <v>-1.354188999999991</v>
      </c>
    </row>
    <row r="1404" spans="3:11" x14ac:dyDescent="0.2">
      <c r="C1404" s="41"/>
      <c r="D1404" s="42"/>
      <c r="E1404" s="41"/>
      <c r="F1404" s="41"/>
      <c r="G1404" s="41" t="s">
        <v>1205</v>
      </c>
      <c r="H1404" s="38" t="s">
        <v>1206</v>
      </c>
      <c r="I1404" s="36">
        <v>101.573497</v>
      </c>
      <c r="J1404" s="36">
        <v>124.78677399999999</v>
      </c>
      <c r="K1404" s="36">
        <f t="shared" si="21"/>
        <v>23.213276999999991</v>
      </c>
    </row>
    <row r="1405" spans="3:11" ht="25.5" x14ac:dyDescent="0.2">
      <c r="C1405" s="41"/>
      <c r="D1405" s="42"/>
      <c r="E1405" s="41"/>
      <c r="F1405" s="41"/>
      <c r="G1405" s="41" t="s">
        <v>1207</v>
      </c>
      <c r="H1405" s="38" t="s">
        <v>1208</v>
      </c>
      <c r="I1405" s="36">
        <v>103.625775</v>
      </c>
      <c r="J1405" s="36">
        <v>118.26078800000001</v>
      </c>
      <c r="K1405" s="36">
        <f t="shared" si="21"/>
        <v>14.635013000000001</v>
      </c>
    </row>
    <row r="1406" spans="3:11" ht="25.5" x14ac:dyDescent="0.2">
      <c r="C1406" s="41"/>
      <c r="D1406" s="42"/>
      <c r="E1406" s="41"/>
      <c r="F1406" s="41"/>
      <c r="G1406" s="41" t="s">
        <v>1209</v>
      </c>
      <c r="H1406" s="38" t="s">
        <v>1210</v>
      </c>
      <c r="I1406" s="36">
        <v>86.611092999999997</v>
      </c>
      <c r="J1406" s="36">
        <v>113.51109300000002</v>
      </c>
      <c r="K1406" s="36">
        <f t="shared" si="21"/>
        <v>26.90000000000002</v>
      </c>
    </row>
    <row r="1407" spans="3:11" ht="25.5" x14ac:dyDescent="0.2">
      <c r="C1407" s="41"/>
      <c r="D1407" s="42"/>
      <c r="E1407" s="41"/>
      <c r="F1407" s="41"/>
      <c r="G1407" s="41" t="s">
        <v>1211</v>
      </c>
      <c r="H1407" s="38" t="s">
        <v>1212</v>
      </c>
      <c r="I1407" s="36">
        <v>95.429227999999995</v>
      </c>
      <c r="J1407" s="36">
        <v>95.429227999999995</v>
      </c>
      <c r="K1407" s="36">
        <f t="shared" si="21"/>
        <v>0</v>
      </c>
    </row>
    <row r="1408" spans="3:11" x14ac:dyDescent="0.2">
      <c r="C1408" s="41"/>
      <c r="D1408" s="42"/>
      <c r="E1408" s="41"/>
      <c r="F1408" s="41"/>
      <c r="G1408" s="41" t="s">
        <v>1213</v>
      </c>
      <c r="H1408" s="38" t="s">
        <v>1214</v>
      </c>
      <c r="I1408" s="36">
        <v>253.95445799999999</v>
      </c>
      <c r="J1408" s="36">
        <v>200.319445</v>
      </c>
      <c r="K1408" s="36">
        <f t="shared" si="21"/>
        <v>-53.635012999999987</v>
      </c>
    </row>
    <row r="1409" spans="3:11" x14ac:dyDescent="0.2">
      <c r="C1409" s="41"/>
      <c r="D1409" s="42"/>
      <c r="E1409" s="41"/>
      <c r="F1409" s="41"/>
      <c r="G1409" s="41" t="s">
        <v>1215</v>
      </c>
      <c r="H1409" s="38" t="s">
        <v>1216</v>
      </c>
      <c r="I1409" s="36">
        <v>208.36365499999999</v>
      </c>
      <c r="J1409" s="36">
        <v>208.36365499999999</v>
      </c>
      <c r="K1409" s="36">
        <f t="shared" si="21"/>
        <v>0</v>
      </c>
    </row>
    <row r="1410" spans="3:11" x14ac:dyDescent="0.2">
      <c r="C1410" s="41"/>
      <c r="D1410" s="42"/>
      <c r="E1410" s="41"/>
      <c r="F1410" s="41"/>
      <c r="G1410" s="41" t="s">
        <v>1217</v>
      </c>
      <c r="H1410" s="38" t="s">
        <v>1218</v>
      </c>
      <c r="I1410" s="36">
        <v>123.539222</v>
      </c>
      <c r="J1410" s="36">
        <v>123.539222</v>
      </c>
      <c r="K1410" s="36">
        <f t="shared" si="21"/>
        <v>0</v>
      </c>
    </row>
    <row r="1411" spans="3:11" x14ac:dyDescent="0.2">
      <c r="C1411" s="41"/>
      <c r="D1411" s="42"/>
      <c r="E1411" s="41"/>
      <c r="F1411" s="41"/>
      <c r="G1411" s="41" t="s">
        <v>1219</v>
      </c>
      <c r="H1411" s="38" t="s">
        <v>1220</v>
      </c>
      <c r="I1411" s="36">
        <v>102.98213699999999</v>
      </c>
      <c r="J1411" s="36">
        <v>141.235389</v>
      </c>
      <c r="K1411" s="36">
        <f t="shared" si="21"/>
        <v>38.253252000000003</v>
      </c>
    </row>
    <row r="1412" spans="3:11" x14ac:dyDescent="0.2">
      <c r="C1412" s="41"/>
      <c r="D1412" s="42"/>
      <c r="E1412" s="41"/>
      <c r="F1412" s="41"/>
      <c r="G1412" s="41" t="s">
        <v>1221</v>
      </c>
      <c r="H1412" s="38" t="s">
        <v>1222</v>
      </c>
      <c r="I1412" s="36">
        <v>124.432169</v>
      </c>
      <c r="J1412" s="36">
        <v>87.440697</v>
      </c>
      <c r="K1412" s="36">
        <f t="shared" si="21"/>
        <v>-36.991472000000002</v>
      </c>
    </row>
    <row r="1413" spans="3:11" ht="25.5" x14ac:dyDescent="0.2">
      <c r="C1413" s="41"/>
      <c r="D1413" s="42"/>
      <c r="E1413" s="41"/>
      <c r="F1413" s="41"/>
      <c r="G1413" s="41" t="s">
        <v>1223</v>
      </c>
      <c r="H1413" s="38" t="s">
        <v>1224</v>
      </c>
      <c r="I1413" s="36">
        <v>136.81863200000001</v>
      </c>
      <c r="J1413" s="36">
        <v>135.175478</v>
      </c>
      <c r="K1413" s="36">
        <f t="shared" si="21"/>
        <v>-1.6431540000000098</v>
      </c>
    </row>
    <row r="1414" spans="3:11" x14ac:dyDescent="0.2">
      <c r="C1414" s="41"/>
      <c r="D1414" s="42"/>
      <c r="E1414" s="41"/>
      <c r="F1414" s="41"/>
      <c r="G1414" s="41" t="s">
        <v>1225</v>
      </c>
      <c r="H1414" s="38" t="s">
        <v>1200</v>
      </c>
      <c r="I1414" s="36">
        <v>18581.237157</v>
      </c>
      <c r="J1414" s="36">
        <v>17963.498675999999</v>
      </c>
      <c r="K1414" s="36">
        <f t="shared" si="21"/>
        <v>-617.73848100000032</v>
      </c>
    </row>
    <row r="1415" spans="3:11" x14ac:dyDescent="0.2">
      <c r="C1415" s="41"/>
      <c r="D1415" s="42"/>
      <c r="E1415" s="41"/>
      <c r="F1415" s="41"/>
      <c r="G1415" s="41" t="s">
        <v>1226</v>
      </c>
      <c r="H1415" s="38" t="s">
        <v>1227</v>
      </c>
      <c r="I1415" s="36">
        <v>140.76170300000001</v>
      </c>
      <c r="J1415" s="36">
        <v>140.76170300000001</v>
      </c>
      <c r="K1415" s="36">
        <f t="shared" si="21"/>
        <v>0</v>
      </c>
    </row>
    <row r="1416" spans="3:11" x14ac:dyDescent="0.2">
      <c r="C1416" s="41"/>
      <c r="D1416" s="42"/>
      <c r="E1416" s="41"/>
      <c r="F1416" s="41"/>
      <c r="G1416" s="41" t="s">
        <v>1228</v>
      </c>
      <c r="H1416" s="38" t="s">
        <v>1229</v>
      </c>
      <c r="I1416" s="36">
        <v>152.607753</v>
      </c>
      <c r="J1416" s="36">
        <v>152.607753</v>
      </c>
      <c r="K1416" s="36">
        <f t="shared" si="21"/>
        <v>0</v>
      </c>
    </row>
    <row r="1417" spans="3:11" x14ac:dyDescent="0.2">
      <c r="C1417" s="41"/>
      <c r="D1417" s="42"/>
      <c r="E1417" s="41"/>
      <c r="F1417" s="41"/>
      <c r="G1417" s="41" t="s">
        <v>1230</v>
      </c>
      <c r="H1417" s="38" t="s">
        <v>1231</v>
      </c>
      <c r="I1417" s="36">
        <v>151.274452</v>
      </c>
      <c r="J1417" s="36">
        <v>151.274452</v>
      </c>
      <c r="K1417" s="36">
        <f t="shared" ref="K1417:K1480" si="22">+J1417-I1417</f>
        <v>0</v>
      </c>
    </row>
    <row r="1418" spans="3:11" x14ac:dyDescent="0.2">
      <c r="C1418" s="41"/>
      <c r="D1418" s="42"/>
      <c r="E1418" s="41"/>
      <c r="F1418" s="41"/>
      <c r="G1418" s="41" t="s">
        <v>1232</v>
      </c>
      <c r="H1418" s="38" t="s">
        <v>1233</v>
      </c>
      <c r="I1418" s="36">
        <v>67.188193999999996</v>
      </c>
      <c r="J1418" s="36">
        <v>67.188193999999996</v>
      </c>
      <c r="K1418" s="36">
        <f t="shared" si="22"/>
        <v>0</v>
      </c>
    </row>
    <row r="1419" spans="3:11" x14ac:dyDescent="0.2">
      <c r="C1419" s="41"/>
      <c r="D1419" s="42"/>
      <c r="E1419" s="41"/>
      <c r="F1419" s="41"/>
      <c r="G1419" s="41" t="s">
        <v>1234</v>
      </c>
      <c r="H1419" s="38" t="s">
        <v>1235</v>
      </c>
      <c r="I1419" s="36">
        <v>59.138868000000002</v>
      </c>
      <c r="J1419" s="36">
        <v>58.622106000000002</v>
      </c>
      <c r="K1419" s="36">
        <f t="shared" si="22"/>
        <v>-0.51676199999999994</v>
      </c>
    </row>
    <row r="1420" spans="3:11" x14ac:dyDescent="0.2">
      <c r="C1420" s="41"/>
      <c r="D1420" s="42"/>
      <c r="E1420" s="41"/>
      <c r="F1420" s="41"/>
      <c r="G1420" s="41" t="s">
        <v>1236</v>
      </c>
      <c r="H1420" s="38" t="s">
        <v>1237</v>
      </c>
      <c r="I1420" s="36">
        <v>64.810374999999993</v>
      </c>
      <c r="J1420" s="36">
        <v>64.810374999999993</v>
      </c>
      <c r="K1420" s="36">
        <f t="shared" si="22"/>
        <v>0</v>
      </c>
    </row>
    <row r="1421" spans="3:11" x14ac:dyDescent="0.2">
      <c r="C1421" s="41"/>
      <c r="D1421" s="42"/>
      <c r="E1421" s="41"/>
      <c r="F1421" s="41"/>
      <c r="G1421" s="41" t="s">
        <v>1238</v>
      </c>
      <c r="H1421" s="38" t="s">
        <v>1239</v>
      </c>
      <c r="I1421" s="36">
        <v>132.80091100000001</v>
      </c>
      <c r="J1421" s="36">
        <v>133.40091100000001</v>
      </c>
      <c r="K1421" s="36">
        <f t="shared" si="22"/>
        <v>0.59999999999999432</v>
      </c>
    </row>
    <row r="1422" spans="3:11" x14ac:dyDescent="0.2">
      <c r="C1422" s="41"/>
      <c r="D1422" s="42"/>
      <c r="E1422" s="41"/>
      <c r="F1422" s="41"/>
      <c r="G1422" s="41" t="s">
        <v>1240</v>
      </c>
      <c r="H1422" s="38" t="s">
        <v>1241</v>
      </c>
      <c r="I1422" s="36">
        <v>92.887114999999994</v>
      </c>
      <c r="J1422" s="36">
        <v>130.17915300000001</v>
      </c>
      <c r="K1422" s="36">
        <f t="shared" si="22"/>
        <v>37.292038000000019</v>
      </c>
    </row>
    <row r="1423" spans="3:11" x14ac:dyDescent="0.2">
      <c r="C1423" s="41"/>
      <c r="D1423" s="42"/>
      <c r="E1423" s="41"/>
      <c r="F1423" s="41"/>
      <c r="G1423" s="41" t="s">
        <v>1242</v>
      </c>
      <c r="H1423" s="38" t="s">
        <v>1243</v>
      </c>
      <c r="I1423" s="36">
        <v>175.870406</v>
      </c>
      <c r="J1423" s="36">
        <v>175.52040600000001</v>
      </c>
      <c r="K1423" s="36">
        <f t="shared" si="22"/>
        <v>-0.34999999999999432</v>
      </c>
    </row>
    <row r="1424" spans="3:11" ht="25.5" x14ac:dyDescent="0.2">
      <c r="C1424" s="41"/>
      <c r="D1424" s="42"/>
      <c r="E1424" s="41"/>
      <c r="F1424" s="41"/>
      <c r="G1424" s="41" t="s">
        <v>1244</v>
      </c>
      <c r="H1424" s="38" t="s">
        <v>1245</v>
      </c>
      <c r="I1424" s="36">
        <v>110.71137</v>
      </c>
      <c r="J1424" s="36">
        <v>110.71137</v>
      </c>
      <c r="K1424" s="36">
        <f t="shared" si="22"/>
        <v>0</v>
      </c>
    </row>
    <row r="1425" spans="3:11" x14ac:dyDescent="0.2">
      <c r="C1425" s="41"/>
      <c r="D1425" s="42"/>
      <c r="E1425" s="41"/>
      <c r="F1425" s="41"/>
      <c r="G1425" s="41" t="s">
        <v>1246</v>
      </c>
      <c r="H1425" s="38" t="s">
        <v>1247</v>
      </c>
      <c r="I1425" s="36">
        <v>182.92917399999999</v>
      </c>
      <c r="J1425" s="36">
        <v>182.92917399999999</v>
      </c>
      <c r="K1425" s="36">
        <f t="shared" si="22"/>
        <v>0</v>
      </c>
    </row>
    <row r="1426" spans="3:11" ht="25.5" x14ac:dyDescent="0.2">
      <c r="C1426" s="41"/>
      <c r="D1426" s="42"/>
      <c r="E1426" s="41"/>
      <c r="F1426" s="41"/>
      <c r="G1426" s="41" t="s">
        <v>1248</v>
      </c>
      <c r="H1426" s="38" t="s">
        <v>1249</v>
      </c>
      <c r="I1426" s="36">
        <v>224.47969800000001</v>
      </c>
      <c r="J1426" s="36">
        <v>234.50683699999999</v>
      </c>
      <c r="K1426" s="36">
        <f t="shared" si="22"/>
        <v>10.027138999999977</v>
      </c>
    </row>
    <row r="1427" spans="3:11" ht="25.5" x14ac:dyDescent="0.2">
      <c r="C1427" s="41"/>
      <c r="D1427" s="42"/>
      <c r="E1427" s="41"/>
      <c r="F1427" s="41"/>
      <c r="G1427" s="41" t="s">
        <v>1250</v>
      </c>
      <c r="H1427" s="38" t="s">
        <v>1251</v>
      </c>
      <c r="I1427" s="36">
        <v>175.08632700000001</v>
      </c>
      <c r="J1427" s="36">
        <v>175.08632700000001</v>
      </c>
      <c r="K1427" s="36">
        <f t="shared" si="22"/>
        <v>0</v>
      </c>
    </row>
    <row r="1428" spans="3:11" ht="14.25" x14ac:dyDescent="0.2">
      <c r="C1428" s="41"/>
      <c r="D1428" s="45">
        <v>45</v>
      </c>
      <c r="E1428" s="46" t="s">
        <v>1059</v>
      </c>
      <c r="F1428" s="46"/>
      <c r="G1428" s="46"/>
      <c r="H1428" s="51"/>
      <c r="I1428" s="47">
        <v>139.472781</v>
      </c>
      <c r="J1428" s="47">
        <v>140.93790985999996</v>
      </c>
      <c r="K1428" s="47">
        <f t="shared" si="22"/>
        <v>1.4651288599999646</v>
      </c>
    </row>
    <row r="1429" spans="3:11" ht="14.25" x14ac:dyDescent="0.2">
      <c r="C1429" s="41"/>
      <c r="D1429" s="42"/>
      <c r="E1429" s="41"/>
      <c r="F1429" s="43" t="s">
        <v>2</v>
      </c>
      <c r="G1429" s="43"/>
      <c r="H1429" s="39"/>
      <c r="I1429" s="44">
        <v>139.472781</v>
      </c>
      <c r="J1429" s="44">
        <v>140.93790985999996</v>
      </c>
      <c r="K1429" s="44">
        <f t="shared" si="22"/>
        <v>1.4651288599999646</v>
      </c>
    </row>
    <row r="1430" spans="3:11" x14ac:dyDescent="0.2">
      <c r="C1430" s="41"/>
      <c r="D1430" s="42"/>
      <c r="E1430" s="41"/>
      <c r="F1430" s="41"/>
      <c r="G1430" s="41">
        <v>100</v>
      </c>
      <c r="H1430" s="38" t="s">
        <v>2597</v>
      </c>
      <c r="I1430" s="36">
        <v>12.145066</v>
      </c>
      <c r="J1430" s="36">
        <v>16.71914465</v>
      </c>
      <c r="K1430" s="36">
        <f t="shared" si="22"/>
        <v>4.5740786500000006</v>
      </c>
    </row>
    <row r="1431" spans="3:11" x14ac:dyDescent="0.2">
      <c r="C1431" s="41"/>
      <c r="D1431" s="42"/>
      <c r="E1431" s="41"/>
      <c r="F1431" s="41"/>
      <c r="G1431" s="41">
        <v>200</v>
      </c>
      <c r="H1431" s="38" t="s">
        <v>33</v>
      </c>
      <c r="I1431" s="36">
        <v>5.5820410000000003</v>
      </c>
      <c r="J1431" s="36">
        <v>7.1074386000000009</v>
      </c>
      <c r="K1431" s="36">
        <f t="shared" si="22"/>
        <v>1.5253976000000007</v>
      </c>
    </row>
    <row r="1432" spans="3:11" x14ac:dyDescent="0.2">
      <c r="C1432" s="41"/>
      <c r="D1432" s="42"/>
      <c r="E1432" s="41"/>
      <c r="F1432" s="41"/>
      <c r="G1432" s="41">
        <v>210</v>
      </c>
      <c r="H1432" s="38" t="s">
        <v>2598</v>
      </c>
      <c r="I1432" s="36">
        <v>10.301848</v>
      </c>
      <c r="J1432" s="36">
        <v>18.164316579999998</v>
      </c>
      <c r="K1432" s="36">
        <f t="shared" si="22"/>
        <v>7.862468579999998</v>
      </c>
    </row>
    <row r="1433" spans="3:11" x14ac:dyDescent="0.2">
      <c r="C1433" s="41"/>
      <c r="D1433" s="42"/>
      <c r="E1433" s="41"/>
      <c r="F1433" s="41"/>
      <c r="G1433" s="41">
        <v>211</v>
      </c>
      <c r="H1433" s="38" t="s">
        <v>700</v>
      </c>
      <c r="I1433" s="36">
        <v>9.1216240000000006</v>
      </c>
      <c r="J1433" s="36">
        <v>9.4006073400000005</v>
      </c>
      <c r="K1433" s="36">
        <f t="shared" si="22"/>
        <v>0.27898333999999991</v>
      </c>
    </row>
    <row r="1434" spans="3:11" x14ac:dyDescent="0.2">
      <c r="C1434" s="41"/>
      <c r="D1434" s="42"/>
      <c r="E1434" s="41"/>
      <c r="F1434" s="41"/>
      <c r="G1434" s="41">
        <v>212</v>
      </c>
      <c r="H1434" s="38" t="s">
        <v>65</v>
      </c>
      <c r="I1434" s="36">
        <v>9.0830079999999995</v>
      </c>
      <c r="J1434" s="36">
        <v>11.64281128</v>
      </c>
      <c r="K1434" s="36">
        <f t="shared" si="22"/>
        <v>2.5598032800000006</v>
      </c>
    </row>
    <row r="1435" spans="3:11" x14ac:dyDescent="0.2">
      <c r="C1435" s="41"/>
      <c r="D1435" s="42"/>
      <c r="E1435" s="41"/>
      <c r="F1435" s="41"/>
      <c r="G1435" s="41">
        <v>213</v>
      </c>
      <c r="H1435" s="38" t="s">
        <v>2599</v>
      </c>
      <c r="I1435" s="36">
        <v>6.6627599999999996</v>
      </c>
      <c r="J1435" s="36">
        <v>7.7724961099999996</v>
      </c>
      <c r="K1435" s="36">
        <f t="shared" si="22"/>
        <v>1.1097361100000001</v>
      </c>
    </row>
    <row r="1436" spans="3:11" x14ac:dyDescent="0.2">
      <c r="C1436" s="41"/>
      <c r="D1436" s="42"/>
      <c r="E1436" s="41"/>
      <c r="F1436" s="41"/>
      <c r="G1436" s="41">
        <v>214</v>
      </c>
      <c r="H1436" s="38" t="s">
        <v>2600</v>
      </c>
      <c r="I1436" s="36">
        <v>1.155448</v>
      </c>
      <c r="J1436" s="36">
        <v>1.1191188199999997</v>
      </c>
      <c r="K1436" s="36">
        <f t="shared" si="22"/>
        <v>-3.6329180000000294E-2</v>
      </c>
    </row>
    <row r="1437" spans="3:11" x14ac:dyDescent="0.2">
      <c r="C1437" s="41"/>
      <c r="D1437" s="42"/>
      <c r="E1437" s="41"/>
      <c r="F1437" s="41"/>
      <c r="G1437" s="41">
        <v>215</v>
      </c>
      <c r="H1437" s="38" t="s">
        <v>2601</v>
      </c>
      <c r="I1437" s="36">
        <v>2.919788</v>
      </c>
      <c r="J1437" s="36">
        <v>3.2940066700000004</v>
      </c>
      <c r="K1437" s="36">
        <f t="shared" si="22"/>
        <v>0.37421867000000031</v>
      </c>
    </row>
    <row r="1438" spans="3:11" x14ac:dyDescent="0.2">
      <c r="C1438" s="41"/>
      <c r="D1438" s="42"/>
      <c r="E1438" s="41"/>
      <c r="F1438" s="41"/>
      <c r="G1438" s="41">
        <v>216</v>
      </c>
      <c r="H1438" s="38" t="s">
        <v>2602</v>
      </c>
      <c r="I1438" s="36">
        <v>3.0966309999999999</v>
      </c>
      <c r="J1438" s="36">
        <v>3.08890646</v>
      </c>
      <c r="K1438" s="36">
        <f t="shared" si="22"/>
        <v>-7.7245399999998909E-3</v>
      </c>
    </row>
    <row r="1439" spans="3:11" x14ac:dyDescent="0.2">
      <c r="C1439" s="41"/>
      <c r="D1439" s="42"/>
      <c r="E1439" s="41"/>
      <c r="F1439" s="41"/>
      <c r="G1439" s="41">
        <v>217</v>
      </c>
      <c r="H1439" s="38" t="s">
        <v>2603</v>
      </c>
      <c r="I1439" s="36">
        <v>6.8046639999999998</v>
      </c>
      <c r="J1439" s="36">
        <v>6.7576279899999996</v>
      </c>
      <c r="K1439" s="36">
        <f t="shared" si="22"/>
        <v>-4.7036010000000239E-2</v>
      </c>
    </row>
    <row r="1440" spans="3:11" ht="25.5" x14ac:dyDescent="0.2">
      <c r="C1440" s="41"/>
      <c r="D1440" s="42"/>
      <c r="E1440" s="41"/>
      <c r="F1440" s="41"/>
      <c r="G1440" s="41">
        <v>218</v>
      </c>
      <c r="H1440" s="38" t="s">
        <v>2604</v>
      </c>
      <c r="I1440" s="36">
        <v>1.50126</v>
      </c>
      <c r="J1440" s="36">
        <v>1.1916654600000001</v>
      </c>
      <c r="K1440" s="36">
        <f t="shared" si="22"/>
        <v>-0.30959453999999997</v>
      </c>
    </row>
    <row r="1441" spans="3:11" x14ac:dyDescent="0.2">
      <c r="C1441" s="41"/>
      <c r="D1441" s="42"/>
      <c r="E1441" s="41"/>
      <c r="F1441" s="41"/>
      <c r="G1441" s="41">
        <v>300</v>
      </c>
      <c r="H1441" s="38" t="s">
        <v>14</v>
      </c>
      <c r="I1441" s="36">
        <v>45.760359999999999</v>
      </c>
      <c r="J1441" s="36">
        <v>25.064253999999995</v>
      </c>
      <c r="K1441" s="36">
        <f t="shared" si="22"/>
        <v>-20.696106000000004</v>
      </c>
    </row>
    <row r="1442" spans="3:11" ht="25.5" x14ac:dyDescent="0.2">
      <c r="C1442" s="41"/>
      <c r="D1442" s="42"/>
      <c r="E1442" s="41"/>
      <c r="F1442" s="41"/>
      <c r="G1442" s="41">
        <v>310</v>
      </c>
      <c r="H1442" s="38" t="s">
        <v>2605</v>
      </c>
      <c r="I1442" s="36">
        <v>3.0524840000000002</v>
      </c>
      <c r="J1442" s="36">
        <v>3.2610384100000003</v>
      </c>
      <c r="K1442" s="36">
        <f t="shared" si="22"/>
        <v>0.20855441000000008</v>
      </c>
    </row>
    <row r="1443" spans="3:11" ht="25.5" x14ac:dyDescent="0.2">
      <c r="C1443" s="41"/>
      <c r="D1443" s="42"/>
      <c r="E1443" s="41"/>
      <c r="F1443" s="41"/>
      <c r="G1443" s="41">
        <v>311</v>
      </c>
      <c r="H1443" s="38" t="s">
        <v>2606</v>
      </c>
      <c r="I1443" s="36">
        <v>7.937754</v>
      </c>
      <c r="J1443" s="36">
        <v>8.7606075899999993</v>
      </c>
      <c r="K1443" s="36">
        <f t="shared" si="22"/>
        <v>0.82285358999999936</v>
      </c>
    </row>
    <row r="1444" spans="3:11" ht="25.5" x14ac:dyDescent="0.2">
      <c r="C1444" s="41"/>
      <c r="D1444" s="42"/>
      <c r="E1444" s="41"/>
      <c r="F1444" s="41"/>
      <c r="G1444" s="41">
        <v>312</v>
      </c>
      <c r="H1444" s="38" t="s">
        <v>2607</v>
      </c>
      <c r="I1444" s="36">
        <v>1.7488060000000001</v>
      </c>
      <c r="J1444" s="36">
        <v>2.2341416000000001</v>
      </c>
      <c r="K1444" s="36">
        <f t="shared" si="22"/>
        <v>0.48533559999999998</v>
      </c>
    </row>
    <row r="1445" spans="3:11" ht="25.5" x14ac:dyDescent="0.2">
      <c r="C1445" s="41"/>
      <c r="D1445" s="42"/>
      <c r="E1445" s="41"/>
      <c r="F1445" s="41"/>
      <c r="G1445" s="41">
        <v>313</v>
      </c>
      <c r="H1445" s="38" t="s">
        <v>2608</v>
      </c>
      <c r="I1445" s="36">
        <v>2.8897919999999999</v>
      </c>
      <c r="J1445" s="36">
        <v>3.2719042999999997</v>
      </c>
      <c r="K1445" s="36">
        <f t="shared" si="22"/>
        <v>0.38211229999999974</v>
      </c>
    </row>
    <row r="1446" spans="3:11" x14ac:dyDescent="0.2">
      <c r="C1446" s="41"/>
      <c r="D1446" s="42"/>
      <c r="E1446" s="41"/>
      <c r="F1446" s="41"/>
      <c r="G1446" s="41">
        <v>314</v>
      </c>
      <c r="H1446" s="38" t="s">
        <v>63</v>
      </c>
      <c r="I1446" s="36">
        <v>9.4817529999999994</v>
      </c>
      <c r="J1446" s="36">
        <v>11.833915810000002</v>
      </c>
      <c r="K1446" s="36">
        <f t="shared" si="22"/>
        <v>2.3521628100000029</v>
      </c>
    </row>
    <row r="1447" spans="3:11" x14ac:dyDescent="0.2">
      <c r="C1447" s="41"/>
      <c r="D1447" s="42"/>
      <c r="E1447" s="41"/>
      <c r="F1447" s="41"/>
      <c r="G1447" s="41">
        <v>400</v>
      </c>
      <c r="H1447" s="38" t="s">
        <v>45</v>
      </c>
      <c r="I1447" s="36">
        <v>0.22769400000000001</v>
      </c>
      <c r="J1447" s="36">
        <v>0.25390818999999998</v>
      </c>
      <c r="K1447" s="36">
        <f t="shared" si="22"/>
        <v>2.6214189999999971E-2</v>
      </c>
    </row>
    <row r="1448" spans="3:11" x14ac:dyDescent="0.2">
      <c r="C1448" s="41"/>
      <c r="D1448" s="42"/>
      <c r="E1448" s="41"/>
      <c r="F1448" s="41"/>
      <c r="G1448" s="41" t="s">
        <v>2609</v>
      </c>
      <c r="H1448" s="38" t="s">
        <v>63</v>
      </c>
      <c r="I1448" s="36">
        <v>0</v>
      </c>
      <c r="J1448" s="36">
        <v>0</v>
      </c>
      <c r="K1448" s="36">
        <f t="shared" si="22"/>
        <v>0</v>
      </c>
    </row>
    <row r="1449" spans="3:11" ht="14.25" x14ac:dyDescent="0.2">
      <c r="C1449" s="41"/>
      <c r="D1449" s="45">
        <v>46</v>
      </c>
      <c r="E1449" s="46" t="s">
        <v>1060</v>
      </c>
      <c r="F1449" s="46"/>
      <c r="G1449" s="46"/>
      <c r="H1449" s="51"/>
      <c r="I1449" s="47">
        <v>131.05939900000001</v>
      </c>
      <c r="J1449" s="47">
        <v>206.62849</v>
      </c>
      <c r="K1449" s="47">
        <f t="shared" si="22"/>
        <v>75.569090999999986</v>
      </c>
    </row>
    <row r="1450" spans="3:11" ht="14.25" x14ac:dyDescent="0.2">
      <c r="C1450" s="41"/>
      <c r="D1450" s="42"/>
      <c r="E1450" s="41"/>
      <c r="F1450" s="43" t="s">
        <v>2</v>
      </c>
      <c r="G1450" s="43"/>
      <c r="H1450" s="39"/>
      <c r="I1450" s="44">
        <v>131.05939900000001</v>
      </c>
      <c r="J1450" s="44">
        <v>206.62849</v>
      </c>
      <c r="K1450" s="44">
        <f t="shared" si="22"/>
        <v>75.569090999999986</v>
      </c>
    </row>
    <row r="1451" spans="3:11" x14ac:dyDescent="0.2">
      <c r="C1451" s="41"/>
      <c r="D1451" s="42"/>
      <c r="E1451" s="41"/>
      <c r="F1451" s="41"/>
      <c r="G1451" s="41">
        <v>100</v>
      </c>
      <c r="H1451" s="38" t="s">
        <v>2597</v>
      </c>
      <c r="I1451" s="36">
        <v>27.192720999999999</v>
      </c>
      <c r="J1451" s="36">
        <v>31.585294769999997</v>
      </c>
      <c r="K1451" s="36">
        <f t="shared" si="22"/>
        <v>4.3925737699999985</v>
      </c>
    </row>
    <row r="1452" spans="3:11" x14ac:dyDescent="0.2">
      <c r="C1452" s="41"/>
      <c r="D1452" s="42"/>
      <c r="E1452" s="41"/>
      <c r="F1452" s="41"/>
      <c r="G1452" s="41">
        <v>200</v>
      </c>
      <c r="H1452" s="38" t="s">
        <v>33</v>
      </c>
      <c r="I1452" s="36">
        <v>4.1121939999999997</v>
      </c>
      <c r="J1452" s="36">
        <v>5.2588435099999993</v>
      </c>
      <c r="K1452" s="36">
        <f t="shared" si="22"/>
        <v>1.1466495099999996</v>
      </c>
    </row>
    <row r="1453" spans="3:11" x14ac:dyDescent="0.2">
      <c r="C1453" s="41"/>
      <c r="D1453" s="42"/>
      <c r="E1453" s="41"/>
      <c r="F1453" s="41"/>
      <c r="G1453" s="41">
        <v>210</v>
      </c>
      <c r="H1453" s="38" t="s">
        <v>131</v>
      </c>
      <c r="I1453" s="36">
        <v>0.60119100000000003</v>
      </c>
      <c r="J1453" s="36">
        <v>1.3048613100000002</v>
      </c>
      <c r="K1453" s="36">
        <f t="shared" si="22"/>
        <v>0.70367031000000013</v>
      </c>
    </row>
    <row r="1454" spans="3:11" x14ac:dyDescent="0.2">
      <c r="C1454" s="41"/>
      <c r="D1454" s="42"/>
      <c r="E1454" s="41"/>
      <c r="F1454" s="41"/>
      <c r="G1454" s="41">
        <v>220</v>
      </c>
      <c r="H1454" s="38" t="s">
        <v>14</v>
      </c>
      <c r="I1454" s="36">
        <v>9.2994640000000004</v>
      </c>
      <c r="J1454" s="36">
        <v>9.6581422000000021</v>
      </c>
      <c r="K1454" s="36">
        <f t="shared" si="22"/>
        <v>0.35867820000000172</v>
      </c>
    </row>
    <row r="1455" spans="3:11" x14ac:dyDescent="0.2">
      <c r="C1455" s="41"/>
      <c r="D1455" s="42"/>
      <c r="E1455" s="41"/>
      <c r="F1455" s="41"/>
      <c r="G1455" s="41">
        <v>221</v>
      </c>
      <c r="H1455" s="38" t="s">
        <v>2610</v>
      </c>
      <c r="I1455" s="36">
        <v>2.0855769999999998</v>
      </c>
      <c r="J1455" s="36">
        <v>2.3281252900000005</v>
      </c>
      <c r="K1455" s="36">
        <f t="shared" si="22"/>
        <v>0.24254829000000067</v>
      </c>
    </row>
    <row r="1456" spans="3:11" x14ac:dyDescent="0.2">
      <c r="C1456" s="41"/>
      <c r="D1456" s="42"/>
      <c r="E1456" s="41"/>
      <c r="F1456" s="41"/>
      <c r="G1456" s="41">
        <v>230</v>
      </c>
      <c r="H1456" s="38" t="s">
        <v>788</v>
      </c>
      <c r="I1456" s="36">
        <v>0</v>
      </c>
      <c r="J1456" s="36">
        <v>0.94489860000000014</v>
      </c>
      <c r="K1456" s="36">
        <f t="shared" si="22"/>
        <v>0.94489860000000014</v>
      </c>
    </row>
    <row r="1457" spans="3:11" x14ac:dyDescent="0.2">
      <c r="C1457" s="41"/>
      <c r="D1457" s="42"/>
      <c r="E1457" s="41"/>
      <c r="F1457" s="41"/>
      <c r="G1457" s="41">
        <v>231</v>
      </c>
      <c r="H1457" s="38" t="s">
        <v>2611</v>
      </c>
      <c r="I1457" s="36">
        <v>3.6640320000000002</v>
      </c>
      <c r="J1457" s="36">
        <v>21.507077800000001</v>
      </c>
      <c r="K1457" s="36">
        <f t="shared" si="22"/>
        <v>17.843045800000002</v>
      </c>
    </row>
    <row r="1458" spans="3:11" x14ac:dyDescent="0.2">
      <c r="C1458" s="41"/>
      <c r="D1458" s="42"/>
      <c r="E1458" s="41"/>
      <c r="F1458" s="41"/>
      <c r="G1458" s="41">
        <v>232</v>
      </c>
      <c r="H1458" s="38" t="s">
        <v>2612</v>
      </c>
      <c r="I1458" s="36">
        <v>2.1193140000000001</v>
      </c>
      <c r="J1458" s="36">
        <v>1.75012564</v>
      </c>
      <c r="K1458" s="36">
        <f t="shared" si="22"/>
        <v>-0.3691883600000001</v>
      </c>
    </row>
    <row r="1459" spans="3:11" x14ac:dyDescent="0.2">
      <c r="C1459" s="41"/>
      <c r="D1459" s="42"/>
      <c r="E1459" s="41"/>
      <c r="F1459" s="41"/>
      <c r="G1459" s="41">
        <v>233</v>
      </c>
      <c r="H1459" s="38" t="s">
        <v>2613</v>
      </c>
      <c r="I1459" s="36">
        <v>5.7121389999999996</v>
      </c>
      <c r="J1459" s="36">
        <v>7.4795088000000005</v>
      </c>
      <c r="K1459" s="36">
        <f t="shared" si="22"/>
        <v>1.7673698000000009</v>
      </c>
    </row>
    <row r="1460" spans="3:11" x14ac:dyDescent="0.2">
      <c r="C1460" s="41"/>
      <c r="D1460" s="42"/>
      <c r="E1460" s="41"/>
      <c r="F1460" s="41"/>
      <c r="G1460" s="41">
        <v>234</v>
      </c>
      <c r="H1460" s="38" t="s">
        <v>138</v>
      </c>
      <c r="I1460" s="36">
        <v>0.999587</v>
      </c>
      <c r="J1460" s="36">
        <v>1.4315325799999998</v>
      </c>
      <c r="K1460" s="36">
        <f t="shared" si="22"/>
        <v>0.43194557999999983</v>
      </c>
    </row>
    <row r="1461" spans="3:11" x14ac:dyDescent="0.2">
      <c r="C1461" s="41"/>
      <c r="D1461" s="42"/>
      <c r="E1461" s="41"/>
      <c r="F1461" s="41"/>
      <c r="G1461" s="41">
        <v>240</v>
      </c>
      <c r="H1461" s="38" t="s">
        <v>2614</v>
      </c>
      <c r="I1461" s="36">
        <v>0</v>
      </c>
      <c r="J1461" s="36">
        <v>0.87396110000000005</v>
      </c>
      <c r="K1461" s="36">
        <f t="shared" si="22"/>
        <v>0.87396110000000005</v>
      </c>
    </row>
    <row r="1462" spans="3:11" x14ac:dyDescent="0.2">
      <c r="C1462" s="41"/>
      <c r="D1462" s="42"/>
      <c r="E1462" s="41"/>
      <c r="F1462" s="41"/>
      <c r="G1462" s="41">
        <v>241</v>
      </c>
      <c r="H1462" s="38" t="s">
        <v>2615</v>
      </c>
      <c r="I1462" s="36">
        <v>7.9622809999999999</v>
      </c>
      <c r="J1462" s="36">
        <v>10.426708909999999</v>
      </c>
      <c r="K1462" s="36">
        <f t="shared" si="22"/>
        <v>2.4644279099999986</v>
      </c>
    </row>
    <row r="1463" spans="3:11" x14ac:dyDescent="0.2">
      <c r="C1463" s="41"/>
      <c r="D1463" s="42"/>
      <c r="E1463" s="41"/>
      <c r="F1463" s="41"/>
      <c r="G1463" s="41">
        <v>242</v>
      </c>
      <c r="H1463" s="38" t="s">
        <v>2616</v>
      </c>
      <c r="I1463" s="36">
        <v>2.2612700000000001</v>
      </c>
      <c r="J1463" s="36">
        <v>1.7131259799999998</v>
      </c>
      <c r="K1463" s="36">
        <f t="shared" si="22"/>
        <v>-0.54814402000000029</v>
      </c>
    </row>
    <row r="1464" spans="3:11" x14ac:dyDescent="0.2">
      <c r="C1464" s="41"/>
      <c r="D1464" s="42"/>
      <c r="E1464" s="41"/>
      <c r="F1464" s="41"/>
      <c r="G1464" s="41">
        <v>243</v>
      </c>
      <c r="H1464" s="38" t="s">
        <v>2617</v>
      </c>
      <c r="I1464" s="36">
        <v>7.7837909999999999</v>
      </c>
      <c r="J1464" s="36">
        <v>9.3555591499999995</v>
      </c>
      <c r="K1464" s="36">
        <f t="shared" si="22"/>
        <v>1.5717681499999996</v>
      </c>
    </row>
    <row r="1465" spans="3:11" x14ac:dyDescent="0.2">
      <c r="C1465" s="41"/>
      <c r="D1465" s="42"/>
      <c r="E1465" s="41"/>
      <c r="F1465" s="41"/>
      <c r="G1465" s="41">
        <v>250</v>
      </c>
      <c r="H1465" s="38" t="s">
        <v>2618</v>
      </c>
      <c r="I1465" s="36">
        <v>0</v>
      </c>
      <c r="J1465" s="36">
        <v>0.9020842</v>
      </c>
      <c r="K1465" s="36">
        <f t="shared" si="22"/>
        <v>0.9020842</v>
      </c>
    </row>
    <row r="1466" spans="3:11" ht="25.5" x14ac:dyDescent="0.2">
      <c r="C1466" s="41"/>
      <c r="D1466" s="42"/>
      <c r="E1466" s="41"/>
      <c r="F1466" s="41"/>
      <c r="G1466" s="41">
        <v>251</v>
      </c>
      <c r="H1466" s="38" t="s">
        <v>2619</v>
      </c>
      <c r="I1466" s="36">
        <v>4.4143090000000003</v>
      </c>
      <c r="J1466" s="36">
        <v>5.4333861100000016</v>
      </c>
      <c r="K1466" s="36">
        <f t="shared" si="22"/>
        <v>1.0190771100000013</v>
      </c>
    </row>
    <row r="1467" spans="3:11" x14ac:dyDescent="0.2">
      <c r="C1467" s="41"/>
      <c r="D1467" s="42"/>
      <c r="E1467" s="41"/>
      <c r="F1467" s="41"/>
      <c r="G1467" s="41">
        <v>252</v>
      </c>
      <c r="H1467" s="38" t="s">
        <v>2620</v>
      </c>
      <c r="I1467" s="36">
        <v>9.3695020000000007</v>
      </c>
      <c r="J1467" s="36">
        <v>9.7446906799999997</v>
      </c>
      <c r="K1467" s="36">
        <f t="shared" si="22"/>
        <v>0.37518867999999905</v>
      </c>
    </row>
    <row r="1468" spans="3:11" x14ac:dyDescent="0.2">
      <c r="C1468" s="41"/>
      <c r="D1468" s="42"/>
      <c r="E1468" s="41"/>
      <c r="F1468" s="41"/>
      <c r="G1468" s="41">
        <v>253</v>
      </c>
      <c r="H1468" s="38" t="s">
        <v>2621</v>
      </c>
      <c r="I1468" s="36">
        <v>6.2050099999999997</v>
      </c>
      <c r="J1468" s="36">
        <v>8.2624317099999995</v>
      </c>
      <c r="K1468" s="36">
        <f t="shared" si="22"/>
        <v>2.0574217099999998</v>
      </c>
    </row>
    <row r="1469" spans="3:11" ht="25.5" x14ac:dyDescent="0.2">
      <c r="C1469" s="41"/>
      <c r="D1469" s="42"/>
      <c r="E1469" s="41"/>
      <c r="F1469" s="41"/>
      <c r="G1469" s="41">
        <v>260</v>
      </c>
      <c r="H1469" s="38" t="s">
        <v>2622</v>
      </c>
      <c r="I1469" s="36">
        <v>0</v>
      </c>
      <c r="J1469" s="36">
        <v>2.0543791099999997</v>
      </c>
      <c r="K1469" s="36">
        <f t="shared" si="22"/>
        <v>2.0543791099999997</v>
      </c>
    </row>
    <row r="1470" spans="3:11" ht="25.5" x14ac:dyDescent="0.2">
      <c r="C1470" s="41"/>
      <c r="D1470" s="42"/>
      <c r="E1470" s="41"/>
      <c r="F1470" s="41"/>
      <c r="G1470" s="41">
        <v>261</v>
      </c>
      <c r="H1470" s="38" t="s">
        <v>2623</v>
      </c>
      <c r="I1470" s="36">
        <v>2.1454569999999999</v>
      </c>
      <c r="J1470" s="36">
        <v>2.5519798700000003</v>
      </c>
      <c r="K1470" s="36">
        <f t="shared" si="22"/>
        <v>0.40652287000000031</v>
      </c>
    </row>
    <row r="1471" spans="3:11" ht="25.5" x14ac:dyDescent="0.2">
      <c r="C1471" s="41"/>
      <c r="D1471" s="42"/>
      <c r="E1471" s="41"/>
      <c r="F1471" s="41"/>
      <c r="G1471" s="41">
        <v>262</v>
      </c>
      <c r="H1471" s="38" t="s">
        <v>2624</v>
      </c>
      <c r="I1471" s="36">
        <v>0</v>
      </c>
      <c r="J1471" s="36">
        <v>8.2310000000000005E-3</v>
      </c>
      <c r="K1471" s="36">
        <f t="shared" si="22"/>
        <v>8.2310000000000005E-3</v>
      </c>
    </row>
    <row r="1472" spans="3:11" x14ac:dyDescent="0.2">
      <c r="C1472" s="41"/>
      <c r="D1472" s="42"/>
      <c r="E1472" s="41"/>
      <c r="F1472" s="41"/>
      <c r="G1472" s="41">
        <v>270</v>
      </c>
      <c r="H1472" s="38" t="s">
        <v>2625</v>
      </c>
      <c r="I1472" s="36">
        <v>0</v>
      </c>
      <c r="J1472" s="36">
        <v>0.86612010000000006</v>
      </c>
      <c r="K1472" s="36">
        <f t="shared" si="22"/>
        <v>0.86612010000000006</v>
      </c>
    </row>
    <row r="1473" spans="3:11" ht="25.5" x14ac:dyDescent="0.2">
      <c r="C1473" s="41"/>
      <c r="D1473" s="42"/>
      <c r="E1473" s="41"/>
      <c r="F1473" s="41"/>
      <c r="G1473" s="41">
        <v>271</v>
      </c>
      <c r="H1473" s="38" t="s">
        <v>2626</v>
      </c>
      <c r="I1473" s="36">
        <v>10.140696</v>
      </c>
      <c r="J1473" s="36">
        <v>49.971019540000007</v>
      </c>
      <c r="K1473" s="36">
        <f t="shared" si="22"/>
        <v>39.830323540000009</v>
      </c>
    </row>
    <row r="1474" spans="3:11" ht="25.5" x14ac:dyDescent="0.2">
      <c r="C1474" s="41"/>
      <c r="D1474" s="42"/>
      <c r="E1474" s="41"/>
      <c r="F1474" s="41"/>
      <c r="G1474" s="41">
        <v>272</v>
      </c>
      <c r="H1474" s="38" t="s">
        <v>2627</v>
      </c>
      <c r="I1474" s="36">
        <v>5.065849</v>
      </c>
      <c r="J1474" s="36">
        <v>6.8324632700000008</v>
      </c>
      <c r="K1474" s="36">
        <f t="shared" si="22"/>
        <v>1.7666142700000007</v>
      </c>
    </row>
    <row r="1475" spans="3:11" x14ac:dyDescent="0.2">
      <c r="C1475" s="41"/>
      <c r="D1475" s="42"/>
      <c r="E1475" s="41"/>
      <c r="F1475" s="41"/>
      <c r="G1475" s="41">
        <v>300</v>
      </c>
      <c r="H1475" s="38" t="s">
        <v>44</v>
      </c>
      <c r="I1475" s="36">
        <v>2.261279</v>
      </c>
      <c r="J1475" s="36">
        <v>3.5508159300000002</v>
      </c>
      <c r="K1475" s="36">
        <f t="shared" si="22"/>
        <v>1.2895369300000001</v>
      </c>
    </row>
    <row r="1476" spans="3:11" x14ac:dyDescent="0.2">
      <c r="C1476" s="41"/>
      <c r="D1476" s="42"/>
      <c r="E1476" s="41"/>
      <c r="F1476" s="41"/>
      <c r="G1476" s="41">
        <v>310</v>
      </c>
      <c r="H1476" s="38" t="s">
        <v>2628</v>
      </c>
      <c r="I1476" s="36">
        <v>7.323868</v>
      </c>
      <c r="J1476" s="36">
        <v>5.4405881799999989</v>
      </c>
      <c r="K1476" s="36">
        <f t="shared" si="22"/>
        <v>-1.8832798200000012</v>
      </c>
    </row>
    <row r="1477" spans="3:11" x14ac:dyDescent="0.2">
      <c r="C1477" s="41"/>
      <c r="D1477" s="42"/>
      <c r="E1477" s="41"/>
      <c r="F1477" s="41"/>
      <c r="G1477" s="41">
        <v>311</v>
      </c>
      <c r="H1477" s="38" t="s">
        <v>108</v>
      </c>
      <c r="I1477" s="36">
        <v>4.2013689999999997</v>
      </c>
      <c r="J1477" s="36">
        <v>2.5823822500000002</v>
      </c>
      <c r="K1477" s="36">
        <f t="shared" si="22"/>
        <v>-1.6189867499999995</v>
      </c>
    </row>
    <row r="1478" spans="3:11" x14ac:dyDescent="0.2">
      <c r="C1478" s="41"/>
      <c r="D1478" s="42"/>
      <c r="E1478" s="41"/>
      <c r="F1478" s="41"/>
      <c r="G1478" s="41">
        <v>312</v>
      </c>
      <c r="H1478" s="38" t="s">
        <v>444</v>
      </c>
      <c r="I1478" s="36">
        <v>2.2612739999999998</v>
      </c>
      <c r="J1478" s="36">
        <v>0.4640222</v>
      </c>
      <c r="K1478" s="36">
        <f t="shared" si="22"/>
        <v>-1.7972517999999997</v>
      </c>
    </row>
    <row r="1479" spans="3:11" x14ac:dyDescent="0.2">
      <c r="C1479" s="41"/>
      <c r="D1479" s="42"/>
      <c r="E1479" s="41"/>
      <c r="F1479" s="41"/>
      <c r="G1479" s="41">
        <v>313</v>
      </c>
      <c r="H1479" s="38" t="s">
        <v>711</v>
      </c>
      <c r="I1479" s="36">
        <v>3.8772250000000001</v>
      </c>
      <c r="J1479" s="36">
        <v>2.3461302100000001</v>
      </c>
      <c r="K1479" s="36">
        <f t="shared" si="22"/>
        <v>-1.53109479</v>
      </c>
    </row>
    <row r="1480" spans="3:11" ht="14.25" x14ac:dyDescent="0.2">
      <c r="C1480" s="48" t="s">
        <v>1252</v>
      </c>
      <c r="D1480" s="49"/>
      <c r="E1480" s="48"/>
      <c r="F1480" s="48"/>
      <c r="G1480" s="48"/>
      <c r="H1480" s="53"/>
      <c r="I1480" s="50">
        <v>673924.41287</v>
      </c>
      <c r="J1480" s="50">
        <v>757929.30858210986</v>
      </c>
      <c r="K1480" s="50">
        <f t="shared" si="22"/>
        <v>84004.895712109865</v>
      </c>
    </row>
    <row r="1481" spans="3:11" ht="14.25" x14ac:dyDescent="0.2">
      <c r="C1481" s="41"/>
      <c r="D1481" s="45">
        <v>19</v>
      </c>
      <c r="E1481" s="46" t="s">
        <v>1253</v>
      </c>
      <c r="F1481" s="46"/>
      <c r="G1481" s="46"/>
      <c r="H1481" s="51"/>
      <c r="I1481" s="47">
        <v>282898.13793000003</v>
      </c>
      <c r="J1481" s="47">
        <v>286739.65661111003</v>
      </c>
      <c r="K1481" s="47">
        <f t="shared" ref="K1481:K1534" si="23">+J1481-I1481</f>
        <v>3841.5186811099993</v>
      </c>
    </row>
    <row r="1482" spans="3:11" ht="14.25" x14ac:dyDescent="0.2">
      <c r="C1482" s="41"/>
      <c r="D1482" s="42"/>
      <c r="E1482" s="41"/>
      <c r="F1482" s="43" t="s">
        <v>227</v>
      </c>
      <c r="G1482" s="43"/>
      <c r="H1482" s="39"/>
      <c r="I1482" s="44">
        <v>243431.78193900001</v>
      </c>
      <c r="J1482" s="44">
        <v>247332.78469091005</v>
      </c>
      <c r="K1482" s="44">
        <f t="shared" si="23"/>
        <v>3901.0027519100404</v>
      </c>
    </row>
    <row r="1483" spans="3:11" ht="25.5" x14ac:dyDescent="0.2">
      <c r="C1483" s="41"/>
      <c r="D1483" s="42"/>
      <c r="E1483" s="41"/>
      <c r="F1483" s="41"/>
      <c r="G1483" s="41" t="s">
        <v>1254</v>
      </c>
      <c r="H1483" s="38" t="s">
        <v>1255</v>
      </c>
      <c r="I1483" s="36">
        <v>103474.778964</v>
      </c>
      <c r="J1483" s="36">
        <v>104724.77896408</v>
      </c>
      <c r="K1483" s="36">
        <f t="shared" si="23"/>
        <v>1250.0000000800064</v>
      </c>
    </row>
    <row r="1484" spans="3:11" x14ac:dyDescent="0.2">
      <c r="C1484" s="41"/>
      <c r="D1484" s="42"/>
      <c r="E1484" s="41"/>
      <c r="F1484" s="41"/>
      <c r="G1484" s="41" t="s">
        <v>1256</v>
      </c>
      <c r="H1484" s="38" t="s">
        <v>1257</v>
      </c>
      <c r="I1484" s="36">
        <v>137614.232555</v>
      </c>
      <c r="J1484" s="36">
        <v>140265.23530683003</v>
      </c>
      <c r="K1484" s="36">
        <f t="shared" si="23"/>
        <v>2651.002751830034</v>
      </c>
    </row>
    <row r="1485" spans="3:11" ht="25.5" x14ac:dyDescent="0.2">
      <c r="C1485" s="41"/>
      <c r="D1485" s="42"/>
      <c r="E1485" s="41"/>
      <c r="F1485" s="41"/>
      <c r="G1485" s="41" t="s">
        <v>1258</v>
      </c>
      <c r="H1485" s="38" t="s">
        <v>1259</v>
      </c>
      <c r="I1485" s="36">
        <v>2342.7704199999998</v>
      </c>
      <c r="J1485" s="36">
        <v>2342.7704199999998</v>
      </c>
      <c r="K1485" s="36">
        <f t="shared" si="23"/>
        <v>0</v>
      </c>
    </row>
    <row r="1486" spans="3:11" ht="14.25" x14ac:dyDescent="0.2">
      <c r="C1486" s="41"/>
      <c r="D1486" s="42"/>
      <c r="E1486" s="41"/>
      <c r="F1486" s="43" t="s">
        <v>2</v>
      </c>
      <c r="G1486" s="43"/>
      <c r="H1486" s="39"/>
      <c r="I1486" s="44">
        <v>39466.355990999997</v>
      </c>
      <c r="J1486" s="44">
        <v>39406.871920199999</v>
      </c>
      <c r="K1486" s="44">
        <f t="shared" si="23"/>
        <v>-59.484070799997426</v>
      </c>
    </row>
    <row r="1487" spans="3:11" x14ac:dyDescent="0.2">
      <c r="C1487" s="41"/>
      <c r="D1487" s="42"/>
      <c r="E1487" s="41"/>
      <c r="F1487" s="41"/>
      <c r="G1487" s="41">
        <v>411</v>
      </c>
      <c r="H1487" s="38" t="s">
        <v>283</v>
      </c>
      <c r="I1487" s="36">
        <v>8533.6</v>
      </c>
      <c r="J1487" s="36">
        <v>8533.6</v>
      </c>
      <c r="K1487" s="36">
        <f t="shared" si="23"/>
        <v>0</v>
      </c>
    </row>
    <row r="1488" spans="3:11" x14ac:dyDescent="0.2">
      <c r="C1488" s="41"/>
      <c r="D1488" s="42"/>
      <c r="E1488" s="41"/>
      <c r="F1488" s="41"/>
      <c r="G1488" s="41">
        <v>416</v>
      </c>
      <c r="H1488" s="38" t="s">
        <v>286</v>
      </c>
      <c r="I1488" s="36">
        <v>30932.755991000002</v>
      </c>
      <c r="J1488" s="36">
        <v>30873.271920200001</v>
      </c>
      <c r="K1488" s="36">
        <f t="shared" si="23"/>
        <v>-59.484070800001064</v>
      </c>
    </row>
    <row r="1489" spans="3:11" ht="14.25" x14ac:dyDescent="0.2">
      <c r="C1489" s="41"/>
      <c r="D1489" s="45">
        <v>23</v>
      </c>
      <c r="E1489" s="46" t="s">
        <v>1260</v>
      </c>
      <c r="F1489" s="46"/>
      <c r="G1489" s="46"/>
      <c r="H1489" s="51"/>
      <c r="I1489" s="47">
        <v>75083.146980999998</v>
      </c>
      <c r="J1489" s="47">
        <v>147597.40487383993</v>
      </c>
      <c r="K1489" s="47">
        <f t="shared" si="23"/>
        <v>72514.257892839931</v>
      </c>
    </row>
    <row r="1490" spans="3:11" ht="14.25" x14ac:dyDescent="0.2">
      <c r="C1490" s="41"/>
      <c r="D1490" s="42"/>
      <c r="E1490" s="41"/>
      <c r="F1490" s="43" t="s">
        <v>2</v>
      </c>
      <c r="G1490" s="43"/>
      <c r="H1490" s="39"/>
      <c r="I1490" s="44">
        <v>75083.146980999998</v>
      </c>
      <c r="J1490" s="44">
        <v>147597.40487383993</v>
      </c>
      <c r="K1490" s="44">
        <f t="shared" si="23"/>
        <v>72514.257892839931</v>
      </c>
    </row>
    <row r="1491" spans="3:11" x14ac:dyDescent="0.2">
      <c r="C1491" s="41"/>
      <c r="D1491" s="42"/>
      <c r="E1491" s="41"/>
      <c r="F1491" s="41"/>
      <c r="G1491" s="41">
        <v>411</v>
      </c>
      <c r="H1491" s="38" t="s">
        <v>283</v>
      </c>
      <c r="I1491" s="36">
        <v>75083.146980999998</v>
      </c>
      <c r="J1491" s="36">
        <v>147597.40487383993</v>
      </c>
      <c r="K1491" s="36">
        <f t="shared" si="23"/>
        <v>72514.257892839931</v>
      </c>
    </row>
    <row r="1492" spans="3:11" ht="30" customHeight="1" x14ac:dyDescent="0.2">
      <c r="C1492" s="41"/>
      <c r="D1492" s="45">
        <v>25</v>
      </c>
      <c r="E1492" s="71" t="s">
        <v>1261</v>
      </c>
      <c r="F1492" s="72"/>
      <c r="G1492" s="72"/>
      <c r="H1492" s="72"/>
      <c r="I1492" s="47">
        <v>17472.839601</v>
      </c>
      <c r="J1492" s="47">
        <v>18270.992708289999</v>
      </c>
      <c r="K1492" s="47">
        <f t="shared" si="23"/>
        <v>798.15310728999975</v>
      </c>
    </row>
    <row r="1493" spans="3:11" ht="14.25" x14ac:dyDescent="0.2">
      <c r="C1493" s="41"/>
      <c r="D1493" s="42"/>
      <c r="E1493" s="41"/>
      <c r="F1493" s="43" t="s">
        <v>190</v>
      </c>
      <c r="G1493" s="43"/>
      <c r="H1493" s="39"/>
      <c r="I1493" s="44">
        <v>17472.839601</v>
      </c>
      <c r="J1493" s="44">
        <v>18270.992708289999</v>
      </c>
      <c r="K1493" s="44">
        <f t="shared" si="23"/>
        <v>798.15310728999975</v>
      </c>
    </row>
    <row r="1494" spans="3:11" ht="25.5" x14ac:dyDescent="0.2">
      <c r="C1494" s="41"/>
      <c r="D1494" s="42"/>
      <c r="E1494" s="41"/>
      <c r="F1494" s="41"/>
      <c r="G1494" s="41" t="s">
        <v>262</v>
      </c>
      <c r="H1494" s="38" t="s">
        <v>1262</v>
      </c>
      <c r="I1494" s="36">
        <v>17472.839601</v>
      </c>
      <c r="J1494" s="36">
        <v>18270.992708289999</v>
      </c>
      <c r="K1494" s="36">
        <f t="shared" si="23"/>
        <v>798.15310728999975</v>
      </c>
    </row>
    <row r="1495" spans="3:11" ht="14.25" x14ac:dyDescent="0.2">
      <c r="C1495" s="41"/>
      <c r="D1495" s="42"/>
      <c r="E1495" s="41"/>
      <c r="F1495" s="43" t="s">
        <v>2</v>
      </c>
      <c r="G1495" s="43"/>
      <c r="H1495" s="39"/>
      <c r="I1495" s="44">
        <v>0</v>
      </c>
      <c r="J1495" s="44">
        <v>0</v>
      </c>
      <c r="K1495" s="44">
        <f t="shared" si="23"/>
        <v>0</v>
      </c>
    </row>
    <row r="1496" spans="3:11" x14ac:dyDescent="0.2">
      <c r="C1496" s="41"/>
      <c r="D1496" s="42"/>
      <c r="E1496" s="41"/>
      <c r="F1496" s="41"/>
      <c r="G1496" s="41">
        <v>700</v>
      </c>
      <c r="H1496" s="38" t="s">
        <v>44</v>
      </c>
      <c r="I1496" s="36">
        <v>0</v>
      </c>
      <c r="J1496" s="36">
        <v>0</v>
      </c>
      <c r="K1496" s="36">
        <f t="shared" si="23"/>
        <v>0</v>
      </c>
    </row>
    <row r="1497" spans="3:11" ht="30" customHeight="1" x14ac:dyDescent="0.2">
      <c r="C1497" s="41"/>
      <c r="D1497" s="45">
        <v>33</v>
      </c>
      <c r="E1497" s="71" t="s">
        <v>1263</v>
      </c>
      <c r="F1497" s="72"/>
      <c r="G1497" s="72"/>
      <c r="H1497" s="72"/>
      <c r="I1497" s="47">
        <v>298470.28835799999</v>
      </c>
      <c r="J1497" s="47">
        <v>305321.25438886997</v>
      </c>
      <c r="K1497" s="47">
        <f t="shared" si="23"/>
        <v>6850.9660308699822</v>
      </c>
    </row>
    <row r="1498" spans="3:11" ht="14.25" x14ac:dyDescent="0.2">
      <c r="C1498" s="41"/>
      <c r="D1498" s="42"/>
      <c r="E1498" s="41"/>
      <c r="F1498" s="43" t="s">
        <v>2</v>
      </c>
      <c r="G1498" s="43"/>
      <c r="H1498" s="39"/>
      <c r="I1498" s="44">
        <v>298470.28835799999</v>
      </c>
      <c r="J1498" s="44">
        <v>305321.25438886997</v>
      </c>
      <c r="K1498" s="44">
        <f t="shared" si="23"/>
        <v>6850.9660308699822</v>
      </c>
    </row>
    <row r="1499" spans="3:11" x14ac:dyDescent="0.2">
      <c r="C1499" s="41"/>
      <c r="D1499" s="42"/>
      <c r="E1499" s="41"/>
      <c r="F1499" s="41"/>
      <c r="G1499" s="41">
        <v>416</v>
      </c>
      <c r="H1499" s="38" t="s">
        <v>286</v>
      </c>
      <c r="I1499" s="36">
        <v>298470.28835799999</v>
      </c>
      <c r="J1499" s="36">
        <v>305321.25438886997</v>
      </c>
      <c r="K1499" s="36">
        <f t="shared" si="23"/>
        <v>6850.9660308699822</v>
      </c>
    </row>
    <row r="1500" spans="3:11" ht="14.25" x14ac:dyDescent="0.2">
      <c r="C1500" s="48" t="s">
        <v>1264</v>
      </c>
      <c r="D1500" s="49"/>
      <c r="E1500" s="48"/>
      <c r="F1500" s="48"/>
      <c r="G1500" s="48"/>
      <c r="H1500" s="53"/>
      <c r="I1500" s="50">
        <v>337098.07010900002</v>
      </c>
      <c r="J1500" s="50">
        <v>344606.08472717018</v>
      </c>
      <c r="K1500" s="50">
        <f t="shared" si="23"/>
        <v>7508.0146181701566</v>
      </c>
    </row>
    <row r="1501" spans="3:11" ht="14.25" x14ac:dyDescent="0.2">
      <c r="C1501" s="41"/>
      <c r="D1501" s="45" t="s">
        <v>1256</v>
      </c>
      <c r="E1501" s="46" t="s">
        <v>1257</v>
      </c>
      <c r="F1501" s="46"/>
      <c r="G1501" s="46"/>
      <c r="H1501" s="51"/>
      <c r="I1501" s="47">
        <v>230589.47379600001</v>
      </c>
      <c r="J1501" s="47">
        <v>231655.15447217014</v>
      </c>
      <c r="K1501" s="47">
        <f t="shared" si="23"/>
        <v>1065.68067617013</v>
      </c>
    </row>
    <row r="1502" spans="3:11" ht="14.25" x14ac:dyDescent="0.2">
      <c r="C1502" s="41"/>
      <c r="D1502" s="42"/>
      <c r="E1502" s="41"/>
      <c r="F1502" s="43" t="s">
        <v>227</v>
      </c>
      <c r="G1502" s="43"/>
      <c r="H1502" s="39"/>
      <c r="I1502" s="44">
        <v>230589.47379600001</v>
      </c>
      <c r="J1502" s="44">
        <v>231655.15447217014</v>
      </c>
      <c r="K1502" s="44">
        <f t="shared" si="23"/>
        <v>1065.68067617013</v>
      </c>
    </row>
    <row r="1503" spans="3:11" x14ac:dyDescent="0.2">
      <c r="C1503" s="41"/>
      <c r="D1503" s="42"/>
      <c r="E1503" s="41"/>
      <c r="F1503" s="41"/>
      <c r="G1503" s="41" t="s">
        <v>1256</v>
      </c>
      <c r="H1503" s="38" t="s">
        <v>1257</v>
      </c>
      <c r="I1503" s="36">
        <v>230589.47379600001</v>
      </c>
      <c r="J1503" s="36">
        <v>231655.15447217014</v>
      </c>
      <c r="K1503" s="36">
        <f t="shared" si="23"/>
        <v>1065.68067617013</v>
      </c>
    </row>
    <row r="1504" spans="3:11" ht="14.25" x14ac:dyDescent="0.2">
      <c r="C1504" s="41"/>
      <c r="D1504" s="45" t="s">
        <v>1254</v>
      </c>
      <c r="E1504" s="46" t="s">
        <v>1255</v>
      </c>
      <c r="F1504" s="46"/>
      <c r="G1504" s="46"/>
      <c r="H1504" s="51"/>
      <c r="I1504" s="47">
        <v>106508.596313</v>
      </c>
      <c r="J1504" s="47">
        <v>112950.930255</v>
      </c>
      <c r="K1504" s="47">
        <f t="shared" si="23"/>
        <v>6442.3339419999975</v>
      </c>
    </row>
    <row r="1505" spans="2:11" ht="14.25" x14ac:dyDescent="0.2">
      <c r="C1505" s="41"/>
      <c r="D1505" s="42"/>
      <c r="E1505" s="41"/>
      <c r="F1505" s="43" t="s">
        <v>227</v>
      </c>
      <c r="G1505" s="43"/>
      <c r="H1505" s="39"/>
      <c r="I1505" s="44">
        <v>106508.596313</v>
      </c>
      <c r="J1505" s="44">
        <v>112950.930255</v>
      </c>
      <c r="K1505" s="44">
        <f t="shared" si="23"/>
        <v>6442.3339419999975</v>
      </c>
    </row>
    <row r="1506" spans="2:11" ht="25.5" x14ac:dyDescent="0.2">
      <c r="C1506" s="41"/>
      <c r="D1506" s="42"/>
      <c r="E1506" s="41"/>
      <c r="F1506" s="41"/>
      <c r="G1506" s="41" t="s">
        <v>1254</v>
      </c>
      <c r="H1506" s="38" t="s">
        <v>1255</v>
      </c>
      <c r="I1506" s="36">
        <v>106508.596313</v>
      </c>
      <c r="J1506" s="36">
        <v>112950.930255</v>
      </c>
      <c r="K1506" s="36">
        <f t="shared" si="23"/>
        <v>6442.3339419999975</v>
      </c>
    </row>
    <row r="1507" spans="2:11" ht="14.25" x14ac:dyDescent="0.2">
      <c r="C1507" s="48" t="s">
        <v>2528</v>
      </c>
      <c r="D1507" s="49"/>
      <c r="E1507" s="48"/>
      <c r="F1507" s="48"/>
      <c r="G1507" s="48"/>
      <c r="H1507" s="53"/>
      <c r="I1507" s="50">
        <v>380022.77211999998</v>
      </c>
      <c r="J1507" s="50">
        <v>437548.46963200002</v>
      </c>
      <c r="K1507" s="50">
        <f t="shared" si="23"/>
        <v>57525.697512000042</v>
      </c>
    </row>
    <row r="1508" spans="2:11" ht="14.25" x14ac:dyDescent="0.2">
      <c r="C1508" s="41"/>
      <c r="D1508" s="45" t="s">
        <v>2446</v>
      </c>
      <c r="E1508" s="46" t="s">
        <v>1068</v>
      </c>
      <c r="F1508" s="46"/>
      <c r="G1508" s="46"/>
      <c r="H1508" s="51"/>
      <c r="I1508" s="47">
        <v>236360.68260599999</v>
      </c>
      <c r="J1508" s="47">
        <v>293569.19095399999</v>
      </c>
      <c r="K1508" s="47">
        <f t="shared" si="23"/>
        <v>57208.508348000003</v>
      </c>
    </row>
    <row r="1509" spans="2:11" ht="14.25" x14ac:dyDescent="0.2">
      <c r="C1509" s="41"/>
      <c r="D1509" s="42"/>
      <c r="E1509" s="41"/>
      <c r="F1509" s="43" t="s">
        <v>1264</v>
      </c>
      <c r="G1509" s="43"/>
      <c r="H1509" s="39"/>
      <c r="I1509" s="44">
        <v>236360.68260599999</v>
      </c>
      <c r="J1509" s="44">
        <v>293569.19095399999</v>
      </c>
      <c r="K1509" s="44">
        <f t="shared" si="23"/>
        <v>57208.508348000003</v>
      </c>
    </row>
    <row r="1510" spans="2:11" x14ac:dyDescent="0.2">
      <c r="C1510" s="41"/>
      <c r="D1510" s="42"/>
      <c r="E1510" s="41"/>
      <c r="F1510" s="41"/>
      <c r="G1510" s="41" t="s">
        <v>2446</v>
      </c>
      <c r="H1510" s="38" t="s">
        <v>1068</v>
      </c>
      <c r="I1510" s="36">
        <v>236360.68260599999</v>
      </c>
      <c r="J1510" s="36">
        <v>293569.19095399999</v>
      </c>
      <c r="K1510" s="36">
        <f t="shared" si="23"/>
        <v>57208.508348000003</v>
      </c>
    </row>
    <row r="1511" spans="2:11" ht="14.25" x14ac:dyDescent="0.2">
      <c r="C1511" s="41"/>
      <c r="D1511" s="45" t="s">
        <v>2447</v>
      </c>
      <c r="E1511" s="46" t="s">
        <v>1265</v>
      </c>
      <c r="F1511" s="46"/>
      <c r="G1511" s="46"/>
      <c r="H1511" s="51"/>
      <c r="I1511" s="47">
        <v>143662.08951399999</v>
      </c>
      <c r="J1511" s="47">
        <v>143979.278678</v>
      </c>
      <c r="K1511" s="47">
        <f t="shared" si="23"/>
        <v>317.18916400001035</v>
      </c>
    </row>
    <row r="1512" spans="2:11" ht="14.25" x14ac:dyDescent="0.2">
      <c r="C1512" s="41"/>
      <c r="D1512" s="42"/>
      <c r="E1512" s="41"/>
      <c r="F1512" s="43" t="s">
        <v>1264</v>
      </c>
      <c r="G1512" s="43"/>
      <c r="H1512" s="39"/>
      <c r="I1512" s="44">
        <v>143662.08951399999</v>
      </c>
      <c r="J1512" s="44">
        <v>143979.278678</v>
      </c>
      <c r="K1512" s="44">
        <f t="shared" si="23"/>
        <v>317.18916400001035</v>
      </c>
    </row>
    <row r="1513" spans="2:11" x14ac:dyDescent="0.2">
      <c r="C1513" s="41"/>
      <c r="D1513" s="42"/>
      <c r="E1513" s="41"/>
      <c r="F1513" s="41"/>
      <c r="G1513" s="41" t="s">
        <v>2447</v>
      </c>
      <c r="H1513" s="38" t="s">
        <v>1265</v>
      </c>
      <c r="I1513" s="36">
        <v>143662.08951399999</v>
      </c>
      <c r="J1513" s="36">
        <v>143979.278678</v>
      </c>
      <c r="K1513" s="36">
        <f t="shared" si="23"/>
        <v>317.18916400001035</v>
      </c>
    </row>
    <row r="1514" spans="2:11" ht="14.25" x14ac:dyDescent="0.2">
      <c r="B1514" s="57" t="s">
        <v>2382</v>
      </c>
      <c r="C1514" s="58"/>
      <c r="D1514" s="59"/>
      <c r="E1514" s="58"/>
      <c r="F1514" s="58"/>
      <c r="G1514" s="58"/>
      <c r="H1514" s="60"/>
      <c r="I1514" s="61">
        <v>523283.709004</v>
      </c>
      <c r="J1514" s="61">
        <v>544103.01149199996</v>
      </c>
      <c r="K1514" s="61">
        <f t="shared" si="23"/>
        <v>20819.302487999958</v>
      </c>
    </row>
    <row r="1515" spans="2:11" ht="14.25" x14ac:dyDescent="0.2">
      <c r="C1515" s="48" t="s">
        <v>2437</v>
      </c>
      <c r="D1515" s="49"/>
      <c r="E1515" s="48"/>
      <c r="F1515" s="48"/>
      <c r="G1515" s="48"/>
      <c r="H1515" s="53"/>
      <c r="I1515" s="50">
        <v>491337.66866000002</v>
      </c>
      <c r="J1515" s="50">
        <v>512442.44381800003</v>
      </c>
      <c r="K1515" s="50">
        <f t="shared" si="23"/>
        <v>21104.775158000004</v>
      </c>
    </row>
    <row r="1516" spans="2:11" ht="14.25" x14ac:dyDescent="0.2">
      <c r="C1516" s="41"/>
      <c r="D1516" s="45">
        <v>24</v>
      </c>
      <c r="E1516" s="46" t="s">
        <v>1266</v>
      </c>
      <c r="F1516" s="46"/>
      <c r="G1516" s="46"/>
      <c r="H1516" s="51"/>
      <c r="I1516" s="47">
        <v>162043.41011900001</v>
      </c>
      <c r="J1516" s="47">
        <v>162043.41011900001</v>
      </c>
      <c r="K1516" s="47">
        <f t="shared" si="23"/>
        <v>0</v>
      </c>
    </row>
    <row r="1517" spans="2:11" ht="14.25" x14ac:dyDescent="0.2">
      <c r="C1517" s="41"/>
      <c r="D1517" s="42"/>
      <c r="E1517" s="41"/>
      <c r="F1517" s="43" t="s">
        <v>2</v>
      </c>
      <c r="G1517" s="43"/>
      <c r="H1517" s="39"/>
      <c r="I1517" s="44">
        <v>162043.41011900001</v>
      </c>
      <c r="J1517" s="44">
        <v>162043.41011900001</v>
      </c>
      <c r="K1517" s="44">
        <f t="shared" si="23"/>
        <v>0</v>
      </c>
    </row>
    <row r="1518" spans="2:11" x14ac:dyDescent="0.2">
      <c r="C1518" s="41"/>
      <c r="D1518" s="42"/>
      <c r="E1518" s="41"/>
      <c r="F1518" s="41"/>
      <c r="G1518" s="41">
        <v>210</v>
      </c>
      <c r="H1518" s="38" t="s">
        <v>270</v>
      </c>
      <c r="I1518" s="36">
        <v>162043.41011900001</v>
      </c>
      <c r="J1518" s="36">
        <v>162043.41011900001</v>
      </c>
      <c r="K1518" s="36">
        <f t="shared" si="23"/>
        <v>0</v>
      </c>
    </row>
    <row r="1519" spans="2:11" ht="14.25" x14ac:dyDescent="0.2">
      <c r="C1519" s="41"/>
      <c r="D1519" s="45">
        <v>28</v>
      </c>
      <c r="E1519" s="46" t="s">
        <v>1267</v>
      </c>
      <c r="F1519" s="46"/>
      <c r="G1519" s="46"/>
      <c r="H1519" s="51"/>
      <c r="I1519" s="47">
        <v>302089.65721999999</v>
      </c>
      <c r="J1519" s="47">
        <v>323194.432378</v>
      </c>
      <c r="K1519" s="47">
        <f t="shared" si="23"/>
        <v>21104.775158000004</v>
      </c>
    </row>
    <row r="1520" spans="2:11" ht="14.25" x14ac:dyDescent="0.2">
      <c r="C1520" s="41"/>
      <c r="D1520" s="42"/>
      <c r="E1520" s="41"/>
      <c r="F1520" s="43" t="s">
        <v>2</v>
      </c>
      <c r="G1520" s="43"/>
      <c r="H1520" s="39"/>
      <c r="I1520" s="44">
        <v>302089.65721999999</v>
      </c>
      <c r="J1520" s="44">
        <v>323194.432378</v>
      </c>
      <c r="K1520" s="44">
        <f t="shared" si="23"/>
        <v>21104.775158000004</v>
      </c>
    </row>
    <row r="1521" spans="1:11" x14ac:dyDescent="0.2">
      <c r="C1521" s="41"/>
      <c r="D1521" s="42"/>
      <c r="E1521" s="41"/>
      <c r="F1521" s="41"/>
      <c r="G1521" s="41">
        <v>114</v>
      </c>
      <c r="H1521" s="38" t="s">
        <v>280</v>
      </c>
      <c r="I1521" s="36">
        <v>302089.65721999999</v>
      </c>
      <c r="J1521" s="36">
        <v>323194.432378</v>
      </c>
      <c r="K1521" s="36">
        <f t="shared" si="23"/>
        <v>21104.775158000004</v>
      </c>
    </row>
    <row r="1522" spans="1:11" ht="14.25" x14ac:dyDescent="0.2">
      <c r="C1522" s="41"/>
      <c r="D1522" s="45">
        <v>30</v>
      </c>
      <c r="E1522" s="46" t="s">
        <v>1268</v>
      </c>
      <c r="F1522" s="46"/>
      <c r="G1522" s="46"/>
      <c r="H1522" s="51"/>
      <c r="I1522" s="47">
        <v>16254.601121</v>
      </c>
      <c r="J1522" s="47">
        <v>16254.601121</v>
      </c>
      <c r="K1522" s="47">
        <f t="shared" si="23"/>
        <v>0</v>
      </c>
    </row>
    <row r="1523" spans="1:11" ht="14.25" x14ac:dyDescent="0.2">
      <c r="C1523" s="41"/>
      <c r="D1523" s="42"/>
      <c r="E1523" s="41"/>
      <c r="F1523" s="43" t="s">
        <v>2</v>
      </c>
      <c r="G1523" s="43"/>
      <c r="H1523" s="39"/>
      <c r="I1523" s="44">
        <v>16254.601121</v>
      </c>
      <c r="J1523" s="44">
        <v>16254.601121</v>
      </c>
      <c r="K1523" s="44">
        <f t="shared" si="23"/>
        <v>0</v>
      </c>
    </row>
    <row r="1524" spans="1:11" x14ac:dyDescent="0.2">
      <c r="C1524" s="41"/>
      <c r="D1524" s="42"/>
      <c r="E1524" s="41"/>
      <c r="F1524" s="41"/>
      <c r="G1524" s="41">
        <v>411</v>
      </c>
      <c r="H1524" s="38" t="s">
        <v>283</v>
      </c>
      <c r="I1524" s="36">
        <v>16254.601121</v>
      </c>
      <c r="J1524" s="36">
        <v>16254.601121</v>
      </c>
      <c r="K1524" s="36">
        <f t="shared" si="23"/>
        <v>0</v>
      </c>
    </row>
    <row r="1525" spans="1:11" ht="30" customHeight="1" x14ac:dyDescent="0.2">
      <c r="C1525" s="41"/>
      <c r="D1525" s="45">
        <v>34</v>
      </c>
      <c r="E1525" s="71" t="s">
        <v>1269</v>
      </c>
      <c r="F1525" s="72"/>
      <c r="G1525" s="72"/>
      <c r="H1525" s="72"/>
      <c r="I1525" s="47">
        <v>10950.0002</v>
      </c>
      <c r="J1525" s="47">
        <v>10950.0002</v>
      </c>
      <c r="K1525" s="47">
        <f t="shared" si="23"/>
        <v>0</v>
      </c>
    </row>
    <row r="1526" spans="1:11" ht="14.25" x14ac:dyDescent="0.2">
      <c r="C1526" s="41"/>
      <c r="D1526" s="42"/>
      <c r="E1526" s="41"/>
      <c r="F1526" s="43" t="s">
        <v>2</v>
      </c>
      <c r="G1526" s="43"/>
      <c r="H1526" s="39"/>
      <c r="I1526" s="44">
        <v>10950.0002</v>
      </c>
      <c r="J1526" s="44">
        <v>10950.0002</v>
      </c>
      <c r="K1526" s="44">
        <f t="shared" si="23"/>
        <v>0</v>
      </c>
    </row>
    <row r="1527" spans="1:11" x14ac:dyDescent="0.2">
      <c r="C1527" s="41"/>
      <c r="D1527" s="42"/>
      <c r="E1527" s="41"/>
      <c r="F1527" s="41"/>
      <c r="G1527" s="41">
        <v>210</v>
      </c>
      <c r="H1527" s="38" t="s">
        <v>270</v>
      </c>
      <c r="I1527" s="36">
        <v>10950.0002</v>
      </c>
      <c r="J1527" s="36">
        <v>10950.0002</v>
      </c>
      <c r="K1527" s="36">
        <f t="shared" si="23"/>
        <v>0</v>
      </c>
    </row>
    <row r="1528" spans="1:11" ht="14.25" x14ac:dyDescent="0.2">
      <c r="C1528" s="48" t="s">
        <v>2528</v>
      </c>
      <c r="D1528" s="49"/>
      <c r="E1528" s="48"/>
      <c r="F1528" s="48"/>
      <c r="G1528" s="48"/>
      <c r="H1528" s="53"/>
      <c r="I1528" s="50">
        <v>31946.040344000001</v>
      </c>
      <c r="J1528" s="50">
        <v>31660.567674000002</v>
      </c>
      <c r="K1528" s="50">
        <f t="shared" si="23"/>
        <v>-285.4726699999992</v>
      </c>
    </row>
    <row r="1529" spans="1:11" ht="14.25" x14ac:dyDescent="0.2">
      <c r="C1529" s="41"/>
      <c r="D1529" s="45" t="s">
        <v>2446</v>
      </c>
      <c r="E1529" s="46" t="s">
        <v>1068</v>
      </c>
      <c r="F1529" s="46"/>
      <c r="G1529" s="46"/>
      <c r="H1529" s="51"/>
      <c r="I1529" s="47">
        <v>26237.381686000001</v>
      </c>
      <c r="J1529" s="47">
        <v>26237.381686000001</v>
      </c>
      <c r="K1529" s="47">
        <f t="shared" si="23"/>
        <v>0</v>
      </c>
    </row>
    <row r="1530" spans="1:11" ht="14.25" x14ac:dyDescent="0.2">
      <c r="C1530" s="41"/>
      <c r="D1530" s="42"/>
      <c r="E1530" s="41"/>
      <c r="F1530" s="43" t="s">
        <v>1264</v>
      </c>
      <c r="G1530" s="43"/>
      <c r="H1530" s="39"/>
      <c r="I1530" s="44">
        <v>26237.381686000001</v>
      </c>
      <c r="J1530" s="44">
        <v>26237.381686000001</v>
      </c>
      <c r="K1530" s="44">
        <f t="shared" si="23"/>
        <v>0</v>
      </c>
    </row>
    <row r="1531" spans="1:11" x14ac:dyDescent="0.2">
      <c r="C1531" s="41"/>
      <c r="D1531" s="42"/>
      <c r="E1531" s="41"/>
      <c r="F1531" s="41"/>
      <c r="G1531" s="41" t="s">
        <v>2446</v>
      </c>
      <c r="H1531" s="38" t="s">
        <v>1068</v>
      </c>
      <c r="I1531" s="36">
        <v>26237.381686000001</v>
      </c>
      <c r="J1531" s="36">
        <v>26237.381686000001</v>
      </c>
      <c r="K1531" s="36">
        <f t="shared" si="23"/>
        <v>0</v>
      </c>
    </row>
    <row r="1532" spans="1:11" ht="14.25" x14ac:dyDescent="0.2">
      <c r="C1532" s="41"/>
      <c r="D1532" s="45" t="s">
        <v>2447</v>
      </c>
      <c r="E1532" s="46" t="s">
        <v>1265</v>
      </c>
      <c r="F1532" s="46"/>
      <c r="G1532" s="46"/>
      <c r="H1532" s="51"/>
      <c r="I1532" s="47">
        <v>5708.6586580000003</v>
      </c>
      <c r="J1532" s="47">
        <v>5423.1859880000002</v>
      </c>
      <c r="K1532" s="47">
        <f t="shared" si="23"/>
        <v>-285.47267000000011</v>
      </c>
    </row>
    <row r="1533" spans="1:11" ht="14.25" x14ac:dyDescent="0.2">
      <c r="C1533" s="41"/>
      <c r="D1533" s="42"/>
      <c r="E1533" s="41"/>
      <c r="F1533" s="43" t="s">
        <v>1264</v>
      </c>
      <c r="G1533" s="43"/>
      <c r="H1533" s="39"/>
      <c r="I1533" s="44">
        <v>5708.6586580000003</v>
      </c>
      <c r="J1533" s="44">
        <v>5423.1859880000002</v>
      </c>
      <c r="K1533" s="44">
        <f t="shared" si="23"/>
        <v>-285.47267000000011</v>
      </c>
    </row>
    <row r="1534" spans="1:11" x14ac:dyDescent="0.2">
      <c r="C1534" s="41"/>
      <c r="D1534" s="42"/>
      <c r="E1534" s="41"/>
      <c r="F1534" s="41"/>
      <c r="G1534" s="41" t="s">
        <v>2447</v>
      </c>
      <c r="H1534" s="38" t="s">
        <v>1265</v>
      </c>
      <c r="I1534" s="36">
        <v>5708.6586580000003</v>
      </c>
      <c r="J1534" s="36">
        <v>5423.1859880000002</v>
      </c>
      <c r="K1534" s="36">
        <f t="shared" si="23"/>
        <v>-285.47267000000011</v>
      </c>
    </row>
    <row r="1535" spans="1:11" ht="30" customHeight="1" x14ac:dyDescent="0.2">
      <c r="A1535" s="5"/>
      <c r="B1535" s="5"/>
      <c r="C1535" s="65" t="s">
        <v>1278</v>
      </c>
      <c r="D1535" s="66"/>
      <c r="E1535" s="66"/>
      <c r="F1535" s="66"/>
      <c r="G1535" s="66"/>
      <c r="H1535" s="66"/>
      <c r="I1535" s="35">
        <f>+I1536+I1537</f>
        <v>260094.271756</v>
      </c>
      <c r="J1535" s="35">
        <f>+J1536+J1537</f>
        <v>264230.39968042</v>
      </c>
      <c r="K1535" s="35">
        <f>+J1535-I1535</f>
        <v>4136.1279244199977</v>
      </c>
    </row>
    <row r="1536" spans="1:11" ht="13.5" x14ac:dyDescent="0.2">
      <c r="A1536" s="5"/>
      <c r="B1536" s="5"/>
      <c r="C1536" s="21"/>
      <c r="D1536" s="22" t="s">
        <v>1279</v>
      </c>
      <c r="E1536" s="22"/>
      <c r="F1536" s="21"/>
      <c r="G1536" s="5"/>
      <c r="H1536" s="5"/>
      <c r="I1536" s="16">
        <v>19005.260236999999</v>
      </c>
      <c r="J1536" s="16">
        <v>19240.385409509974</v>
      </c>
      <c r="K1536" s="37">
        <f>+J1536-I1536</f>
        <v>235.12517250997553</v>
      </c>
    </row>
    <row r="1537" spans="1:11" ht="13.5" x14ac:dyDescent="0.2">
      <c r="A1537" s="5"/>
      <c r="B1537" s="5"/>
      <c r="C1537" s="21"/>
      <c r="D1537" s="22" t="s">
        <v>1280</v>
      </c>
      <c r="E1537" s="22"/>
      <c r="F1537" s="21"/>
      <c r="G1537" s="5"/>
      <c r="H1537" s="5"/>
      <c r="I1537" s="16">
        <v>241089.01151899999</v>
      </c>
      <c r="J1537" s="16">
        <v>244990.01427091003</v>
      </c>
      <c r="K1537" s="37">
        <f>+J1537-I1537</f>
        <v>3901.0027519100404</v>
      </c>
    </row>
    <row r="1538" spans="1:11" ht="7.5" customHeight="1" thickBot="1" x14ac:dyDescent="0.25">
      <c r="A1538" s="2"/>
      <c r="B1538" s="2"/>
      <c r="C1538" s="2"/>
      <c r="D1538" s="2"/>
      <c r="E1538" s="2"/>
      <c r="F1538" s="3"/>
      <c r="G1538" s="3"/>
      <c r="H1538" s="3"/>
      <c r="I1538" s="4"/>
      <c r="J1538" s="4"/>
      <c r="K1538" s="4"/>
    </row>
    <row r="1539" spans="1:11" x14ac:dyDescent="0.2">
      <c r="A1539" s="1" t="s">
        <v>1281</v>
      </c>
    </row>
    <row r="1540" spans="1:11" x14ac:dyDescent="0.2">
      <c r="A1540" s="1" t="s">
        <v>1282</v>
      </c>
    </row>
  </sheetData>
  <mergeCells count="9">
    <mergeCell ref="C1535:H1535"/>
    <mergeCell ref="A4:K4"/>
    <mergeCell ref="A5:K5"/>
    <mergeCell ref="I6:K6"/>
    <mergeCell ref="A1:H1"/>
    <mergeCell ref="E1492:H1492"/>
    <mergeCell ref="A3:K3"/>
    <mergeCell ref="E1497:H1497"/>
    <mergeCell ref="E1525:H1525"/>
  </mergeCells>
  <pageMargins left="0.39370078740157483" right="0.39370078740157483" top="0.39370078740157483" bottom="0.39370078740157483" header="0.31496062992125984" footer="0.31496062992125984"/>
  <pageSetup scale="50" fitToHeight="0" orientation="portrait" r:id="rId1"/>
  <ignoredErrors>
    <ignoredError sqref="I8:J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7"/>
  <sheetViews>
    <sheetView showGridLines="0" tabSelected="1" workbookViewId="0">
      <selection activeCell="P24" sqref="P24"/>
    </sheetView>
  </sheetViews>
  <sheetFormatPr baseColWidth="10" defaultRowHeight="12.75" x14ac:dyDescent="0.2"/>
  <cols>
    <col min="1" max="4" width="1.28515625" style="1" customWidth="1"/>
    <col min="5" max="5" width="5.28515625" style="1" customWidth="1"/>
    <col min="6" max="8" width="1.28515625" style="1" customWidth="1"/>
    <col min="9" max="9" width="5.7109375" style="1" customWidth="1"/>
    <col min="10" max="10" width="50" style="1" customWidth="1"/>
    <col min="11" max="12" width="14" style="1" customWidth="1"/>
    <col min="13" max="13" width="12.85546875" style="1" customWidth="1"/>
    <col min="14" max="14" width="14.42578125" style="5" bestFit="1" customWidth="1"/>
    <col min="15" max="16384" width="11.42578125" style="5"/>
  </cols>
  <sheetData>
    <row r="1" spans="1:13" s="8" customFormat="1" ht="54.75" customHeight="1" x14ac:dyDescent="0.6">
      <c r="A1" s="70" t="s">
        <v>2415</v>
      </c>
      <c r="B1" s="70"/>
      <c r="C1" s="70"/>
      <c r="D1" s="70"/>
      <c r="E1" s="70"/>
      <c r="F1" s="70"/>
      <c r="G1" s="70"/>
      <c r="H1" s="70"/>
      <c r="I1" s="74"/>
      <c r="J1" s="74"/>
      <c r="K1" s="6" t="s">
        <v>2529</v>
      </c>
      <c r="L1" s="7"/>
    </row>
    <row r="2" spans="1:13" s="8" customFormat="1" ht="21" x14ac:dyDescent="0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s="8" customFormat="1" ht="24.75" customHeight="1" x14ac:dyDescent="0.6">
      <c r="A3" s="67" t="s">
        <v>2416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s="8" customFormat="1" ht="15" customHeight="1" x14ac:dyDescent="0.6">
      <c r="A4" s="67" t="s">
        <v>2530</v>
      </c>
      <c r="B4" s="67"/>
      <c r="C4" s="67"/>
      <c r="D4" s="67"/>
      <c r="E4" s="67"/>
      <c r="F4" s="67"/>
      <c r="G4" s="67"/>
      <c r="H4" s="67"/>
      <c r="I4" s="67"/>
      <c r="J4" s="67"/>
      <c r="K4" s="40"/>
      <c r="L4" s="40"/>
    </row>
    <row r="5" spans="1:13" s="1" customFormat="1" ht="42" customHeight="1" x14ac:dyDescent="0.25">
      <c r="A5" s="68" t="s">
        <v>2655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s="1" customFormat="1" ht="22.5" customHeight="1" x14ac:dyDescent="0.25">
      <c r="A6" s="11"/>
      <c r="B6" s="11"/>
      <c r="C6" s="11"/>
      <c r="D6" s="11"/>
      <c r="E6" s="25"/>
      <c r="F6" s="25"/>
      <c r="G6" s="25"/>
      <c r="H6" s="25"/>
      <c r="I6" s="25"/>
      <c r="J6" s="25"/>
      <c r="K6" s="69" t="s">
        <v>2530</v>
      </c>
      <c r="L6" s="69"/>
      <c r="M6" s="69"/>
    </row>
    <row r="7" spans="1:13" s="1" customFormat="1" ht="15.75" customHeight="1" x14ac:dyDescent="0.25">
      <c r="A7" s="11"/>
      <c r="B7" s="11"/>
      <c r="C7" s="11"/>
      <c r="D7" s="12" t="s">
        <v>2414</v>
      </c>
      <c r="E7" s="26"/>
      <c r="F7" s="26"/>
      <c r="G7" s="26"/>
      <c r="H7" s="26"/>
      <c r="I7" s="26"/>
      <c r="J7" s="26"/>
      <c r="K7" s="10" t="s">
        <v>2656</v>
      </c>
      <c r="L7" s="10" t="s">
        <v>2417</v>
      </c>
      <c r="M7" s="10" t="s">
        <v>1270</v>
      </c>
    </row>
    <row r="8" spans="1:13" s="1" customFormat="1" ht="16.5" customHeight="1" thickBot="1" x14ac:dyDescent="0.3">
      <c r="A8" s="27"/>
      <c r="B8" s="27"/>
      <c r="C8" s="27"/>
      <c r="D8" s="28"/>
      <c r="E8" s="29"/>
      <c r="F8" s="29"/>
      <c r="G8" s="29"/>
      <c r="H8" s="29"/>
      <c r="I8" s="29"/>
      <c r="J8" s="29"/>
      <c r="K8" s="56" t="s">
        <v>1272</v>
      </c>
      <c r="L8" s="56" t="s">
        <v>1273</v>
      </c>
      <c r="M8" s="56" t="s">
        <v>1274</v>
      </c>
    </row>
    <row r="9" spans="1:13" s="1" customFormat="1" ht="15" customHeight="1" x14ac:dyDescent="0.25">
      <c r="A9" s="14" t="s">
        <v>1275</v>
      </c>
      <c r="B9" s="14"/>
      <c r="C9" s="14"/>
      <c r="D9" s="14"/>
      <c r="E9" s="14"/>
      <c r="F9" s="14"/>
      <c r="G9" s="14"/>
      <c r="H9" s="14"/>
      <c r="I9" s="15"/>
      <c r="J9" s="15"/>
      <c r="K9" s="15">
        <f>+K10+K1140+K1177</f>
        <v>2269596.4658609997</v>
      </c>
      <c r="L9" s="15">
        <f>+L10+L1140+L1177</f>
        <v>2492679.9073117198</v>
      </c>
      <c r="M9" s="15">
        <f t="shared" ref="M9:M72" si="0">L9-K9</f>
        <v>223083.44145072019</v>
      </c>
    </row>
    <row r="10" spans="1:13" s="1" customFormat="1" ht="15" customHeight="1" x14ac:dyDescent="0.25">
      <c r="A10" s="9"/>
      <c r="B10" s="17" t="s">
        <v>1276</v>
      </c>
      <c r="C10" s="17"/>
      <c r="D10" s="17"/>
      <c r="E10" s="17"/>
      <c r="F10" s="17"/>
      <c r="G10" s="17"/>
      <c r="H10" s="17"/>
      <c r="I10" s="18"/>
      <c r="J10" s="18"/>
      <c r="K10" s="18">
        <f>+K11+K1002+K1077-K1192</f>
        <v>1746312.7568569998</v>
      </c>
      <c r="L10" s="18">
        <f>+L11+L1002+L1077-L1192</f>
        <v>1948576.8958197201</v>
      </c>
      <c r="M10" s="18">
        <f t="shared" si="0"/>
        <v>202264.13896272029</v>
      </c>
    </row>
    <row r="11" spans="1:13" s="1" customFormat="1" ht="15" customHeight="1" x14ac:dyDescent="0.25">
      <c r="A11" s="9"/>
      <c r="B11" s="9"/>
      <c r="C11" s="19" t="s">
        <v>1277</v>
      </c>
      <c r="D11" s="19"/>
      <c r="E11" s="19"/>
      <c r="F11" s="19"/>
      <c r="G11" s="19"/>
      <c r="H11" s="19"/>
      <c r="I11" s="20"/>
      <c r="J11" s="20"/>
      <c r="K11" s="20">
        <f>+K12+K113+K124+K133+K877</f>
        <v>1289286.1863839999</v>
      </c>
      <c r="L11" s="20">
        <f>+L12+L113+L124+L133+L877</f>
        <v>1430652.7411409698</v>
      </c>
      <c r="M11" s="20">
        <f t="shared" si="0"/>
        <v>141366.55475696991</v>
      </c>
    </row>
    <row r="12" spans="1:13" ht="15" customHeight="1" x14ac:dyDescent="0.2">
      <c r="D12" s="48" t="s">
        <v>0</v>
      </c>
      <c r="E12" s="49"/>
      <c r="F12" s="48"/>
      <c r="G12" s="48"/>
      <c r="H12" s="48"/>
      <c r="I12" s="48"/>
      <c r="J12" s="53"/>
      <c r="K12" s="54">
        <v>47661.216094000003</v>
      </c>
      <c r="L12" s="54">
        <v>49368.828178819997</v>
      </c>
      <c r="M12" s="54">
        <f t="shared" si="0"/>
        <v>1707.6120848199935</v>
      </c>
    </row>
    <row r="13" spans="1:13" ht="15" customHeight="1" x14ac:dyDescent="0.2">
      <c r="D13" s="41"/>
      <c r="E13" s="45">
        <v>1</v>
      </c>
      <c r="F13" s="46" t="s">
        <v>1</v>
      </c>
      <c r="G13" s="46"/>
      <c r="H13" s="46"/>
      <c r="I13" s="46"/>
      <c r="J13" s="51"/>
      <c r="K13" s="52">
        <v>7015.5760460000001</v>
      </c>
      <c r="L13" s="52">
        <v>7869.8746460000002</v>
      </c>
      <c r="M13" s="52">
        <f t="shared" si="0"/>
        <v>854.29860000000008</v>
      </c>
    </row>
    <row r="14" spans="1:13" ht="15" customHeight="1" x14ac:dyDescent="0.2">
      <c r="D14" s="41"/>
      <c r="E14" s="42"/>
      <c r="F14" s="41"/>
      <c r="G14" s="43" t="s">
        <v>1283</v>
      </c>
      <c r="H14" s="43"/>
      <c r="I14" s="43"/>
      <c r="J14" s="39"/>
      <c r="K14" s="30">
        <v>7015.5760460000001</v>
      </c>
      <c r="L14" s="30">
        <v>7869.8746460000002</v>
      </c>
      <c r="M14" s="30">
        <f t="shared" si="0"/>
        <v>854.29860000000008</v>
      </c>
    </row>
    <row r="15" spans="1:13" ht="15" customHeight="1" x14ac:dyDescent="0.2">
      <c r="D15" s="41"/>
      <c r="E15" s="42"/>
      <c r="F15" s="41"/>
      <c r="G15" s="41"/>
      <c r="H15" s="46" t="s">
        <v>1284</v>
      </c>
      <c r="I15" s="46"/>
      <c r="J15" s="51"/>
      <c r="K15" s="52">
        <v>7015.5760460000001</v>
      </c>
      <c r="L15" s="52">
        <v>7869.8746460000002</v>
      </c>
      <c r="M15" s="52">
        <f t="shared" si="0"/>
        <v>854.29860000000008</v>
      </c>
    </row>
    <row r="16" spans="1:13" ht="15" customHeight="1" x14ac:dyDescent="0.2">
      <c r="D16" s="41"/>
      <c r="E16" s="42"/>
      <c r="F16" s="41"/>
      <c r="G16" s="41"/>
      <c r="H16" s="38"/>
      <c r="I16" s="38" t="s">
        <v>1285</v>
      </c>
      <c r="J16" s="38" t="s">
        <v>1286</v>
      </c>
      <c r="K16" s="31">
        <v>2.286108</v>
      </c>
      <c r="L16" s="31">
        <v>2.286108</v>
      </c>
      <c r="M16" s="31">
        <f t="shared" si="0"/>
        <v>0</v>
      </c>
    </row>
    <row r="17" spans="4:13" ht="15" customHeight="1" x14ac:dyDescent="0.2">
      <c r="D17" s="41"/>
      <c r="E17" s="42"/>
      <c r="F17" s="41"/>
      <c r="G17" s="41"/>
      <c r="H17" s="38"/>
      <c r="I17" s="38" t="s">
        <v>1287</v>
      </c>
      <c r="J17" s="38" t="s">
        <v>1288</v>
      </c>
      <c r="K17" s="31">
        <v>178.36827400000001</v>
      </c>
      <c r="L17" s="31">
        <v>637.86796200000003</v>
      </c>
      <c r="M17" s="31">
        <f t="shared" si="0"/>
        <v>459.49968799999999</v>
      </c>
    </row>
    <row r="18" spans="4:13" ht="15" customHeight="1" x14ac:dyDescent="0.2">
      <c r="D18" s="41"/>
      <c r="E18" s="42"/>
      <c r="F18" s="41"/>
      <c r="G18" s="41"/>
      <c r="H18" s="38"/>
      <c r="I18" s="38" t="s">
        <v>1289</v>
      </c>
      <c r="J18" s="38" t="s">
        <v>1290</v>
      </c>
      <c r="K18" s="31">
        <v>5777.3357390000001</v>
      </c>
      <c r="L18" s="31">
        <v>6066.8360510000002</v>
      </c>
      <c r="M18" s="31">
        <f t="shared" si="0"/>
        <v>289.50031200000012</v>
      </c>
    </row>
    <row r="19" spans="4:13" ht="45" customHeight="1" x14ac:dyDescent="0.2">
      <c r="D19" s="41"/>
      <c r="E19" s="42"/>
      <c r="F19" s="41"/>
      <c r="G19" s="41"/>
      <c r="H19" s="38"/>
      <c r="I19" s="38" t="s">
        <v>1291</v>
      </c>
      <c r="J19" s="38" t="s">
        <v>1292</v>
      </c>
      <c r="K19" s="31">
        <v>1057.5859250000001</v>
      </c>
      <c r="L19" s="31">
        <v>1162.8845249999999</v>
      </c>
      <c r="M19" s="31">
        <f t="shared" si="0"/>
        <v>105.29859999999985</v>
      </c>
    </row>
    <row r="20" spans="4:13" ht="15" customHeight="1" x14ac:dyDescent="0.2">
      <c r="D20" s="41"/>
      <c r="E20" s="45">
        <v>3</v>
      </c>
      <c r="F20" s="46" t="s">
        <v>6</v>
      </c>
      <c r="G20" s="46"/>
      <c r="H20" s="51"/>
      <c r="I20" s="51"/>
      <c r="J20" s="51"/>
      <c r="K20" s="52">
        <v>25974.864693</v>
      </c>
      <c r="L20" s="52">
        <v>25974.864693</v>
      </c>
      <c r="M20" s="52">
        <f t="shared" si="0"/>
        <v>0</v>
      </c>
    </row>
    <row r="21" spans="4:13" ht="15" customHeight="1" x14ac:dyDescent="0.2">
      <c r="D21" s="41"/>
      <c r="E21" s="42"/>
      <c r="F21" s="41"/>
      <c r="G21" s="43" t="s">
        <v>1283</v>
      </c>
      <c r="H21" s="39"/>
      <c r="I21" s="39"/>
      <c r="J21" s="39"/>
      <c r="K21" s="30">
        <v>25974.864693</v>
      </c>
      <c r="L21" s="30">
        <v>25974.864693</v>
      </c>
      <c r="M21" s="30">
        <f t="shared" si="0"/>
        <v>0</v>
      </c>
    </row>
    <row r="22" spans="4:13" ht="15" customHeight="1" x14ac:dyDescent="0.2">
      <c r="D22" s="41"/>
      <c r="E22" s="42"/>
      <c r="F22" s="41"/>
      <c r="G22" s="41"/>
      <c r="H22" s="46" t="s">
        <v>1284</v>
      </c>
      <c r="I22" s="46"/>
      <c r="J22" s="46"/>
      <c r="K22" s="52">
        <v>25974.864693</v>
      </c>
      <c r="L22" s="52">
        <v>25974.864693</v>
      </c>
      <c r="M22" s="52">
        <f t="shared" si="0"/>
        <v>0</v>
      </c>
    </row>
    <row r="23" spans="4:13" ht="15" customHeight="1" x14ac:dyDescent="0.2">
      <c r="D23" s="41"/>
      <c r="E23" s="42"/>
      <c r="F23" s="41"/>
      <c r="G23" s="41"/>
      <c r="H23" s="38"/>
      <c r="I23" s="38" t="s">
        <v>1289</v>
      </c>
      <c r="J23" s="38" t="s">
        <v>1293</v>
      </c>
      <c r="K23" s="31">
        <v>25974.864693</v>
      </c>
      <c r="L23" s="31">
        <v>25974.864693</v>
      </c>
      <c r="M23" s="31">
        <f t="shared" si="0"/>
        <v>0</v>
      </c>
    </row>
    <row r="24" spans="4:13" ht="15" customHeight="1" x14ac:dyDescent="0.2">
      <c r="D24" s="41"/>
      <c r="E24" s="45">
        <v>22</v>
      </c>
      <c r="F24" s="46" t="s">
        <v>11</v>
      </c>
      <c r="G24" s="46"/>
      <c r="H24" s="51"/>
      <c r="I24" s="51"/>
      <c r="J24" s="51"/>
      <c r="K24" s="52">
        <v>11869.685170999999</v>
      </c>
      <c r="L24" s="52">
        <v>12488.787044999999</v>
      </c>
      <c r="M24" s="52">
        <f t="shared" si="0"/>
        <v>619.10187399999995</v>
      </c>
    </row>
    <row r="25" spans="4:13" ht="15" customHeight="1" x14ac:dyDescent="0.2">
      <c r="D25" s="41"/>
      <c r="E25" s="42"/>
      <c r="F25" s="41"/>
      <c r="G25" s="43" t="s">
        <v>1283</v>
      </c>
      <c r="H25" s="39"/>
      <c r="I25" s="39"/>
      <c r="J25" s="39"/>
      <c r="K25" s="30">
        <v>11869.685170999999</v>
      </c>
      <c r="L25" s="30">
        <v>12488.787044999999</v>
      </c>
      <c r="M25" s="30">
        <f t="shared" si="0"/>
        <v>619.10187399999995</v>
      </c>
    </row>
    <row r="26" spans="4:13" ht="15" customHeight="1" x14ac:dyDescent="0.2">
      <c r="D26" s="41"/>
      <c r="E26" s="42"/>
      <c r="F26" s="41"/>
      <c r="G26" s="41"/>
      <c r="H26" s="46" t="s">
        <v>1284</v>
      </c>
      <c r="I26" s="46"/>
      <c r="J26" s="46"/>
      <c r="K26" s="52">
        <v>9861.3569370000005</v>
      </c>
      <c r="L26" s="52">
        <v>10452.293537</v>
      </c>
      <c r="M26" s="52">
        <f t="shared" si="0"/>
        <v>590.93659999999909</v>
      </c>
    </row>
    <row r="27" spans="4:13" ht="15" customHeight="1" x14ac:dyDescent="0.2">
      <c r="D27" s="41"/>
      <c r="E27" s="42"/>
      <c r="F27" s="41"/>
      <c r="G27" s="41"/>
      <c r="H27" s="38"/>
      <c r="I27" s="38" t="s">
        <v>1294</v>
      </c>
      <c r="J27" s="38" t="s">
        <v>1295</v>
      </c>
      <c r="K27" s="31">
        <v>34.803457999999999</v>
      </c>
      <c r="L27" s="31">
        <v>34.803457999999999</v>
      </c>
      <c r="M27" s="31">
        <f t="shared" si="0"/>
        <v>0</v>
      </c>
    </row>
    <row r="28" spans="4:13" ht="15" customHeight="1" x14ac:dyDescent="0.2">
      <c r="D28" s="41"/>
      <c r="E28" s="42"/>
      <c r="F28" s="41"/>
      <c r="G28" s="41"/>
      <c r="H28" s="38"/>
      <c r="I28" s="38" t="s">
        <v>1291</v>
      </c>
      <c r="J28" s="38" t="s">
        <v>1296</v>
      </c>
      <c r="K28" s="31">
        <v>1796.189003</v>
      </c>
      <c r="L28" s="31">
        <v>1796.189003</v>
      </c>
      <c r="M28" s="31">
        <f t="shared" si="0"/>
        <v>0</v>
      </c>
    </row>
    <row r="29" spans="4:13" ht="30" customHeight="1" x14ac:dyDescent="0.2">
      <c r="D29" s="41"/>
      <c r="E29" s="42"/>
      <c r="F29" s="41"/>
      <c r="G29" s="41"/>
      <c r="H29" s="38"/>
      <c r="I29" s="38" t="s">
        <v>1297</v>
      </c>
      <c r="J29" s="38" t="s">
        <v>1298</v>
      </c>
      <c r="K29" s="31">
        <v>1455.6094660000001</v>
      </c>
      <c r="L29" s="31">
        <v>1455.6094660000001</v>
      </c>
      <c r="M29" s="31">
        <f t="shared" si="0"/>
        <v>0</v>
      </c>
    </row>
    <row r="30" spans="4:13" ht="15" customHeight="1" x14ac:dyDescent="0.2">
      <c r="D30" s="41"/>
      <c r="E30" s="42"/>
      <c r="F30" s="41"/>
      <c r="G30" s="41"/>
      <c r="H30" s="38"/>
      <c r="I30" s="38" t="s">
        <v>1299</v>
      </c>
      <c r="J30" s="38" t="s">
        <v>1300</v>
      </c>
      <c r="K30" s="31">
        <v>1950.5917420000001</v>
      </c>
      <c r="L30" s="31">
        <v>1955.0146239999999</v>
      </c>
      <c r="M30" s="31">
        <f t="shared" si="0"/>
        <v>4.422881999999845</v>
      </c>
    </row>
    <row r="31" spans="4:13" ht="15" customHeight="1" x14ac:dyDescent="0.2">
      <c r="D31" s="41"/>
      <c r="E31" s="42"/>
      <c r="F31" s="41"/>
      <c r="G31" s="41"/>
      <c r="H31" s="38"/>
      <c r="I31" s="38" t="s">
        <v>1301</v>
      </c>
      <c r="J31" s="38" t="s">
        <v>1302</v>
      </c>
      <c r="K31" s="31">
        <v>889.12262599999997</v>
      </c>
      <c r="L31" s="31">
        <v>889.12262599999997</v>
      </c>
      <c r="M31" s="31">
        <f t="shared" si="0"/>
        <v>0</v>
      </c>
    </row>
    <row r="32" spans="4:13" ht="45" customHeight="1" x14ac:dyDescent="0.2">
      <c r="D32" s="41"/>
      <c r="E32" s="42"/>
      <c r="F32" s="41"/>
      <c r="G32" s="41"/>
      <c r="H32" s="38"/>
      <c r="I32" s="38" t="s">
        <v>1303</v>
      </c>
      <c r="J32" s="38" t="s">
        <v>1304</v>
      </c>
      <c r="K32" s="31">
        <v>3165.1904199999999</v>
      </c>
      <c r="L32" s="31">
        <v>3751.7041380000001</v>
      </c>
      <c r="M32" s="31">
        <f t="shared" si="0"/>
        <v>586.51371800000015</v>
      </c>
    </row>
    <row r="33" spans="4:13" ht="15" customHeight="1" x14ac:dyDescent="0.2">
      <c r="D33" s="41"/>
      <c r="E33" s="42"/>
      <c r="F33" s="41"/>
      <c r="G33" s="41"/>
      <c r="H33" s="38"/>
      <c r="I33" s="38" t="s">
        <v>1305</v>
      </c>
      <c r="J33" s="38" t="s">
        <v>1306</v>
      </c>
      <c r="K33" s="31">
        <v>141.90463399999999</v>
      </c>
      <c r="L33" s="31">
        <v>141.90463399999999</v>
      </c>
      <c r="M33" s="31">
        <f t="shared" si="0"/>
        <v>0</v>
      </c>
    </row>
    <row r="34" spans="4:13" ht="15" customHeight="1" x14ac:dyDescent="0.2">
      <c r="D34" s="41"/>
      <c r="E34" s="42"/>
      <c r="F34" s="41"/>
      <c r="G34" s="41"/>
      <c r="H34" s="38"/>
      <c r="I34" s="38" t="s">
        <v>1307</v>
      </c>
      <c r="J34" s="38" t="s">
        <v>1308</v>
      </c>
      <c r="K34" s="31">
        <v>427.94558799999999</v>
      </c>
      <c r="L34" s="31">
        <v>427.94558799999999</v>
      </c>
      <c r="M34" s="31">
        <f t="shared" si="0"/>
        <v>0</v>
      </c>
    </row>
    <row r="35" spans="4:13" ht="15" customHeight="1" x14ac:dyDescent="0.2">
      <c r="D35" s="41"/>
      <c r="E35" s="42"/>
      <c r="F35" s="41"/>
      <c r="G35" s="41"/>
      <c r="H35" s="46" t="s">
        <v>1309</v>
      </c>
      <c r="I35" s="46"/>
      <c r="J35" s="46"/>
      <c r="K35" s="52">
        <v>2008.3282340000001</v>
      </c>
      <c r="L35" s="52">
        <v>2036.493508</v>
      </c>
      <c r="M35" s="52">
        <f t="shared" si="0"/>
        <v>28.165273999999954</v>
      </c>
    </row>
    <row r="36" spans="4:13" ht="15" customHeight="1" x14ac:dyDescent="0.2">
      <c r="D36" s="41"/>
      <c r="E36" s="42"/>
      <c r="F36" s="41"/>
      <c r="G36" s="41"/>
      <c r="H36" s="38"/>
      <c r="I36" s="38" t="s">
        <v>1310</v>
      </c>
      <c r="J36" s="38" t="s">
        <v>1311</v>
      </c>
      <c r="K36" s="31">
        <v>1867.3644489999999</v>
      </c>
      <c r="L36" s="31">
        <v>1895.5297230000001</v>
      </c>
      <c r="M36" s="31">
        <f t="shared" si="0"/>
        <v>28.165274000000181</v>
      </c>
    </row>
    <row r="37" spans="4:13" ht="15" customHeight="1" x14ac:dyDescent="0.2">
      <c r="D37" s="41"/>
      <c r="E37" s="42"/>
      <c r="F37" s="41"/>
      <c r="G37" s="41"/>
      <c r="H37" s="38"/>
      <c r="I37" s="38" t="s">
        <v>1312</v>
      </c>
      <c r="J37" s="38" t="s">
        <v>1313</v>
      </c>
      <c r="K37" s="31">
        <v>62.490220999999998</v>
      </c>
      <c r="L37" s="31">
        <v>62.490220999999998</v>
      </c>
      <c r="M37" s="31">
        <f t="shared" si="0"/>
        <v>0</v>
      </c>
    </row>
    <row r="38" spans="4:13" ht="30" customHeight="1" x14ac:dyDescent="0.2">
      <c r="D38" s="41"/>
      <c r="E38" s="42"/>
      <c r="F38" s="41"/>
      <c r="G38" s="41"/>
      <c r="H38" s="38"/>
      <c r="I38" s="38" t="s">
        <v>1314</v>
      </c>
      <c r="J38" s="38" t="s">
        <v>1315</v>
      </c>
      <c r="K38" s="31">
        <v>78.473563999999996</v>
      </c>
      <c r="L38" s="31">
        <v>78.473563999999996</v>
      </c>
      <c r="M38" s="31">
        <f t="shared" si="0"/>
        <v>0</v>
      </c>
    </row>
    <row r="39" spans="4:13" ht="15" customHeight="1" x14ac:dyDescent="0.2">
      <c r="D39" s="41"/>
      <c r="E39" s="45">
        <v>35</v>
      </c>
      <c r="F39" s="46" t="s">
        <v>32</v>
      </c>
      <c r="G39" s="46"/>
      <c r="H39" s="51"/>
      <c r="I39" s="51"/>
      <c r="J39" s="51"/>
      <c r="K39" s="52">
        <v>724.16677300000003</v>
      </c>
      <c r="L39" s="52">
        <v>724.16677300000003</v>
      </c>
      <c r="M39" s="52">
        <f t="shared" si="0"/>
        <v>0</v>
      </c>
    </row>
    <row r="40" spans="4:13" ht="15" customHeight="1" x14ac:dyDescent="0.2">
      <c r="D40" s="41"/>
      <c r="E40" s="42"/>
      <c r="F40" s="41"/>
      <c r="G40" s="43" t="s">
        <v>1283</v>
      </c>
      <c r="H40" s="39"/>
      <c r="I40" s="39"/>
      <c r="J40" s="39"/>
      <c r="K40" s="30">
        <v>724.16677300000003</v>
      </c>
      <c r="L40" s="30">
        <v>724.16677300000003</v>
      </c>
      <c r="M40" s="30">
        <f t="shared" si="0"/>
        <v>0</v>
      </c>
    </row>
    <row r="41" spans="4:13" ht="15" customHeight="1" x14ac:dyDescent="0.2">
      <c r="D41" s="41"/>
      <c r="E41" s="42"/>
      <c r="F41" s="41"/>
      <c r="G41" s="41"/>
      <c r="H41" s="46" t="s">
        <v>1284</v>
      </c>
      <c r="I41" s="46"/>
      <c r="J41" s="46"/>
      <c r="K41" s="52">
        <v>449.24740300000002</v>
      </c>
      <c r="L41" s="52">
        <v>449.24740300000002</v>
      </c>
      <c r="M41" s="52">
        <f t="shared" si="0"/>
        <v>0</v>
      </c>
    </row>
    <row r="42" spans="4:13" ht="15" customHeight="1" x14ac:dyDescent="0.2">
      <c r="D42" s="41"/>
      <c r="E42" s="42"/>
      <c r="F42" s="41"/>
      <c r="G42" s="41"/>
      <c r="H42" s="38"/>
      <c r="I42" s="38" t="s">
        <v>1316</v>
      </c>
      <c r="J42" s="38" t="s">
        <v>1317</v>
      </c>
      <c r="K42" s="31">
        <v>5.4662959999999998</v>
      </c>
      <c r="L42" s="31">
        <v>5.4662959999999998</v>
      </c>
      <c r="M42" s="31">
        <f t="shared" si="0"/>
        <v>0</v>
      </c>
    </row>
    <row r="43" spans="4:13" ht="15" customHeight="1" x14ac:dyDescent="0.2">
      <c r="D43" s="41"/>
      <c r="E43" s="42"/>
      <c r="F43" s="41"/>
      <c r="G43" s="41"/>
      <c r="H43" s="38"/>
      <c r="I43" s="38" t="s">
        <v>1318</v>
      </c>
      <c r="J43" s="38" t="s">
        <v>1319</v>
      </c>
      <c r="K43" s="31">
        <v>8.6547059999999991</v>
      </c>
      <c r="L43" s="31">
        <v>8.6547059999999991</v>
      </c>
      <c r="M43" s="31">
        <f t="shared" si="0"/>
        <v>0</v>
      </c>
    </row>
    <row r="44" spans="4:13" ht="45" customHeight="1" x14ac:dyDescent="0.2">
      <c r="D44" s="41"/>
      <c r="E44" s="42"/>
      <c r="F44" s="41"/>
      <c r="G44" s="41"/>
      <c r="H44" s="38"/>
      <c r="I44" s="38" t="s">
        <v>1320</v>
      </c>
      <c r="J44" s="38" t="s">
        <v>1321</v>
      </c>
      <c r="K44" s="31">
        <v>31.594859</v>
      </c>
      <c r="L44" s="31">
        <v>31.594859</v>
      </c>
      <c r="M44" s="31">
        <f t="shared" si="0"/>
        <v>0</v>
      </c>
    </row>
    <row r="45" spans="4:13" ht="45" customHeight="1" x14ac:dyDescent="0.2">
      <c r="D45" s="41"/>
      <c r="E45" s="42"/>
      <c r="F45" s="41"/>
      <c r="G45" s="41"/>
      <c r="H45" s="38"/>
      <c r="I45" s="38" t="s">
        <v>1322</v>
      </c>
      <c r="J45" s="38" t="s">
        <v>1323</v>
      </c>
      <c r="K45" s="31">
        <v>186.357193</v>
      </c>
      <c r="L45" s="31">
        <v>186.357193</v>
      </c>
      <c r="M45" s="31">
        <f t="shared" si="0"/>
        <v>0</v>
      </c>
    </row>
    <row r="46" spans="4:13" ht="15" customHeight="1" x14ac:dyDescent="0.2">
      <c r="D46" s="41"/>
      <c r="E46" s="42"/>
      <c r="F46" s="41"/>
      <c r="G46" s="41"/>
      <c r="H46" s="38"/>
      <c r="I46" s="38" t="s">
        <v>1324</v>
      </c>
      <c r="J46" s="38" t="s">
        <v>1325</v>
      </c>
      <c r="K46" s="31">
        <v>9.7830770000000005</v>
      </c>
      <c r="L46" s="31">
        <v>9.7830770000000005</v>
      </c>
      <c r="M46" s="31">
        <f t="shared" si="0"/>
        <v>0</v>
      </c>
    </row>
    <row r="47" spans="4:13" ht="15" customHeight="1" x14ac:dyDescent="0.2">
      <c r="D47" s="41"/>
      <c r="E47" s="42"/>
      <c r="F47" s="41"/>
      <c r="G47" s="41"/>
      <c r="H47" s="38"/>
      <c r="I47" s="38" t="s">
        <v>1326</v>
      </c>
      <c r="J47" s="38" t="s">
        <v>1327</v>
      </c>
      <c r="K47" s="31">
        <v>9.5446570000000008</v>
      </c>
      <c r="L47" s="31">
        <v>9.5446570000000008</v>
      </c>
      <c r="M47" s="31">
        <f t="shared" si="0"/>
        <v>0</v>
      </c>
    </row>
    <row r="48" spans="4:13" ht="45" customHeight="1" x14ac:dyDescent="0.2">
      <c r="D48" s="41"/>
      <c r="E48" s="42"/>
      <c r="F48" s="41"/>
      <c r="G48" s="41"/>
      <c r="H48" s="38"/>
      <c r="I48" s="38" t="s">
        <v>1328</v>
      </c>
      <c r="J48" s="38" t="s">
        <v>1329</v>
      </c>
      <c r="K48" s="31">
        <v>7.4295080000000002</v>
      </c>
      <c r="L48" s="31">
        <v>7.4295080000000002</v>
      </c>
      <c r="M48" s="31">
        <f t="shared" si="0"/>
        <v>0</v>
      </c>
    </row>
    <row r="49" spans="4:13" ht="60" customHeight="1" x14ac:dyDescent="0.2">
      <c r="D49" s="41"/>
      <c r="E49" s="42"/>
      <c r="F49" s="41"/>
      <c r="G49" s="41"/>
      <c r="H49" s="38"/>
      <c r="I49" s="38" t="s">
        <v>1330</v>
      </c>
      <c r="J49" s="38" t="s">
        <v>1331</v>
      </c>
      <c r="K49" s="31">
        <v>8.5534269999999992</v>
      </c>
      <c r="L49" s="31">
        <v>8.5534269999999992</v>
      </c>
      <c r="M49" s="31">
        <f t="shared" si="0"/>
        <v>0</v>
      </c>
    </row>
    <row r="50" spans="4:13" ht="45" customHeight="1" x14ac:dyDescent="0.2">
      <c r="D50" s="41"/>
      <c r="E50" s="42"/>
      <c r="F50" s="41"/>
      <c r="G50" s="41"/>
      <c r="H50" s="38"/>
      <c r="I50" s="38" t="s">
        <v>1332</v>
      </c>
      <c r="J50" s="38" t="s">
        <v>1333</v>
      </c>
      <c r="K50" s="31">
        <v>0.71931199999999995</v>
      </c>
      <c r="L50" s="31">
        <v>0.71931199999999995</v>
      </c>
      <c r="M50" s="31">
        <f t="shared" si="0"/>
        <v>0</v>
      </c>
    </row>
    <row r="51" spans="4:13" ht="15" customHeight="1" x14ac:dyDescent="0.2">
      <c r="D51" s="41"/>
      <c r="E51" s="42"/>
      <c r="F51" s="41"/>
      <c r="G51" s="41"/>
      <c r="H51" s="38"/>
      <c r="I51" s="38" t="s">
        <v>1334</v>
      </c>
      <c r="J51" s="38" t="s">
        <v>1335</v>
      </c>
      <c r="K51" s="31">
        <v>2.412569</v>
      </c>
      <c r="L51" s="31">
        <v>2.412569</v>
      </c>
      <c r="M51" s="31">
        <f t="shared" si="0"/>
        <v>0</v>
      </c>
    </row>
    <row r="52" spans="4:13" ht="30" customHeight="1" x14ac:dyDescent="0.2">
      <c r="D52" s="41"/>
      <c r="E52" s="42"/>
      <c r="F52" s="41"/>
      <c r="G52" s="41"/>
      <c r="H52" s="38"/>
      <c r="I52" s="38" t="s">
        <v>1336</v>
      </c>
      <c r="J52" s="38" t="s">
        <v>1337</v>
      </c>
      <c r="K52" s="31">
        <v>3.773663</v>
      </c>
      <c r="L52" s="31">
        <v>3.773663</v>
      </c>
      <c r="M52" s="31">
        <f t="shared" si="0"/>
        <v>0</v>
      </c>
    </row>
    <row r="53" spans="4:13" ht="15" customHeight="1" x14ac:dyDescent="0.2">
      <c r="D53" s="41"/>
      <c r="E53" s="42"/>
      <c r="F53" s="41"/>
      <c r="G53" s="41"/>
      <c r="H53" s="38"/>
      <c r="I53" s="38" t="s">
        <v>1338</v>
      </c>
      <c r="J53" s="38" t="s">
        <v>2454</v>
      </c>
      <c r="K53" s="31">
        <v>3.0382989999999999</v>
      </c>
      <c r="L53" s="31">
        <v>3.0382989999999999</v>
      </c>
      <c r="M53" s="31">
        <f t="shared" si="0"/>
        <v>0</v>
      </c>
    </row>
    <row r="54" spans="4:13" ht="45" customHeight="1" x14ac:dyDescent="0.2">
      <c r="D54" s="41"/>
      <c r="E54" s="42"/>
      <c r="F54" s="41"/>
      <c r="G54" s="41"/>
      <c r="H54" s="38"/>
      <c r="I54" s="38" t="s">
        <v>1339</v>
      </c>
      <c r="J54" s="38" t="s">
        <v>1340</v>
      </c>
      <c r="K54" s="31">
        <v>11.604217999999999</v>
      </c>
      <c r="L54" s="31">
        <v>11.604217999999999</v>
      </c>
      <c r="M54" s="31">
        <f t="shared" si="0"/>
        <v>0</v>
      </c>
    </row>
    <row r="55" spans="4:13" ht="60" customHeight="1" x14ac:dyDescent="0.2">
      <c r="D55" s="41"/>
      <c r="E55" s="42"/>
      <c r="F55" s="41"/>
      <c r="G55" s="41"/>
      <c r="H55" s="38"/>
      <c r="I55" s="38" t="s">
        <v>1341</v>
      </c>
      <c r="J55" s="38" t="s">
        <v>1342</v>
      </c>
      <c r="K55" s="31">
        <v>9.8767479999999992</v>
      </c>
      <c r="L55" s="31">
        <v>9.8767479999999992</v>
      </c>
      <c r="M55" s="31">
        <f t="shared" si="0"/>
        <v>0</v>
      </c>
    </row>
    <row r="56" spans="4:13" ht="30" customHeight="1" x14ac:dyDescent="0.2">
      <c r="D56" s="41"/>
      <c r="E56" s="42"/>
      <c r="F56" s="41"/>
      <c r="G56" s="41"/>
      <c r="H56" s="38"/>
      <c r="I56" s="38" t="s">
        <v>1343</v>
      </c>
      <c r="J56" s="38" t="s">
        <v>1344</v>
      </c>
      <c r="K56" s="31">
        <v>28.072524000000001</v>
      </c>
      <c r="L56" s="31">
        <v>28.072524000000001</v>
      </c>
      <c r="M56" s="31">
        <f t="shared" si="0"/>
        <v>0</v>
      </c>
    </row>
    <row r="57" spans="4:13" ht="38.25" x14ac:dyDescent="0.2">
      <c r="D57" s="41"/>
      <c r="E57" s="42"/>
      <c r="F57" s="41"/>
      <c r="G57" s="41"/>
      <c r="H57" s="38"/>
      <c r="I57" s="38" t="s">
        <v>1345</v>
      </c>
      <c r="J57" s="38" t="s">
        <v>1346</v>
      </c>
      <c r="K57" s="31">
        <v>20.076233999999999</v>
      </c>
      <c r="L57" s="31">
        <v>20.076233999999999</v>
      </c>
      <c r="M57" s="31">
        <f t="shared" si="0"/>
        <v>0</v>
      </c>
    </row>
    <row r="58" spans="4:13" ht="15" customHeight="1" x14ac:dyDescent="0.2">
      <c r="D58" s="41"/>
      <c r="E58" s="42"/>
      <c r="F58" s="41"/>
      <c r="G58" s="41"/>
      <c r="H58" s="38"/>
      <c r="I58" s="38" t="s">
        <v>1347</v>
      </c>
      <c r="J58" s="38" t="s">
        <v>1348</v>
      </c>
      <c r="K58" s="31">
        <v>22.887616000000001</v>
      </c>
      <c r="L58" s="31">
        <v>22.887616000000001</v>
      </c>
      <c r="M58" s="31">
        <f t="shared" si="0"/>
        <v>0</v>
      </c>
    </row>
    <row r="59" spans="4:13" ht="38.25" x14ac:dyDescent="0.2">
      <c r="D59" s="41"/>
      <c r="E59" s="42"/>
      <c r="F59" s="41"/>
      <c r="G59" s="41"/>
      <c r="H59" s="38"/>
      <c r="I59" s="38" t="s">
        <v>1349</v>
      </c>
      <c r="J59" s="38" t="s">
        <v>1350</v>
      </c>
      <c r="K59" s="31">
        <v>33.816042000000003</v>
      </c>
      <c r="L59" s="31">
        <v>33.816042000000003</v>
      </c>
      <c r="M59" s="31">
        <f t="shared" si="0"/>
        <v>0</v>
      </c>
    </row>
    <row r="60" spans="4:13" ht="25.5" x14ac:dyDescent="0.2">
      <c r="D60" s="41"/>
      <c r="E60" s="42"/>
      <c r="F60" s="41"/>
      <c r="G60" s="41"/>
      <c r="H60" s="38"/>
      <c r="I60" s="38" t="s">
        <v>1351</v>
      </c>
      <c r="J60" s="38" t="s">
        <v>1352</v>
      </c>
      <c r="K60" s="31">
        <v>4.8366629999999997</v>
      </c>
      <c r="L60" s="31">
        <v>4.8366629999999997</v>
      </c>
      <c r="M60" s="31">
        <f t="shared" si="0"/>
        <v>0</v>
      </c>
    </row>
    <row r="61" spans="4:13" ht="38.25" x14ac:dyDescent="0.2">
      <c r="D61" s="41"/>
      <c r="E61" s="42"/>
      <c r="F61" s="41"/>
      <c r="G61" s="41"/>
      <c r="H61" s="38"/>
      <c r="I61" s="38" t="s">
        <v>1353</v>
      </c>
      <c r="J61" s="38" t="s">
        <v>1354</v>
      </c>
      <c r="K61" s="31">
        <v>1.798897</v>
      </c>
      <c r="L61" s="31">
        <v>1.798897</v>
      </c>
      <c r="M61" s="31">
        <f t="shared" si="0"/>
        <v>0</v>
      </c>
    </row>
    <row r="62" spans="4:13" ht="51" x14ac:dyDescent="0.2">
      <c r="D62" s="41"/>
      <c r="E62" s="42"/>
      <c r="F62" s="41"/>
      <c r="G62" s="41"/>
      <c r="H62" s="38"/>
      <c r="I62" s="38" t="s">
        <v>1355</v>
      </c>
      <c r="J62" s="38" t="s">
        <v>1356</v>
      </c>
      <c r="K62" s="31">
        <v>4.5240419999999997</v>
      </c>
      <c r="L62" s="31">
        <v>4.5240419999999997</v>
      </c>
      <c r="M62" s="31">
        <f t="shared" si="0"/>
        <v>0</v>
      </c>
    </row>
    <row r="63" spans="4:13" ht="25.5" x14ac:dyDescent="0.2">
      <c r="D63" s="41"/>
      <c r="E63" s="42"/>
      <c r="F63" s="41"/>
      <c r="G63" s="41"/>
      <c r="H63" s="38"/>
      <c r="I63" s="38" t="s">
        <v>1357</v>
      </c>
      <c r="J63" s="38" t="s">
        <v>1358</v>
      </c>
      <c r="K63" s="31">
        <v>1.0854760000000001</v>
      </c>
      <c r="L63" s="31">
        <v>1.0854760000000001</v>
      </c>
      <c r="M63" s="31">
        <f t="shared" si="0"/>
        <v>0</v>
      </c>
    </row>
    <row r="64" spans="4:13" ht="38.25" x14ac:dyDescent="0.2">
      <c r="D64" s="41"/>
      <c r="E64" s="42"/>
      <c r="F64" s="41"/>
      <c r="G64" s="41"/>
      <c r="H64" s="38"/>
      <c r="I64" s="38" t="s">
        <v>1359</v>
      </c>
      <c r="J64" s="38" t="s">
        <v>1360</v>
      </c>
      <c r="K64" s="31">
        <v>2.800354</v>
      </c>
      <c r="L64" s="31">
        <v>2.800354</v>
      </c>
      <c r="M64" s="31">
        <f t="shared" si="0"/>
        <v>0</v>
      </c>
    </row>
    <row r="65" spans="4:13" ht="25.5" x14ac:dyDescent="0.2">
      <c r="D65" s="41"/>
      <c r="E65" s="42"/>
      <c r="F65" s="41"/>
      <c r="G65" s="41"/>
      <c r="H65" s="38"/>
      <c r="I65" s="38" t="s">
        <v>1361</v>
      </c>
      <c r="J65" s="38" t="s">
        <v>1362</v>
      </c>
      <c r="K65" s="31">
        <v>4.0732780000000002</v>
      </c>
      <c r="L65" s="31">
        <v>4.0732780000000002</v>
      </c>
      <c r="M65" s="31">
        <f t="shared" si="0"/>
        <v>0</v>
      </c>
    </row>
    <row r="66" spans="4:13" ht="25.5" x14ac:dyDescent="0.2">
      <c r="D66" s="41"/>
      <c r="E66" s="42"/>
      <c r="F66" s="41"/>
      <c r="G66" s="41"/>
      <c r="H66" s="38"/>
      <c r="I66" s="38" t="s">
        <v>1363</v>
      </c>
      <c r="J66" s="38" t="s">
        <v>1364</v>
      </c>
      <c r="K66" s="31">
        <v>1.8918189999999999</v>
      </c>
      <c r="L66" s="31">
        <v>1.8918189999999999</v>
      </c>
      <c r="M66" s="31">
        <f t="shared" si="0"/>
        <v>0</v>
      </c>
    </row>
    <row r="67" spans="4:13" ht="51" x14ac:dyDescent="0.2">
      <c r="D67" s="41"/>
      <c r="E67" s="42"/>
      <c r="F67" s="41"/>
      <c r="G67" s="41"/>
      <c r="H67" s="38"/>
      <c r="I67" s="38" t="s">
        <v>2349</v>
      </c>
      <c r="J67" s="38" t="s">
        <v>2629</v>
      </c>
      <c r="K67" s="31">
        <v>0</v>
      </c>
      <c r="L67" s="31">
        <v>0</v>
      </c>
      <c r="M67" s="31">
        <f t="shared" si="0"/>
        <v>0</v>
      </c>
    </row>
    <row r="68" spans="4:13" ht="25.5" x14ac:dyDescent="0.2">
      <c r="D68" s="41"/>
      <c r="E68" s="42"/>
      <c r="F68" s="41"/>
      <c r="G68" s="41"/>
      <c r="H68" s="38"/>
      <c r="I68" s="38" t="s">
        <v>1365</v>
      </c>
      <c r="J68" s="38" t="s">
        <v>1366</v>
      </c>
      <c r="K68" s="31">
        <v>5.6690339999999999</v>
      </c>
      <c r="L68" s="31">
        <v>5.6690339999999999</v>
      </c>
      <c r="M68" s="31">
        <f t="shared" si="0"/>
        <v>0</v>
      </c>
    </row>
    <row r="69" spans="4:13" ht="51" x14ac:dyDescent="0.2">
      <c r="D69" s="41"/>
      <c r="E69" s="42"/>
      <c r="F69" s="41"/>
      <c r="G69" s="41"/>
      <c r="H69" s="38"/>
      <c r="I69" s="38" t="s">
        <v>1367</v>
      </c>
      <c r="J69" s="38" t="s">
        <v>1368</v>
      </c>
      <c r="K69" s="31">
        <v>7.7153299999999998</v>
      </c>
      <c r="L69" s="31">
        <v>7.7153299999999998</v>
      </c>
      <c r="M69" s="31">
        <f t="shared" si="0"/>
        <v>0</v>
      </c>
    </row>
    <row r="70" spans="4:13" ht="15" customHeight="1" x14ac:dyDescent="0.2">
      <c r="D70" s="41"/>
      <c r="E70" s="42"/>
      <c r="F70" s="41"/>
      <c r="G70" s="41"/>
      <c r="H70" s="38"/>
      <c r="I70" s="38" t="s">
        <v>1369</v>
      </c>
      <c r="J70" s="38" t="s">
        <v>1370</v>
      </c>
      <c r="K70" s="31">
        <v>6.8061049999999996</v>
      </c>
      <c r="L70" s="31">
        <v>6.8061049999999996</v>
      </c>
      <c r="M70" s="31">
        <f t="shared" si="0"/>
        <v>0</v>
      </c>
    </row>
    <row r="71" spans="4:13" ht="25.5" x14ac:dyDescent="0.2">
      <c r="D71" s="41"/>
      <c r="E71" s="42"/>
      <c r="F71" s="41"/>
      <c r="G71" s="41"/>
      <c r="H71" s="38"/>
      <c r="I71" s="38" t="s">
        <v>1371</v>
      </c>
      <c r="J71" s="38" t="s">
        <v>1372</v>
      </c>
      <c r="K71" s="31">
        <v>4.3854569999999997</v>
      </c>
      <c r="L71" s="31">
        <v>4.3854569999999997</v>
      </c>
      <c r="M71" s="31">
        <f t="shared" si="0"/>
        <v>0</v>
      </c>
    </row>
    <row r="72" spans="4:13" ht="15" customHeight="1" x14ac:dyDescent="0.2">
      <c r="D72" s="41"/>
      <c r="E72" s="42"/>
      <c r="F72" s="41"/>
      <c r="G72" s="41"/>
      <c r="H72" s="46" t="s">
        <v>1309</v>
      </c>
      <c r="I72" s="46"/>
      <c r="J72" s="46"/>
      <c r="K72" s="52">
        <v>274.91937000000001</v>
      </c>
      <c r="L72" s="52">
        <v>274.91937000000001</v>
      </c>
      <c r="M72" s="52">
        <f t="shared" si="0"/>
        <v>0</v>
      </c>
    </row>
    <row r="73" spans="4:13" ht="15" customHeight="1" x14ac:dyDescent="0.2">
      <c r="D73" s="41"/>
      <c r="E73" s="42"/>
      <c r="F73" s="41"/>
      <c r="G73" s="41"/>
      <c r="H73" s="38"/>
      <c r="I73" s="38" t="s">
        <v>1310</v>
      </c>
      <c r="J73" s="38" t="s">
        <v>1373</v>
      </c>
      <c r="K73" s="31">
        <v>260.99965800000001</v>
      </c>
      <c r="L73" s="31">
        <v>260.99965800000001</v>
      </c>
      <c r="M73" s="31">
        <f t="shared" ref="M73:M136" si="1">L73-K73</f>
        <v>0</v>
      </c>
    </row>
    <row r="74" spans="4:13" ht="15" customHeight="1" x14ac:dyDescent="0.2">
      <c r="D74" s="41"/>
      <c r="E74" s="42"/>
      <c r="F74" s="41"/>
      <c r="G74" s="41"/>
      <c r="H74" s="38"/>
      <c r="I74" s="38" t="s">
        <v>1314</v>
      </c>
      <c r="J74" s="38" t="s">
        <v>1374</v>
      </c>
      <c r="K74" s="31">
        <v>13.919712000000001</v>
      </c>
      <c r="L74" s="31">
        <v>13.919712000000001</v>
      </c>
      <c r="M74" s="31">
        <f t="shared" si="1"/>
        <v>0</v>
      </c>
    </row>
    <row r="75" spans="4:13" ht="15" customHeight="1" x14ac:dyDescent="0.2">
      <c r="D75" s="41"/>
      <c r="E75" s="45">
        <v>41</v>
      </c>
      <c r="F75" s="46" t="s">
        <v>50</v>
      </c>
      <c r="G75" s="46"/>
      <c r="H75" s="51"/>
      <c r="I75" s="51"/>
      <c r="J75" s="51"/>
      <c r="K75" s="52">
        <v>229.379155</v>
      </c>
      <c r="L75" s="52">
        <v>229.379155</v>
      </c>
      <c r="M75" s="52">
        <f t="shared" si="1"/>
        <v>0</v>
      </c>
    </row>
    <row r="76" spans="4:13" ht="15" customHeight="1" x14ac:dyDescent="0.2">
      <c r="D76" s="41"/>
      <c r="E76" s="42"/>
      <c r="F76" s="41"/>
      <c r="G76" s="43" t="s">
        <v>1283</v>
      </c>
      <c r="H76" s="39"/>
      <c r="I76" s="39"/>
      <c r="J76" s="39"/>
      <c r="K76" s="30">
        <v>229.379155</v>
      </c>
      <c r="L76" s="30">
        <v>229.379155</v>
      </c>
      <c r="M76" s="30">
        <f t="shared" si="1"/>
        <v>0</v>
      </c>
    </row>
    <row r="77" spans="4:13" ht="15" customHeight="1" x14ac:dyDescent="0.2">
      <c r="D77" s="41"/>
      <c r="E77" s="42"/>
      <c r="F77" s="41"/>
      <c r="G77" s="41"/>
      <c r="H77" s="46" t="s">
        <v>1284</v>
      </c>
      <c r="I77" s="46"/>
      <c r="J77" s="46"/>
      <c r="K77" s="52">
        <v>188.64415500000001</v>
      </c>
      <c r="L77" s="52">
        <v>188.64415500000001</v>
      </c>
      <c r="M77" s="52">
        <f t="shared" si="1"/>
        <v>0</v>
      </c>
    </row>
    <row r="78" spans="4:13" ht="38.25" x14ac:dyDescent="0.2">
      <c r="D78" s="41"/>
      <c r="E78" s="42"/>
      <c r="F78" s="41"/>
      <c r="G78" s="41"/>
      <c r="H78" s="38"/>
      <c r="I78" s="38" t="s">
        <v>1375</v>
      </c>
      <c r="J78" s="38" t="s">
        <v>1376</v>
      </c>
      <c r="K78" s="31">
        <v>188.64415500000001</v>
      </c>
      <c r="L78" s="31">
        <v>188.64415500000001</v>
      </c>
      <c r="M78" s="31">
        <f t="shared" si="1"/>
        <v>0</v>
      </c>
    </row>
    <row r="79" spans="4:13" ht="15" customHeight="1" x14ac:dyDescent="0.2">
      <c r="D79" s="41"/>
      <c r="E79" s="42"/>
      <c r="F79" s="41"/>
      <c r="G79" s="41"/>
      <c r="H79" s="46" t="s">
        <v>1309</v>
      </c>
      <c r="I79" s="46"/>
      <c r="J79" s="46"/>
      <c r="K79" s="52">
        <v>40.734999999999999</v>
      </c>
      <c r="L79" s="52">
        <v>40.734999999999999</v>
      </c>
      <c r="M79" s="52">
        <f t="shared" si="1"/>
        <v>0</v>
      </c>
    </row>
    <row r="80" spans="4:13" ht="15" customHeight="1" x14ac:dyDescent="0.2">
      <c r="D80" s="41"/>
      <c r="E80" s="42"/>
      <c r="F80" s="41"/>
      <c r="G80" s="41"/>
      <c r="H80" s="38"/>
      <c r="I80" s="38" t="s">
        <v>1310</v>
      </c>
      <c r="J80" s="38" t="s">
        <v>1373</v>
      </c>
      <c r="K80" s="31">
        <v>35.514657</v>
      </c>
      <c r="L80" s="31">
        <v>35.514657</v>
      </c>
      <c r="M80" s="31">
        <f t="shared" si="1"/>
        <v>0</v>
      </c>
    </row>
    <row r="81" spans="4:13" ht="25.5" x14ac:dyDescent="0.2">
      <c r="D81" s="41"/>
      <c r="E81" s="42"/>
      <c r="F81" s="41"/>
      <c r="G81" s="41"/>
      <c r="H81" s="38"/>
      <c r="I81" s="38" t="s">
        <v>1314</v>
      </c>
      <c r="J81" s="38" t="s">
        <v>1377</v>
      </c>
      <c r="K81" s="31">
        <v>5.2203429999999997</v>
      </c>
      <c r="L81" s="31">
        <v>5.2203429999999997</v>
      </c>
      <c r="M81" s="31">
        <f t="shared" si="1"/>
        <v>0</v>
      </c>
    </row>
    <row r="82" spans="4:13" ht="15" customHeight="1" x14ac:dyDescent="0.2">
      <c r="D82" s="41"/>
      <c r="E82" s="45">
        <v>42</v>
      </c>
      <c r="F82" s="46" t="s">
        <v>54</v>
      </c>
      <c r="G82" s="46"/>
      <c r="H82" s="51"/>
      <c r="I82" s="51"/>
      <c r="J82" s="51"/>
      <c r="K82" s="52">
        <v>469.39184799999998</v>
      </c>
      <c r="L82" s="52">
        <v>469.39184799999998</v>
      </c>
      <c r="M82" s="52">
        <f t="shared" si="1"/>
        <v>0</v>
      </c>
    </row>
    <row r="83" spans="4:13" ht="15" customHeight="1" x14ac:dyDescent="0.2">
      <c r="D83" s="41"/>
      <c r="E83" s="42"/>
      <c r="F83" s="41"/>
      <c r="G83" s="43" t="s">
        <v>1283</v>
      </c>
      <c r="H83" s="39"/>
      <c r="I83" s="39"/>
      <c r="J83" s="39"/>
      <c r="K83" s="30">
        <v>469.39184799999998</v>
      </c>
      <c r="L83" s="30">
        <v>469.39184799999998</v>
      </c>
      <c r="M83" s="30">
        <f t="shared" si="1"/>
        <v>0</v>
      </c>
    </row>
    <row r="84" spans="4:13" ht="15" customHeight="1" x14ac:dyDescent="0.2">
      <c r="D84" s="41"/>
      <c r="E84" s="42"/>
      <c r="F84" s="41"/>
      <c r="G84" s="41"/>
      <c r="H84" s="46" t="s">
        <v>1284</v>
      </c>
      <c r="I84" s="46"/>
      <c r="J84" s="46"/>
      <c r="K84" s="52">
        <v>341.92524500000002</v>
      </c>
      <c r="L84" s="52">
        <v>341.92524500000002</v>
      </c>
      <c r="M84" s="52">
        <f t="shared" si="1"/>
        <v>0</v>
      </c>
    </row>
    <row r="85" spans="4:13" ht="15" customHeight="1" x14ac:dyDescent="0.2">
      <c r="D85" s="41"/>
      <c r="E85" s="42"/>
      <c r="F85" s="41"/>
      <c r="G85" s="41"/>
      <c r="H85" s="38"/>
      <c r="I85" s="38" t="s">
        <v>1318</v>
      </c>
      <c r="J85" s="38" t="s">
        <v>1379</v>
      </c>
      <c r="K85" s="31">
        <v>202.729151</v>
      </c>
      <c r="L85" s="31">
        <v>202.729151</v>
      </c>
      <c r="M85" s="31">
        <f t="shared" si="1"/>
        <v>0</v>
      </c>
    </row>
    <row r="86" spans="4:13" ht="15" customHeight="1" x14ac:dyDescent="0.2">
      <c r="D86" s="41"/>
      <c r="E86" s="42"/>
      <c r="F86" s="41"/>
      <c r="G86" s="41"/>
      <c r="H86" s="38"/>
      <c r="I86" s="38" t="s">
        <v>1320</v>
      </c>
      <c r="J86" s="38" t="s">
        <v>1380</v>
      </c>
      <c r="K86" s="31">
        <v>46.574148000000001</v>
      </c>
      <c r="L86" s="31">
        <v>46.574148000000001</v>
      </c>
      <c r="M86" s="31">
        <f t="shared" si="1"/>
        <v>0</v>
      </c>
    </row>
    <row r="87" spans="4:13" ht="15" customHeight="1" x14ac:dyDescent="0.2">
      <c r="D87" s="41"/>
      <c r="E87" s="42"/>
      <c r="F87" s="41"/>
      <c r="G87" s="41"/>
      <c r="H87" s="38"/>
      <c r="I87" s="38" t="s">
        <v>1294</v>
      </c>
      <c r="J87" s="38" t="s">
        <v>2455</v>
      </c>
      <c r="K87" s="31">
        <v>14.341533999999999</v>
      </c>
      <c r="L87" s="31">
        <v>14.341533999999999</v>
      </c>
      <c r="M87" s="31">
        <f t="shared" si="1"/>
        <v>0</v>
      </c>
    </row>
    <row r="88" spans="4:13" ht="15" customHeight="1" x14ac:dyDescent="0.2">
      <c r="D88" s="41"/>
      <c r="E88" s="42"/>
      <c r="F88" s="41"/>
      <c r="G88" s="41"/>
      <c r="H88" s="38"/>
      <c r="I88" s="38" t="s">
        <v>1391</v>
      </c>
      <c r="J88" s="38" t="s">
        <v>2456</v>
      </c>
      <c r="K88" s="31">
        <v>30.519403000000001</v>
      </c>
      <c r="L88" s="31">
        <v>30.519403000000001</v>
      </c>
      <c r="M88" s="31">
        <f t="shared" si="1"/>
        <v>0</v>
      </c>
    </row>
    <row r="89" spans="4:13" ht="15" customHeight="1" x14ac:dyDescent="0.2">
      <c r="D89" s="41"/>
      <c r="E89" s="42"/>
      <c r="F89" s="41"/>
      <c r="G89" s="41"/>
      <c r="H89" s="38"/>
      <c r="I89" s="38" t="s">
        <v>1400</v>
      </c>
      <c r="J89" s="38" t="s">
        <v>1378</v>
      </c>
      <c r="K89" s="31">
        <v>47.761009000000001</v>
      </c>
      <c r="L89" s="31">
        <v>47.761009000000001</v>
      </c>
      <c r="M89" s="31">
        <f t="shared" si="1"/>
        <v>0</v>
      </c>
    </row>
    <row r="90" spans="4:13" ht="15" customHeight="1" x14ac:dyDescent="0.2">
      <c r="D90" s="41"/>
      <c r="E90" s="42"/>
      <c r="F90" s="41"/>
      <c r="G90" s="41"/>
      <c r="H90" s="46" t="s">
        <v>1309</v>
      </c>
      <c r="I90" s="46"/>
      <c r="J90" s="46"/>
      <c r="K90" s="52">
        <v>127.46660300000001</v>
      </c>
      <c r="L90" s="52">
        <v>127.46660300000001</v>
      </c>
      <c r="M90" s="52">
        <f t="shared" si="1"/>
        <v>0</v>
      </c>
    </row>
    <row r="91" spans="4:13" ht="15" customHeight="1" x14ac:dyDescent="0.2">
      <c r="D91" s="41"/>
      <c r="E91" s="42"/>
      <c r="F91" s="41"/>
      <c r="G91" s="41"/>
      <c r="H91" s="38"/>
      <c r="I91" s="38" t="s">
        <v>1310</v>
      </c>
      <c r="J91" s="38" t="s">
        <v>1373</v>
      </c>
      <c r="K91" s="31">
        <v>114.928147</v>
      </c>
      <c r="L91" s="31">
        <v>114.928147</v>
      </c>
      <c r="M91" s="31">
        <f t="shared" si="1"/>
        <v>0</v>
      </c>
    </row>
    <row r="92" spans="4:13" ht="15" customHeight="1" x14ac:dyDescent="0.2">
      <c r="D92" s="41"/>
      <c r="E92" s="42"/>
      <c r="F92" s="41"/>
      <c r="G92" s="41"/>
      <c r="H92" s="38"/>
      <c r="I92" s="38" t="s">
        <v>1314</v>
      </c>
      <c r="J92" s="38" t="s">
        <v>1377</v>
      </c>
      <c r="K92" s="31">
        <v>12.538456</v>
      </c>
      <c r="L92" s="31">
        <v>12.538456</v>
      </c>
      <c r="M92" s="31">
        <f t="shared" si="1"/>
        <v>0</v>
      </c>
    </row>
    <row r="93" spans="4:13" ht="15" customHeight="1" x14ac:dyDescent="0.2">
      <c r="D93" s="41"/>
      <c r="E93" s="45">
        <v>43</v>
      </c>
      <c r="F93" s="46" t="s">
        <v>61</v>
      </c>
      <c r="G93" s="46"/>
      <c r="H93" s="51"/>
      <c r="I93" s="51"/>
      <c r="J93" s="51"/>
      <c r="K93" s="52">
        <v>920.46640300000001</v>
      </c>
      <c r="L93" s="52">
        <v>1154.6780138199999</v>
      </c>
      <c r="M93" s="52">
        <f t="shared" si="1"/>
        <v>234.21161081999992</v>
      </c>
    </row>
    <row r="94" spans="4:13" ht="15" customHeight="1" x14ac:dyDescent="0.2">
      <c r="D94" s="41"/>
      <c r="E94" s="42"/>
      <c r="F94" s="41"/>
      <c r="G94" s="43" t="s">
        <v>1283</v>
      </c>
      <c r="H94" s="39"/>
      <c r="I94" s="39"/>
      <c r="J94" s="39"/>
      <c r="K94" s="30">
        <v>920.46640300000001</v>
      </c>
      <c r="L94" s="30">
        <v>1154.6780138199999</v>
      </c>
      <c r="M94" s="30">
        <f t="shared" si="1"/>
        <v>234.21161081999992</v>
      </c>
    </row>
    <row r="95" spans="4:13" ht="15" customHeight="1" x14ac:dyDescent="0.2">
      <c r="D95" s="41"/>
      <c r="E95" s="42"/>
      <c r="F95" s="41"/>
      <c r="G95" s="41"/>
      <c r="H95" s="46" t="s">
        <v>1284</v>
      </c>
      <c r="I95" s="46"/>
      <c r="J95" s="46"/>
      <c r="K95" s="52">
        <v>789.768688</v>
      </c>
      <c r="L95" s="52">
        <v>789.768688</v>
      </c>
      <c r="M95" s="52">
        <f t="shared" si="1"/>
        <v>0</v>
      </c>
    </row>
    <row r="96" spans="4:13" ht="25.5" x14ac:dyDescent="0.2">
      <c r="D96" s="41"/>
      <c r="E96" s="42"/>
      <c r="F96" s="41"/>
      <c r="G96" s="41"/>
      <c r="H96" s="38"/>
      <c r="I96" s="38" t="s">
        <v>1383</v>
      </c>
      <c r="J96" s="38" t="s">
        <v>2457</v>
      </c>
      <c r="K96" s="31">
        <v>689.78308700000002</v>
      </c>
      <c r="L96" s="31">
        <v>689.78308700000002</v>
      </c>
      <c r="M96" s="31">
        <f t="shared" si="1"/>
        <v>0</v>
      </c>
    </row>
    <row r="97" spans="4:13" ht="51" x14ac:dyDescent="0.2">
      <c r="D97" s="41"/>
      <c r="E97" s="42"/>
      <c r="F97" s="41"/>
      <c r="G97" s="41"/>
      <c r="H97" s="38"/>
      <c r="I97" s="38" t="s">
        <v>1375</v>
      </c>
      <c r="J97" s="38" t="s">
        <v>2458</v>
      </c>
      <c r="K97" s="31">
        <v>66.712196000000006</v>
      </c>
      <c r="L97" s="31">
        <v>66.712196000000006</v>
      </c>
      <c r="M97" s="31">
        <f t="shared" si="1"/>
        <v>0</v>
      </c>
    </row>
    <row r="98" spans="4:13" ht="25.5" x14ac:dyDescent="0.2">
      <c r="D98" s="41"/>
      <c r="E98" s="42"/>
      <c r="F98" s="41"/>
      <c r="G98" s="41"/>
      <c r="H98" s="38"/>
      <c r="I98" s="38" t="s">
        <v>1294</v>
      </c>
      <c r="J98" s="38" t="s">
        <v>2459</v>
      </c>
      <c r="K98" s="31">
        <v>33.273404999999997</v>
      </c>
      <c r="L98" s="31">
        <v>33.273404999999997</v>
      </c>
      <c r="M98" s="31">
        <f t="shared" si="1"/>
        <v>0</v>
      </c>
    </row>
    <row r="99" spans="4:13" ht="15" customHeight="1" x14ac:dyDescent="0.2">
      <c r="D99" s="41"/>
      <c r="E99" s="42"/>
      <c r="F99" s="41"/>
      <c r="G99" s="41"/>
      <c r="H99" s="46" t="s">
        <v>1309</v>
      </c>
      <c r="I99" s="46"/>
      <c r="J99" s="46"/>
      <c r="K99" s="52">
        <v>130.69771499999999</v>
      </c>
      <c r="L99" s="52">
        <v>364.90932581999999</v>
      </c>
      <c r="M99" s="52">
        <f t="shared" si="1"/>
        <v>234.21161082</v>
      </c>
    </row>
    <row r="100" spans="4:13" ht="15" customHeight="1" x14ac:dyDescent="0.2">
      <c r="D100" s="41"/>
      <c r="E100" s="42"/>
      <c r="F100" s="41"/>
      <c r="G100" s="41"/>
      <c r="H100" s="38"/>
      <c r="I100" s="38" t="s">
        <v>1310</v>
      </c>
      <c r="J100" s="38" t="s">
        <v>1373</v>
      </c>
      <c r="K100" s="31">
        <v>113.55879</v>
      </c>
      <c r="L100" s="31">
        <v>347.77040082000002</v>
      </c>
      <c r="M100" s="31">
        <f t="shared" si="1"/>
        <v>234.21161082000003</v>
      </c>
    </row>
    <row r="101" spans="4:13" ht="15" customHeight="1" x14ac:dyDescent="0.2">
      <c r="D101" s="41"/>
      <c r="E101" s="42"/>
      <c r="F101" s="41"/>
      <c r="G101" s="41"/>
      <c r="H101" s="38"/>
      <c r="I101" s="38" t="s">
        <v>1314</v>
      </c>
      <c r="J101" s="38" t="s">
        <v>60</v>
      </c>
      <c r="K101" s="31">
        <v>17.138925</v>
      </c>
      <c r="L101" s="31">
        <v>17.138925</v>
      </c>
      <c r="M101" s="31">
        <f t="shared" si="1"/>
        <v>0</v>
      </c>
    </row>
    <row r="102" spans="4:13" ht="30" customHeight="1" x14ac:dyDescent="0.2">
      <c r="D102" s="41"/>
      <c r="E102" s="45">
        <v>44</v>
      </c>
      <c r="F102" s="71" t="s">
        <v>2418</v>
      </c>
      <c r="G102" s="72"/>
      <c r="H102" s="72"/>
      <c r="I102" s="72"/>
      <c r="J102" s="72"/>
      <c r="K102" s="52">
        <v>457.68600500000002</v>
      </c>
      <c r="L102" s="52">
        <v>457.68600500000002</v>
      </c>
      <c r="M102" s="52">
        <f t="shared" si="1"/>
        <v>0</v>
      </c>
    </row>
    <row r="103" spans="4:13" ht="15" customHeight="1" x14ac:dyDescent="0.2">
      <c r="D103" s="41"/>
      <c r="E103" s="42"/>
      <c r="F103" s="41"/>
      <c r="G103" s="43" t="s">
        <v>1283</v>
      </c>
      <c r="H103" s="39"/>
      <c r="I103" s="39"/>
      <c r="J103" s="39"/>
      <c r="K103" s="30">
        <v>457.68600500000002</v>
      </c>
      <c r="L103" s="30">
        <v>457.68600500000002</v>
      </c>
      <c r="M103" s="30">
        <f t="shared" si="1"/>
        <v>0</v>
      </c>
    </row>
    <row r="104" spans="4:13" ht="15" customHeight="1" x14ac:dyDescent="0.2">
      <c r="D104" s="41"/>
      <c r="E104" s="42"/>
      <c r="F104" s="41"/>
      <c r="G104" s="41"/>
      <c r="H104" s="46" t="s">
        <v>1284</v>
      </c>
      <c r="I104" s="46"/>
      <c r="J104" s="46"/>
      <c r="K104" s="52">
        <v>440.14384999999999</v>
      </c>
      <c r="L104" s="52">
        <v>440.14384999999999</v>
      </c>
      <c r="M104" s="52">
        <f t="shared" si="1"/>
        <v>0</v>
      </c>
    </row>
    <row r="105" spans="4:13" ht="76.5" x14ac:dyDescent="0.2">
      <c r="D105" s="41"/>
      <c r="E105" s="42"/>
      <c r="F105" s="41"/>
      <c r="G105" s="41"/>
      <c r="H105" s="38"/>
      <c r="I105" s="38" t="s">
        <v>1316</v>
      </c>
      <c r="J105" s="38" t="s">
        <v>1384</v>
      </c>
      <c r="K105" s="31">
        <v>117.01908299999999</v>
      </c>
      <c r="L105" s="31">
        <v>117.01908299999999</v>
      </c>
      <c r="M105" s="31">
        <f t="shared" si="1"/>
        <v>0</v>
      </c>
    </row>
    <row r="106" spans="4:13" ht="51" x14ac:dyDescent="0.2">
      <c r="D106" s="41"/>
      <c r="E106" s="42"/>
      <c r="F106" s="41"/>
      <c r="G106" s="41"/>
      <c r="H106" s="38"/>
      <c r="I106" s="38" t="s">
        <v>1318</v>
      </c>
      <c r="J106" s="38" t="s">
        <v>1385</v>
      </c>
      <c r="K106" s="31">
        <v>181.872299</v>
      </c>
      <c r="L106" s="31">
        <v>181.872299</v>
      </c>
      <c r="M106" s="31">
        <f t="shared" si="1"/>
        <v>0</v>
      </c>
    </row>
    <row r="107" spans="4:13" ht="15" customHeight="1" x14ac:dyDescent="0.2">
      <c r="D107" s="41"/>
      <c r="E107" s="42"/>
      <c r="F107" s="41"/>
      <c r="G107" s="41"/>
      <c r="H107" s="38"/>
      <c r="I107" s="38" t="s">
        <v>1320</v>
      </c>
      <c r="J107" s="38" t="s">
        <v>1386</v>
      </c>
      <c r="K107" s="31">
        <v>79.886557999999994</v>
      </c>
      <c r="L107" s="31">
        <v>79.886557999999994</v>
      </c>
      <c r="M107" s="31">
        <f t="shared" si="1"/>
        <v>0</v>
      </c>
    </row>
    <row r="108" spans="4:13" ht="15" customHeight="1" x14ac:dyDescent="0.2">
      <c r="D108" s="41"/>
      <c r="E108" s="42"/>
      <c r="F108" s="41"/>
      <c r="G108" s="41"/>
      <c r="H108" s="38"/>
      <c r="I108" s="38" t="s">
        <v>1322</v>
      </c>
      <c r="J108" s="38" t="s">
        <v>1387</v>
      </c>
      <c r="K108" s="31">
        <v>34.36591</v>
      </c>
      <c r="L108" s="31">
        <v>34.36591</v>
      </c>
      <c r="M108" s="31">
        <f t="shared" si="1"/>
        <v>0</v>
      </c>
    </row>
    <row r="109" spans="4:13" ht="15" customHeight="1" x14ac:dyDescent="0.2">
      <c r="D109" s="41"/>
      <c r="E109" s="42"/>
      <c r="F109" s="41"/>
      <c r="G109" s="41"/>
      <c r="H109" s="38"/>
      <c r="I109" s="38" t="s">
        <v>1388</v>
      </c>
      <c r="J109" s="38" t="s">
        <v>1389</v>
      </c>
      <c r="K109" s="31">
        <v>27</v>
      </c>
      <c r="L109" s="31">
        <v>27</v>
      </c>
      <c r="M109" s="31">
        <f t="shared" si="1"/>
        <v>0</v>
      </c>
    </row>
    <row r="110" spans="4:13" ht="15" customHeight="1" x14ac:dyDescent="0.2">
      <c r="D110" s="41"/>
      <c r="E110" s="42"/>
      <c r="F110" s="41"/>
      <c r="G110" s="41"/>
      <c r="H110" s="46" t="s">
        <v>1309</v>
      </c>
      <c r="I110" s="46"/>
      <c r="J110" s="46"/>
      <c r="K110" s="52">
        <v>17.542155000000001</v>
      </c>
      <c r="L110" s="52">
        <v>17.542155000000001</v>
      </c>
      <c r="M110" s="52">
        <f t="shared" si="1"/>
        <v>0</v>
      </c>
    </row>
    <row r="111" spans="4:13" ht="15" customHeight="1" x14ac:dyDescent="0.2">
      <c r="D111" s="41"/>
      <c r="E111" s="42"/>
      <c r="F111" s="41"/>
      <c r="G111" s="41"/>
      <c r="H111" s="38"/>
      <c r="I111" s="38" t="s">
        <v>1310</v>
      </c>
      <c r="J111" s="38" t="s">
        <v>1373</v>
      </c>
      <c r="K111" s="31">
        <v>12.645716999999999</v>
      </c>
      <c r="L111" s="31">
        <v>12.645716999999999</v>
      </c>
      <c r="M111" s="31">
        <f t="shared" si="1"/>
        <v>0</v>
      </c>
    </row>
    <row r="112" spans="4:13" ht="25.5" x14ac:dyDescent="0.2">
      <c r="D112" s="41"/>
      <c r="E112" s="42"/>
      <c r="F112" s="41"/>
      <c r="G112" s="41"/>
      <c r="H112" s="38"/>
      <c r="I112" s="38" t="s">
        <v>1314</v>
      </c>
      <c r="J112" s="38" t="s">
        <v>1377</v>
      </c>
      <c r="K112" s="31">
        <v>4.8964379999999998</v>
      </c>
      <c r="L112" s="31">
        <v>4.8964379999999998</v>
      </c>
      <c r="M112" s="31">
        <f t="shared" si="1"/>
        <v>0</v>
      </c>
    </row>
    <row r="113" spans="4:13" ht="15" customHeight="1" x14ac:dyDescent="0.2">
      <c r="D113" s="48" t="s">
        <v>71</v>
      </c>
      <c r="E113" s="49"/>
      <c r="F113" s="48"/>
      <c r="G113" s="48"/>
      <c r="H113" s="53"/>
      <c r="I113" s="53"/>
      <c r="J113" s="53"/>
      <c r="K113" s="54">
        <v>5302.3786659999996</v>
      </c>
      <c r="L113" s="54">
        <v>5302.3786659999996</v>
      </c>
      <c r="M113" s="54">
        <f t="shared" si="1"/>
        <v>0</v>
      </c>
    </row>
    <row r="114" spans="4:13" ht="15" customHeight="1" x14ac:dyDescent="0.2">
      <c r="D114" s="41"/>
      <c r="E114" s="45">
        <v>40</v>
      </c>
      <c r="F114" s="46" t="s">
        <v>72</v>
      </c>
      <c r="G114" s="46"/>
      <c r="H114" s="51"/>
      <c r="I114" s="51"/>
      <c r="J114" s="51"/>
      <c r="K114" s="52">
        <v>5302.3786659999996</v>
      </c>
      <c r="L114" s="52">
        <v>5302.3786659999996</v>
      </c>
      <c r="M114" s="52">
        <f t="shared" si="1"/>
        <v>0</v>
      </c>
    </row>
    <row r="115" spans="4:13" ht="15" customHeight="1" x14ac:dyDescent="0.2">
      <c r="D115" s="41"/>
      <c r="E115" s="42"/>
      <c r="F115" s="41"/>
      <c r="G115" s="43" t="s">
        <v>1283</v>
      </c>
      <c r="H115" s="39"/>
      <c r="I115" s="39"/>
      <c r="J115" s="39"/>
      <c r="K115" s="30">
        <v>5302.3786659999996</v>
      </c>
      <c r="L115" s="30">
        <v>5302.3786659999996</v>
      </c>
      <c r="M115" s="30">
        <f t="shared" si="1"/>
        <v>0</v>
      </c>
    </row>
    <row r="116" spans="4:13" ht="15" customHeight="1" x14ac:dyDescent="0.2">
      <c r="D116" s="41"/>
      <c r="E116" s="42"/>
      <c r="F116" s="41"/>
      <c r="G116" s="41"/>
      <c r="H116" s="46" t="s">
        <v>1284</v>
      </c>
      <c r="I116" s="46"/>
      <c r="J116" s="46"/>
      <c r="K116" s="52">
        <v>5042.594411</v>
      </c>
      <c r="L116" s="52">
        <v>5042.594411</v>
      </c>
      <c r="M116" s="52">
        <f t="shared" si="1"/>
        <v>0</v>
      </c>
    </row>
    <row r="117" spans="4:13" ht="15" customHeight="1" x14ac:dyDescent="0.2">
      <c r="D117" s="41"/>
      <c r="E117" s="42"/>
      <c r="F117" s="41"/>
      <c r="G117" s="41"/>
      <c r="H117" s="38"/>
      <c r="I117" s="38" t="s">
        <v>1294</v>
      </c>
      <c r="J117" s="38" t="s">
        <v>1390</v>
      </c>
      <c r="K117" s="31">
        <v>103.55897299999999</v>
      </c>
      <c r="L117" s="31">
        <v>103.55897299999999</v>
      </c>
      <c r="M117" s="31">
        <f t="shared" si="1"/>
        <v>0</v>
      </c>
    </row>
    <row r="118" spans="4:13" ht="15" customHeight="1" x14ac:dyDescent="0.2">
      <c r="D118" s="41"/>
      <c r="E118" s="42"/>
      <c r="F118" s="41"/>
      <c r="G118" s="41"/>
      <c r="H118" s="38"/>
      <c r="I118" s="38" t="s">
        <v>1391</v>
      </c>
      <c r="J118" s="38" t="s">
        <v>1392</v>
      </c>
      <c r="K118" s="31">
        <v>2582.1436469999999</v>
      </c>
      <c r="L118" s="31">
        <v>2582.1436469999999</v>
      </c>
      <c r="M118" s="31">
        <f t="shared" si="1"/>
        <v>0</v>
      </c>
    </row>
    <row r="119" spans="4:13" ht="15" customHeight="1" x14ac:dyDescent="0.2">
      <c r="D119" s="41"/>
      <c r="E119" s="42"/>
      <c r="F119" s="41"/>
      <c r="G119" s="41"/>
      <c r="H119" s="38"/>
      <c r="I119" s="38" t="s">
        <v>1393</v>
      </c>
      <c r="J119" s="38" t="s">
        <v>2419</v>
      </c>
      <c r="K119" s="31">
        <v>2292.761974</v>
      </c>
      <c r="L119" s="31">
        <v>2292.761974</v>
      </c>
      <c r="M119" s="31">
        <f t="shared" si="1"/>
        <v>0</v>
      </c>
    </row>
    <row r="120" spans="4:13" ht="15" customHeight="1" x14ac:dyDescent="0.2">
      <c r="D120" s="41"/>
      <c r="E120" s="42"/>
      <c r="F120" s="41"/>
      <c r="G120" s="41"/>
      <c r="H120" s="38"/>
      <c r="I120" s="38" t="s">
        <v>1394</v>
      </c>
      <c r="J120" s="38" t="s">
        <v>2420</v>
      </c>
      <c r="K120" s="31">
        <v>64.129817000000003</v>
      </c>
      <c r="L120" s="31">
        <v>64.129817000000003</v>
      </c>
      <c r="M120" s="31">
        <f t="shared" si="1"/>
        <v>0</v>
      </c>
    </row>
    <row r="121" spans="4:13" ht="15" customHeight="1" x14ac:dyDescent="0.2">
      <c r="D121" s="41"/>
      <c r="E121" s="42"/>
      <c r="F121" s="41"/>
      <c r="G121" s="41"/>
      <c r="H121" s="46" t="s">
        <v>1309</v>
      </c>
      <c r="I121" s="46"/>
      <c r="J121" s="46"/>
      <c r="K121" s="52">
        <v>259.78425499999997</v>
      </c>
      <c r="L121" s="52">
        <v>259.78425499999997</v>
      </c>
      <c r="M121" s="52">
        <f t="shared" si="1"/>
        <v>0</v>
      </c>
    </row>
    <row r="122" spans="4:13" ht="15" customHeight="1" x14ac:dyDescent="0.2">
      <c r="D122" s="41"/>
      <c r="E122" s="42"/>
      <c r="F122" s="41"/>
      <c r="G122" s="41"/>
      <c r="H122" s="38"/>
      <c r="I122" s="38" t="s">
        <v>1310</v>
      </c>
      <c r="J122" s="38" t="s">
        <v>1373</v>
      </c>
      <c r="K122" s="31">
        <v>225.98074600000001</v>
      </c>
      <c r="L122" s="31">
        <v>225.98074600000001</v>
      </c>
      <c r="M122" s="31">
        <f t="shared" si="1"/>
        <v>0</v>
      </c>
    </row>
    <row r="123" spans="4:13" ht="25.5" x14ac:dyDescent="0.2">
      <c r="D123" s="41"/>
      <c r="E123" s="42"/>
      <c r="F123" s="41"/>
      <c r="G123" s="41"/>
      <c r="H123" s="38"/>
      <c r="I123" s="38" t="s">
        <v>1314</v>
      </c>
      <c r="J123" s="38" t="s">
        <v>1377</v>
      </c>
      <c r="K123" s="31">
        <v>33.803508999999998</v>
      </c>
      <c r="L123" s="31">
        <v>33.803508999999998</v>
      </c>
      <c r="M123" s="31">
        <f t="shared" si="1"/>
        <v>0</v>
      </c>
    </row>
    <row r="124" spans="4:13" ht="15" customHeight="1" x14ac:dyDescent="0.2">
      <c r="D124" s="48" t="s">
        <v>74</v>
      </c>
      <c r="E124" s="49"/>
      <c r="F124" s="48"/>
      <c r="G124" s="48"/>
      <c r="H124" s="53"/>
      <c r="I124" s="53"/>
      <c r="J124" s="53"/>
      <c r="K124" s="54">
        <v>1439.171599</v>
      </c>
      <c r="L124" s="54">
        <v>1439.171599</v>
      </c>
      <c r="M124" s="54">
        <f t="shared" si="1"/>
        <v>0</v>
      </c>
    </row>
    <row r="125" spans="4:13" ht="15" customHeight="1" x14ac:dyDescent="0.2">
      <c r="D125" s="41"/>
      <c r="E125" s="45">
        <v>32</v>
      </c>
      <c r="F125" s="46" t="s">
        <v>74</v>
      </c>
      <c r="G125" s="46"/>
      <c r="H125" s="51"/>
      <c r="I125" s="51"/>
      <c r="J125" s="51"/>
      <c r="K125" s="52">
        <v>1439.171599</v>
      </c>
      <c r="L125" s="52">
        <v>1439.171599</v>
      </c>
      <c r="M125" s="52">
        <f t="shared" si="1"/>
        <v>0</v>
      </c>
    </row>
    <row r="126" spans="4:13" ht="15" customHeight="1" x14ac:dyDescent="0.2">
      <c r="D126" s="41"/>
      <c r="E126" s="42"/>
      <c r="F126" s="41"/>
      <c r="G126" s="43" t="s">
        <v>1283</v>
      </c>
      <c r="H126" s="39"/>
      <c r="I126" s="39"/>
      <c r="J126" s="39"/>
      <c r="K126" s="30">
        <v>1439.171599</v>
      </c>
      <c r="L126" s="30">
        <v>1439.171599</v>
      </c>
      <c r="M126" s="30">
        <f t="shared" si="1"/>
        <v>0</v>
      </c>
    </row>
    <row r="127" spans="4:13" ht="15" customHeight="1" x14ac:dyDescent="0.2">
      <c r="D127" s="41"/>
      <c r="E127" s="42"/>
      <c r="F127" s="41"/>
      <c r="G127" s="41"/>
      <c r="H127" s="46" t="s">
        <v>1284</v>
      </c>
      <c r="I127" s="46"/>
      <c r="J127" s="46"/>
      <c r="K127" s="52">
        <v>1399.104493</v>
      </c>
      <c r="L127" s="52">
        <v>1399.104493</v>
      </c>
      <c r="M127" s="52">
        <f t="shared" si="1"/>
        <v>0</v>
      </c>
    </row>
    <row r="128" spans="4:13" ht="15" customHeight="1" x14ac:dyDescent="0.2">
      <c r="D128" s="41"/>
      <c r="E128" s="42"/>
      <c r="F128" s="41"/>
      <c r="G128" s="41"/>
      <c r="H128" s="38"/>
      <c r="I128" s="38" t="s">
        <v>1316</v>
      </c>
      <c r="J128" s="38" t="s">
        <v>1395</v>
      </c>
      <c r="K128" s="31">
        <v>1380.852378</v>
      </c>
      <c r="L128" s="31">
        <v>1380.852378</v>
      </c>
      <c r="M128" s="31">
        <f t="shared" si="1"/>
        <v>0</v>
      </c>
    </row>
    <row r="129" spans="4:13" ht="15" customHeight="1" x14ac:dyDescent="0.2">
      <c r="D129" s="41"/>
      <c r="E129" s="42"/>
      <c r="F129" s="41"/>
      <c r="G129" s="41"/>
      <c r="H129" s="38"/>
      <c r="I129" s="38" t="s">
        <v>1388</v>
      </c>
      <c r="J129" s="38" t="s">
        <v>1389</v>
      </c>
      <c r="K129" s="31">
        <v>18.152114999999998</v>
      </c>
      <c r="L129" s="31">
        <v>18.152114999999998</v>
      </c>
      <c r="M129" s="31">
        <f t="shared" si="1"/>
        <v>0</v>
      </c>
    </row>
    <row r="130" spans="4:13" ht="15" customHeight="1" x14ac:dyDescent="0.2">
      <c r="D130" s="41"/>
      <c r="E130" s="42"/>
      <c r="F130" s="41"/>
      <c r="G130" s="41"/>
      <c r="H130" s="38"/>
      <c r="I130" s="38" t="s">
        <v>1396</v>
      </c>
      <c r="J130" s="38" t="s">
        <v>1397</v>
      </c>
      <c r="K130" s="31">
        <v>0.1</v>
      </c>
      <c r="L130" s="31">
        <v>0.1</v>
      </c>
      <c r="M130" s="31">
        <f t="shared" si="1"/>
        <v>0</v>
      </c>
    </row>
    <row r="131" spans="4:13" ht="15" customHeight="1" x14ac:dyDescent="0.2">
      <c r="D131" s="41"/>
      <c r="E131" s="42"/>
      <c r="F131" s="41"/>
      <c r="G131" s="41"/>
      <c r="H131" s="46" t="s">
        <v>1309</v>
      </c>
      <c r="I131" s="46"/>
      <c r="J131" s="46"/>
      <c r="K131" s="52">
        <v>40.067106000000003</v>
      </c>
      <c r="L131" s="52">
        <v>40.067106000000003</v>
      </c>
      <c r="M131" s="52">
        <f t="shared" si="1"/>
        <v>0</v>
      </c>
    </row>
    <row r="132" spans="4:13" ht="15" customHeight="1" x14ac:dyDescent="0.2">
      <c r="D132" s="41"/>
      <c r="E132" s="42"/>
      <c r="F132" s="41"/>
      <c r="G132" s="41"/>
      <c r="H132" s="38"/>
      <c r="I132" s="38" t="s">
        <v>1310</v>
      </c>
      <c r="J132" s="38" t="s">
        <v>1373</v>
      </c>
      <c r="K132" s="31">
        <v>40.067106000000003</v>
      </c>
      <c r="L132" s="31">
        <v>40.067106000000003</v>
      </c>
      <c r="M132" s="31">
        <f t="shared" si="1"/>
        <v>0</v>
      </c>
    </row>
    <row r="133" spans="4:13" ht="15" customHeight="1" x14ac:dyDescent="0.2">
      <c r="D133" s="48" t="s">
        <v>111</v>
      </c>
      <c r="E133" s="49"/>
      <c r="F133" s="48"/>
      <c r="G133" s="48"/>
      <c r="H133" s="53"/>
      <c r="I133" s="53"/>
      <c r="J133" s="53"/>
      <c r="K133" s="54">
        <v>560959.007155</v>
      </c>
      <c r="L133" s="54">
        <v>616613.05411503965</v>
      </c>
      <c r="M133" s="54">
        <f t="shared" si="1"/>
        <v>55654.046960039646</v>
      </c>
    </row>
    <row r="134" spans="4:13" ht="15" customHeight="1" x14ac:dyDescent="0.2">
      <c r="D134" s="41"/>
      <c r="E134" s="45">
        <v>2</v>
      </c>
      <c r="F134" s="46" t="s">
        <v>112</v>
      </c>
      <c r="G134" s="46"/>
      <c r="H134" s="51"/>
      <c r="I134" s="51"/>
      <c r="J134" s="51"/>
      <c r="K134" s="52">
        <v>1453.347759</v>
      </c>
      <c r="L134" s="52">
        <v>1976.5027734200005</v>
      </c>
      <c r="M134" s="52">
        <f t="shared" si="1"/>
        <v>523.1550144200005</v>
      </c>
    </row>
    <row r="135" spans="4:13" ht="15" customHeight="1" x14ac:dyDescent="0.2">
      <c r="D135" s="41"/>
      <c r="E135" s="42"/>
      <c r="F135" s="41"/>
      <c r="G135" s="43" t="s">
        <v>1283</v>
      </c>
      <c r="H135" s="39"/>
      <c r="I135" s="39"/>
      <c r="J135" s="39"/>
      <c r="K135" s="30">
        <v>1453.347759</v>
      </c>
      <c r="L135" s="30">
        <v>1976.5027734200005</v>
      </c>
      <c r="M135" s="30">
        <f t="shared" si="1"/>
        <v>523.1550144200005</v>
      </c>
    </row>
    <row r="136" spans="4:13" ht="15" customHeight="1" x14ac:dyDescent="0.2">
      <c r="D136" s="41"/>
      <c r="E136" s="42"/>
      <c r="F136" s="41"/>
      <c r="G136" s="41"/>
      <c r="H136" s="46" t="s">
        <v>1284</v>
      </c>
      <c r="I136" s="46"/>
      <c r="J136" s="46"/>
      <c r="K136" s="52">
        <v>1409.715449</v>
      </c>
      <c r="L136" s="52">
        <v>1930.2956627100004</v>
      </c>
      <c r="M136" s="52">
        <f t="shared" si="1"/>
        <v>520.58021371000041</v>
      </c>
    </row>
    <row r="137" spans="4:13" ht="38.25" x14ac:dyDescent="0.2">
      <c r="D137" s="41"/>
      <c r="E137" s="42"/>
      <c r="F137" s="41"/>
      <c r="G137" s="41"/>
      <c r="H137" s="38"/>
      <c r="I137" s="38" t="s">
        <v>1294</v>
      </c>
      <c r="J137" s="38" t="s">
        <v>1398</v>
      </c>
      <c r="K137" s="31">
        <v>11.767798000000001</v>
      </c>
      <c r="L137" s="31">
        <v>13.807545489999997</v>
      </c>
      <c r="M137" s="31">
        <f t="shared" ref="M137:M200" si="2">L137-K137</f>
        <v>2.0397474899999963</v>
      </c>
    </row>
    <row r="138" spans="4:13" ht="25.5" x14ac:dyDescent="0.2">
      <c r="D138" s="41"/>
      <c r="E138" s="42"/>
      <c r="F138" s="41"/>
      <c r="G138" s="41"/>
      <c r="H138" s="38"/>
      <c r="I138" s="38" t="s">
        <v>1391</v>
      </c>
      <c r="J138" s="38" t="s">
        <v>1399</v>
      </c>
      <c r="K138" s="31">
        <v>564.04838099999995</v>
      </c>
      <c r="L138" s="31">
        <v>758.28582243000062</v>
      </c>
      <c r="M138" s="31">
        <f t="shared" si="2"/>
        <v>194.23744143000067</v>
      </c>
    </row>
    <row r="139" spans="4:13" ht="25.5" x14ac:dyDescent="0.2">
      <c r="D139" s="41"/>
      <c r="E139" s="42"/>
      <c r="F139" s="41"/>
      <c r="G139" s="41"/>
      <c r="H139" s="38"/>
      <c r="I139" s="38" t="s">
        <v>1400</v>
      </c>
      <c r="J139" s="38" t="s">
        <v>1401</v>
      </c>
      <c r="K139" s="31">
        <v>24.699728</v>
      </c>
      <c r="L139" s="31">
        <v>23.009991270000004</v>
      </c>
      <c r="M139" s="31">
        <f t="shared" si="2"/>
        <v>-1.6897367299999964</v>
      </c>
    </row>
    <row r="140" spans="4:13" ht="25.5" x14ac:dyDescent="0.2">
      <c r="D140" s="41"/>
      <c r="E140" s="42"/>
      <c r="F140" s="41"/>
      <c r="G140" s="41"/>
      <c r="H140" s="38"/>
      <c r="I140" s="38" t="s">
        <v>1393</v>
      </c>
      <c r="J140" s="38" t="s">
        <v>2421</v>
      </c>
      <c r="K140" s="31">
        <v>809.19954199999995</v>
      </c>
      <c r="L140" s="31">
        <v>1135.1923035199998</v>
      </c>
      <c r="M140" s="31">
        <f t="shared" si="2"/>
        <v>325.99276151999982</v>
      </c>
    </row>
    <row r="141" spans="4:13" ht="15" customHeight="1" x14ac:dyDescent="0.2">
      <c r="D141" s="41"/>
      <c r="E141" s="42"/>
      <c r="F141" s="41"/>
      <c r="G141" s="41"/>
      <c r="H141" s="46" t="s">
        <v>1309</v>
      </c>
      <c r="I141" s="46"/>
      <c r="J141" s="46"/>
      <c r="K141" s="52">
        <v>43.632309999999997</v>
      </c>
      <c r="L141" s="52">
        <v>46.207110710000009</v>
      </c>
      <c r="M141" s="52">
        <f t="shared" si="2"/>
        <v>2.5748007100000123</v>
      </c>
    </row>
    <row r="142" spans="4:13" ht="15" customHeight="1" x14ac:dyDescent="0.2">
      <c r="D142" s="41"/>
      <c r="E142" s="42"/>
      <c r="F142" s="41"/>
      <c r="G142" s="41"/>
      <c r="H142" s="38"/>
      <c r="I142" s="38" t="s">
        <v>1310</v>
      </c>
      <c r="J142" s="38" t="s">
        <v>1373</v>
      </c>
      <c r="K142" s="31">
        <v>36.286332000000002</v>
      </c>
      <c r="L142" s="31">
        <v>36.204175720000009</v>
      </c>
      <c r="M142" s="31">
        <f t="shared" si="2"/>
        <v>-8.2156279999992421E-2</v>
      </c>
    </row>
    <row r="143" spans="4:13" ht="25.5" x14ac:dyDescent="0.2">
      <c r="D143" s="41"/>
      <c r="E143" s="42"/>
      <c r="F143" s="41"/>
      <c r="G143" s="41"/>
      <c r="H143" s="38"/>
      <c r="I143" s="38" t="s">
        <v>1314</v>
      </c>
      <c r="J143" s="38" t="s">
        <v>1377</v>
      </c>
      <c r="K143" s="31">
        <v>7.3459779999999997</v>
      </c>
      <c r="L143" s="31">
        <v>10.002934989999998</v>
      </c>
      <c r="M143" s="31">
        <f t="shared" si="2"/>
        <v>2.6569569899999985</v>
      </c>
    </row>
    <row r="144" spans="4:13" ht="15" customHeight="1" x14ac:dyDescent="0.2">
      <c r="D144" s="41"/>
      <c r="E144" s="45">
        <v>4</v>
      </c>
      <c r="F144" s="46" t="s">
        <v>128</v>
      </c>
      <c r="G144" s="46"/>
      <c r="H144" s="51"/>
      <c r="I144" s="51"/>
      <c r="J144" s="51"/>
      <c r="K144" s="52">
        <v>23647.055264999999</v>
      </c>
      <c r="L144" s="52">
        <v>37927.704725039992</v>
      </c>
      <c r="M144" s="52">
        <f t="shared" si="2"/>
        <v>14280.649460039993</v>
      </c>
    </row>
    <row r="145" spans="4:13" ht="15" customHeight="1" x14ac:dyDescent="0.2">
      <c r="D145" s="41"/>
      <c r="E145" s="42"/>
      <c r="F145" s="41"/>
      <c r="G145" s="43" t="s">
        <v>1283</v>
      </c>
      <c r="H145" s="39"/>
      <c r="I145" s="39"/>
      <c r="J145" s="39"/>
      <c r="K145" s="30">
        <v>23647.055264999999</v>
      </c>
      <c r="L145" s="30">
        <v>37927.704725039992</v>
      </c>
      <c r="M145" s="30">
        <f t="shared" si="2"/>
        <v>14280.649460039993</v>
      </c>
    </row>
    <row r="146" spans="4:13" ht="30" customHeight="1" x14ac:dyDescent="0.2">
      <c r="D146" s="41"/>
      <c r="E146" s="42"/>
      <c r="F146" s="41"/>
      <c r="G146" s="41"/>
      <c r="H146" s="71" t="s">
        <v>1402</v>
      </c>
      <c r="I146" s="72"/>
      <c r="J146" s="72"/>
      <c r="K146" s="52">
        <v>3787.0482050000001</v>
      </c>
      <c r="L146" s="52">
        <v>6076.2748263999993</v>
      </c>
      <c r="M146" s="52">
        <f t="shared" si="2"/>
        <v>2289.2266213999992</v>
      </c>
    </row>
    <row r="147" spans="4:13" ht="25.5" x14ac:dyDescent="0.2">
      <c r="D147" s="41"/>
      <c r="E147" s="42"/>
      <c r="F147" s="41"/>
      <c r="G147" s="41"/>
      <c r="H147" s="38"/>
      <c r="I147" s="38" t="s">
        <v>1403</v>
      </c>
      <c r="J147" s="38" t="s">
        <v>1404</v>
      </c>
      <c r="K147" s="31">
        <v>33.377519999999997</v>
      </c>
      <c r="L147" s="31">
        <v>0</v>
      </c>
      <c r="M147" s="31">
        <f t="shared" si="2"/>
        <v>-33.377519999999997</v>
      </c>
    </row>
    <row r="148" spans="4:13" ht="38.25" x14ac:dyDescent="0.2">
      <c r="D148" s="41"/>
      <c r="E148" s="42"/>
      <c r="F148" s="41"/>
      <c r="G148" s="41"/>
      <c r="H148" s="38"/>
      <c r="I148" s="38" t="s">
        <v>1405</v>
      </c>
      <c r="J148" s="38" t="s">
        <v>1406</v>
      </c>
      <c r="K148" s="31">
        <v>1468.1848279999999</v>
      </c>
      <c r="L148" s="31">
        <v>2438.1826473599999</v>
      </c>
      <c r="M148" s="31">
        <f t="shared" si="2"/>
        <v>969.99781935999999</v>
      </c>
    </row>
    <row r="149" spans="4:13" ht="38.25" x14ac:dyDescent="0.2">
      <c r="D149" s="41"/>
      <c r="E149" s="42"/>
      <c r="F149" s="41"/>
      <c r="G149" s="41"/>
      <c r="H149" s="38"/>
      <c r="I149" s="38" t="s">
        <v>1407</v>
      </c>
      <c r="J149" s="38" t="s">
        <v>1408</v>
      </c>
      <c r="K149" s="31">
        <v>1100.8911149999999</v>
      </c>
      <c r="L149" s="31">
        <v>1074.3959734800001</v>
      </c>
      <c r="M149" s="31">
        <f t="shared" si="2"/>
        <v>-26.495141519999834</v>
      </c>
    </row>
    <row r="150" spans="4:13" ht="25.5" x14ac:dyDescent="0.2">
      <c r="D150" s="41"/>
      <c r="E150" s="42"/>
      <c r="F150" s="41"/>
      <c r="G150" s="41"/>
      <c r="H150" s="38"/>
      <c r="I150" s="38" t="s">
        <v>1409</v>
      </c>
      <c r="J150" s="38" t="s">
        <v>1410</v>
      </c>
      <c r="K150" s="31">
        <v>379.625742</v>
      </c>
      <c r="L150" s="31">
        <v>751.17434055000012</v>
      </c>
      <c r="M150" s="31">
        <f t="shared" si="2"/>
        <v>371.54859855000012</v>
      </c>
    </row>
    <row r="151" spans="4:13" ht="15" customHeight="1" x14ac:dyDescent="0.2">
      <c r="D151" s="41"/>
      <c r="E151" s="42"/>
      <c r="F151" s="41"/>
      <c r="G151" s="41"/>
      <c r="H151" s="38"/>
      <c r="I151" s="38" t="s">
        <v>1411</v>
      </c>
      <c r="J151" s="38" t="s">
        <v>1412</v>
      </c>
      <c r="K151" s="31">
        <v>804.96900000000005</v>
      </c>
      <c r="L151" s="31">
        <v>1812.5218650099998</v>
      </c>
      <c r="M151" s="31">
        <f t="shared" si="2"/>
        <v>1007.5528650099998</v>
      </c>
    </row>
    <row r="152" spans="4:13" ht="15" customHeight="1" x14ac:dyDescent="0.2">
      <c r="D152" s="41"/>
      <c r="E152" s="42"/>
      <c r="F152" s="41"/>
      <c r="G152" s="41"/>
      <c r="H152" s="46" t="s">
        <v>1284</v>
      </c>
      <c r="I152" s="46"/>
      <c r="J152" s="46"/>
      <c r="K152" s="52">
        <v>18862.090033</v>
      </c>
      <c r="L152" s="52">
        <v>30519.742189279994</v>
      </c>
      <c r="M152" s="52">
        <f t="shared" si="2"/>
        <v>11657.652156279994</v>
      </c>
    </row>
    <row r="153" spans="4:13" ht="15" customHeight="1" x14ac:dyDescent="0.2">
      <c r="D153" s="41"/>
      <c r="E153" s="42"/>
      <c r="F153" s="41"/>
      <c r="G153" s="41"/>
      <c r="H153" s="38"/>
      <c r="I153" s="38" t="s">
        <v>1316</v>
      </c>
      <c r="J153" s="38" t="s">
        <v>1413</v>
      </c>
      <c r="K153" s="31">
        <v>1279.0321759999999</v>
      </c>
      <c r="L153" s="31">
        <v>2584.0274774099998</v>
      </c>
      <c r="M153" s="31">
        <f t="shared" si="2"/>
        <v>1304.9953014099999</v>
      </c>
    </row>
    <row r="154" spans="4:13" ht="25.5" x14ac:dyDescent="0.2">
      <c r="D154" s="41"/>
      <c r="E154" s="42"/>
      <c r="F154" s="41"/>
      <c r="G154" s="41"/>
      <c r="H154" s="38"/>
      <c r="I154" s="38" t="s">
        <v>1318</v>
      </c>
      <c r="J154" s="38" t="s">
        <v>1414</v>
      </c>
      <c r="K154" s="31">
        <v>33.582844000000001</v>
      </c>
      <c r="L154" s="31">
        <v>134.05789134</v>
      </c>
      <c r="M154" s="31">
        <f t="shared" si="2"/>
        <v>100.47504734</v>
      </c>
    </row>
    <row r="155" spans="4:13" ht="25.5" x14ac:dyDescent="0.2">
      <c r="D155" s="41"/>
      <c r="E155" s="42"/>
      <c r="F155" s="41"/>
      <c r="G155" s="41"/>
      <c r="H155" s="38"/>
      <c r="I155" s="38" t="s">
        <v>1322</v>
      </c>
      <c r="J155" s="38" t="s">
        <v>1415</v>
      </c>
      <c r="K155" s="31">
        <v>29.489881</v>
      </c>
      <c r="L155" s="31">
        <v>39.523699230000005</v>
      </c>
      <c r="M155" s="31">
        <f t="shared" si="2"/>
        <v>10.033818230000005</v>
      </c>
    </row>
    <row r="156" spans="4:13" x14ac:dyDescent="0.2">
      <c r="D156" s="41"/>
      <c r="E156" s="42"/>
      <c r="F156" s="41"/>
      <c r="G156" s="41"/>
      <c r="H156" s="38"/>
      <c r="I156" s="38" t="s">
        <v>1326</v>
      </c>
      <c r="J156" s="38" t="s">
        <v>1416</v>
      </c>
      <c r="K156" s="31">
        <v>8.6176320000000004</v>
      </c>
      <c r="L156" s="31">
        <v>8.8530253900000009</v>
      </c>
      <c r="M156" s="31">
        <f t="shared" si="2"/>
        <v>0.23539339000000048</v>
      </c>
    </row>
    <row r="157" spans="4:13" ht="15" customHeight="1" x14ac:dyDescent="0.2">
      <c r="D157" s="41"/>
      <c r="E157" s="42"/>
      <c r="F157" s="41"/>
      <c r="G157" s="41"/>
      <c r="H157" s="38"/>
      <c r="I157" s="38" t="s">
        <v>1330</v>
      </c>
      <c r="J157" s="38" t="s">
        <v>1417</v>
      </c>
      <c r="K157" s="31">
        <v>966.98099100000002</v>
      </c>
      <c r="L157" s="31">
        <v>1072.3140064299996</v>
      </c>
      <c r="M157" s="31">
        <f t="shared" si="2"/>
        <v>105.33301542999959</v>
      </c>
    </row>
    <row r="158" spans="4:13" ht="25.5" x14ac:dyDescent="0.2">
      <c r="D158" s="41"/>
      <c r="E158" s="42"/>
      <c r="F158" s="41"/>
      <c r="G158" s="41"/>
      <c r="H158" s="38"/>
      <c r="I158" s="38" t="s">
        <v>1334</v>
      </c>
      <c r="J158" s="38" t="s">
        <v>1418</v>
      </c>
      <c r="K158" s="31">
        <v>143.65661600000001</v>
      </c>
      <c r="L158" s="31">
        <v>136.45183682999999</v>
      </c>
      <c r="M158" s="31">
        <f t="shared" si="2"/>
        <v>-7.2047791700000232</v>
      </c>
    </row>
    <row r="159" spans="4:13" ht="15" customHeight="1" x14ac:dyDescent="0.2">
      <c r="D159" s="41"/>
      <c r="E159" s="42"/>
      <c r="F159" s="41"/>
      <c r="G159" s="41"/>
      <c r="H159" s="38"/>
      <c r="I159" s="38" t="s">
        <v>1338</v>
      </c>
      <c r="J159" s="38" t="s">
        <v>1419</v>
      </c>
      <c r="K159" s="31">
        <v>230.51047600000001</v>
      </c>
      <c r="L159" s="31">
        <v>40.06692335999999</v>
      </c>
      <c r="M159" s="31">
        <f t="shared" si="2"/>
        <v>-190.44355264000001</v>
      </c>
    </row>
    <row r="160" spans="4:13" ht="25.5" x14ac:dyDescent="0.2">
      <c r="D160" s="41"/>
      <c r="E160" s="42"/>
      <c r="F160" s="41"/>
      <c r="G160" s="41"/>
      <c r="H160" s="38"/>
      <c r="I160" s="38" t="s">
        <v>1341</v>
      </c>
      <c r="J160" s="38" t="s">
        <v>1420</v>
      </c>
      <c r="K160" s="31">
        <v>0</v>
      </c>
      <c r="L160" s="31">
        <v>0</v>
      </c>
      <c r="M160" s="31">
        <f t="shared" si="2"/>
        <v>0</v>
      </c>
    </row>
    <row r="161" spans="4:13" ht="25.5" x14ac:dyDescent="0.2">
      <c r="D161" s="41"/>
      <c r="E161" s="42"/>
      <c r="F161" s="41"/>
      <c r="G161" s="41"/>
      <c r="H161" s="38"/>
      <c r="I161" s="38" t="s">
        <v>1343</v>
      </c>
      <c r="J161" s="38" t="s">
        <v>1421</v>
      </c>
      <c r="K161" s="31">
        <v>23.952123</v>
      </c>
      <c r="L161" s="31">
        <v>30.854539870000004</v>
      </c>
      <c r="M161" s="31">
        <f t="shared" si="2"/>
        <v>6.9024168700000033</v>
      </c>
    </row>
    <row r="162" spans="4:13" ht="15" customHeight="1" x14ac:dyDescent="0.2">
      <c r="D162" s="41"/>
      <c r="E162" s="42"/>
      <c r="F162" s="41"/>
      <c r="G162" s="41"/>
      <c r="H162" s="38"/>
      <c r="I162" s="38" t="s">
        <v>1347</v>
      </c>
      <c r="J162" s="38" t="s">
        <v>1422</v>
      </c>
      <c r="K162" s="31">
        <v>1349.570962</v>
      </c>
      <c r="L162" s="31">
        <v>1487.7638522899999</v>
      </c>
      <c r="M162" s="31">
        <f t="shared" si="2"/>
        <v>138.19289028999992</v>
      </c>
    </row>
    <row r="163" spans="4:13" ht="25.5" x14ac:dyDescent="0.2">
      <c r="D163" s="41"/>
      <c r="E163" s="42"/>
      <c r="F163" s="41"/>
      <c r="G163" s="41"/>
      <c r="H163" s="38"/>
      <c r="I163" s="38" t="s">
        <v>1423</v>
      </c>
      <c r="J163" s="38" t="s">
        <v>1424</v>
      </c>
      <c r="K163" s="31">
        <v>655.76157999999998</v>
      </c>
      <c r="L163" s="31">
        <v>680.72677412999974</v>
      </c>
      <c r="M163" s="31">
        <f t="shared" si="2"/>
        <v>24.965194129999759</v>
      </c>
    </row>
    <row r="164" spans="4:13" ht="25.5" x14ac:dyDescent="0.2">
      <c r="D164" s="41"/>
      <c r="E164" s="42"/>
      <c r="F164" s="41"/>
      <c r="G164" s="41"/>
      <c r="H164" s="38"/>
      <c r="I164" s="38" t="s">
        <v>1425</v>
      </c>
      <c r="J164" s="38" t="s">
        <v>1426</v>
      </c>
      <c r="K164" s="31">
        <v>6821.7374680000003</v>
      </c>
      <c r="L164" s="31">
        <v>12270.489451939997</v>
      </c>
      <c r="M164" s="31">
        <f t="shared" si="2"/>
        <v>5448.7519839399965</v>
      </c>
    </row>
    <row r="165" spans="4:13" ht="15" customHeight="1" x14ac:dyDescent="0.2">
      <c r="D165" s="41"/>
      <c r="E165" s="42"/>
      <c r="F165" s="41"/>
      <c r="G165" s="41"/>
      <c r="H165" s="38"/>
      <c r="I165" s="38" t="s">
        <v>1427</v>
      </c>
      <c r="J165" s="38" t="s">
        <v>1428</v>
      </c>
      <c r="K165" s="31">
        <v>5515.7522170000002</v>
      </c>
      <c r="L165" s="31">
        <v>9129.7747612700005</v>
      </c>
      <c r="M165" s="31">
        <f t="shared" si="2"/>
        <v>3614.0225442700003</v>
      </c>
    </row>
    <row r="166" spans="4:13" ht="25.5" x14ac:dyDescent="0.2">
      <c r="D166" s="41"/>
      <c r="E166" s="42"/>
      <c r="F166" s="41"/>
      <c r="G166" s="41"/>
      <c r="H166" s="38"/>
      <c r="I166" s="38" t="s">
        <v>1429</v>
      </c>
      <c r="J166" s="38" t="s">
        <v>1430</v>
      </c>
      <c r="K166" s="31">
        <v>23.046790999999999</v>
      </c>
      <c r="L166" s="31">
        <v>20.123571510000005</v>
      </c>
      <c r="M166" s="31">
        <f t="shared" si="2"/>
        <v>-2.9232194899999939</v>
      </c>
    </row>
    <row r="167" spans="4:13" ht="25.5" x14ac:dyDescent="0.2">
      <c r="D167" s="41"/>
      <c r="E167" s="42"/>
      <c r="F167" s="41"/>
      <c r="G167" s="41"/>
      <c r="H167" s="38"/>
      <c r="I167" s="38" t="s">
        <v>1431</v>
      </c>
      <c r="J167" s="38" t="s">
        <v>1432</v>
      </c>
      <c r="K167" s="31">
        <v>0</v>
      </c>
      <c r="L167" s="31">
        <v>139.53194216999998</v>
      </c>
      <c r="M167" s="31">
        <f t="shared" si="2"/>
        <v>139.53194216999998</v>
      </c>
    </row>
    <row r="168" spans="4:13" ht="25.5" x14ac:dyDescent="0.2">
      <c r="D168" s="41"/>
      <c r="E168" s="42"/>
      <c r="F168" s="41"/>
      <c r="G168" s="41"/>
      <c r="H168" s="38"/>
      <c r="I168" s="38" t="s">
        <v>1433</v>
      </c>
      <c r="J168" s="38" t="s">
        <v>1434</v>
      </c>
      <c r="K168" s="31">
        <v>0</v>
      </c>
      <c r="L168" s="31">
        <v>266.19109335000007</v>
      </c>
      <c r="M168" s="31">
        <f t="shared" si="2"/>
        <v>266.19109335000007</v>
      </c>
    </row>
    <row r="169" spans="4:13" ht="15" customHeight="1" x14ac:dyDescent="0.2">
      <c r="D169" s="41"/>
      <c r="E169" s="42"/>
      <c r="F169" s="41"/>
      <c r="G169" s="41"/>
      <c r="H169" s="38"/>
      <c r="I169" s="38" t="s">
        <v>1285</v>
      </c>
      <c r="J169" s="38" t="s">
        <v>1286</v>
      </c>
      <c r="K169" s="31">
        <v>0</v>
      </c>
      <c r="L169" s="31">
        <v>0</v>
      </c>
      <c r="M169" s="31">
        <f t="shared" si="2"/>
        <v>0</v>
      </c>
    </row>
    <row r="170" spans="4:13" ht="15" customHeight="1" x14ac:dyDescent="0.2">
      <c r="D170" s="41"/>
      <c r="E170" s="42"/>
      <c r="F170" s="41"/>
      <c r="G170" s="41"/>
      <c r="H170" s="38"/>
      <c r="I170" s="38" t="s">
        <v>1287</v>
      </c>
      <c r="J170" s="38" t="s">
        <v>1288</v>
      </c>
      <c r="K170" s="31">
        <v>0</v>
      </c>
      <c r="L170" s="31">
        <v>4.1076457199999998</v>
      </c>
      <c r="M170" s="31">
        <f t="shared" si="2"/>
        <v>4.1076457199999998</v>
      </c>
    </row>
    <row r="171" spans="4:13" ht="15" customHeight="1" x14ac:dyDescent="0.2">
      <c r="D171" s="41"/>
      <c r="E171" s="42"/>
      <c r="F171" s="41"/>
      <c r="G171" s="41"/>
      <c r="H171" s="38"/>
      <c r="I171" s="38" t="s">
        <v>1435</v>
      </c>
      <c r="J171" s="38" t="s">
        <v>2466</v>
      </c>
      <c r="K171" s="31">
        <v>0</v>
      </c>
      <c r="L171" s="31">
        <v>0</v>
      </c>
      <c r="M171" s="31">
        <f t="shared" si="2"/>
        <v>0</v>
      </c>
    </row>
    <row r="172" spans="4:13" ht="38.25" x14ac:dyDescent="0.2">
      <c r="D172" s="41"/>
      <c r="E172" s="42"/>
      <c r="F172" s="41"/>
      <c r="G172" s="41"/>
      <c r="H172" s="38"/>
      <c r="I172" s="38" t="s">
        <v>1294</v>
      </c>
      <c r="J172" s="38" t="s">
        <v>1436</v>
      </c>
      <c r="K172" s="31">
        <v>275.70950099999999</v>
      </c>
      <c r="L172" s="31">
        <v>247.94566988000014</v>
      </c>
      <c r="M172" s="31">
        <f t="shared" si="2"/>
        <v>-27.76383111999985</v>
      </c>
    </row>
    <row r="173" spans="4:13" ht="25.5" x14ac:dyDescent="0.2">
      <c r="D173" s="41"/>
      <c r="E173" s="42"/>
      <c r="F173" s="41"/>
      <c r="G173" s="41"/>
      <c r="H173" s="38"/>
      <c r="I173" s="38" t="s">
        <v>1391</v>
      </c>
      <c r="J173" s="38" t="s">
        <v>1437</v>
      </c>
      <c r="K173" s="31">
        <v>22.831990000000001</v>
      </c>
      <c r="L173" s="31">
        <v>34.950559460000001</v>
      </c>
      <c r="M173" s="31">
        <f t="shared" si="2"/>
        <v>12.11856946</v>
      </c>
    </row>
    <row r="174" spans="4:13" ht="15" customHeight="1" x14ac:dyDescent="0.2">
      <c r="D174" s="41"/>
      <c r="E174" s="42"/>
      <c r="F174" s="41"/>
      <c r="G174" s="41"/>
      <c r="H174" s="38"/>
      <c r="I174" s="38" t="s">
        <v>1393</v>
      </c>
      <c r="J174" s="38" t="s">
        <v>2460</v>
      </c>
      <c r="K174" s="31">
        <v>16.338712999999998</v>
      </c>
      <c r="L174" s="31">
        <v>16.640215420000001</v>
      </c>
      <c r="M174" s="31">
        <f t="shared" si="2"/>
        <v>0.30150242000000205</v>
      </c>
    </row>
    <row r="175" spans="4:13" ht="38.25" x14ac:dyDescent="0.2">
      <c r="D175" s="41"/>
      <c r="E175" s="42"/>
      <c r="F175" s="41"/>
      <c r="G175" s="41"/>
      <c r="H175" s="38"/>
      <c r="I175" s="38" t="s">
        <v>1394</v>
      </c>
      <c r="J175" s="38" t="s">
        <v>1438</v>
      </c>
      <c r="K175" s="31">
        <v>151.567578</v>
      </c>
      <c r="L175" s="31">
        <v>172.53992207999994</v>
      </c>
      <c r="M175" s="31">
        <f t="shared" si="2"/>
        <v>20.972344079999942</v>
      </c>
    </row>
    <row r="176" spans="4:13" ht="15" customHeight="1" x14ac:dyDescent="0.2">
      <c r="D176" s="41"/>
      <c r="E176" s="42"/>
      <c r="F176" s="41"/>
      <c r="G176" s="41"/>
      <c r="H176" s="38"/>
      <c r="I176" s="38" t="s">
        <v>1439</v>
      </c>
      <c r="J176" s="38" t="s">
        <v>1440</v>
      </c>
      <c r="K176" s="31">
        <v>22.252462000000001</v>
      </c>
      <c r="L176" s="31">
        <v>25.150977070000003</v>
      </c>
      <c r="M176" s="31">
        <f t="shared" si="2"/>
        <v>2.898515070000002</v>
      </c>
    </row>
    <row r="177" spans="4:13" ht="15" customHeight="1" x14ac:dyDescent="0.2">
      <c r="D177" s="41"/>
      <c r="E177" s="42"/>
      <c r="F177" s="41"/>
      <c r="G177" s="41"/>
      <c r="H177" s="38"/>
      <c r="I177" s="38" t="s">
        <v>1441</v>
      </c>
      <c r="J177" s="38" t="s">
        <v>1442</v>
      </c>
      <c r="K177" s="31">
        <v>62.763941000000003</v>
      </c>
      <c r="L177" s="31">
        <v>45.054742939999997</v>
      </c>
      <c r="M177" s="31">
        <f t="shared" si="2"/>
        <v>-17.709198060000006</v>
      </c>
    </row>
    <row r="178" spans="4:13" ht="25.5" x14ac:dyDescent="0.2">
      <c r="D178" s="41"/>
      <c r="E178" s="42"/>
      <c r="F178" s="41"/>
      <c r="G178" s="41"/>
      <c r="H178" s="38"/>
      <c r="I178" s="38" t="s">
        <v>1443</v>
      </c>
      <c r="J178" s="38" t="s">
        <v>1444</v>
      </c>
      <c r="K178" s="31">
        <v>40.129300000000001</v>
      </c>
      <c r="L178" s="31">
        <v>40.84409127</v>
      </c>
      <c r="M178" s="31">
        <f t="shared" si="2"/>
        <v>0.7147912699999992</v>
      </c>
    </row>
    <row r="179" spans="4:13" ht="15" customHeight="1" x14ac:dyDescent="0.2">
      <c r="D179" s="41"/>
      <c r="E179" s="42"/>
      <c r="F179" s="41"/>
      <c r="G179" s="41"/>
      <c r="H179" s="38"/>
      <c r="I179" s="38" t="s">
        <v>1445</v>
      </c>
      <c r="J179" s="38" t="s">
        <v>1446</v>
      </c>
      <c r="K179" s="31">
        <v>203.55467899999999</v>
      </c>
      <c r="L179" s="31">
        <v>244.54321442000006</v>
      </c>
      <c r="M179" s="31">
        <f t="shared" si="2"/>
        <v>40.988535420000062</v>
      </c>
    </row>
    <row r="180" spans="4:13" ht="15" customHeight="1" x14ac:dyDescent="0.2">
      <c r="D180" s="41"/>
      <c r="E180" s="42"/>
      <c r="F180" s="41"/>
      <c r="G180" s="41"/>
      <c r="H180" s="38"/>
      <c r="I180" s="38" t="s">
        <v>1447</v>
      </c>
      <c r="J180" s="38" t="s">
        <v>1448</v>
      </c>
      <c r="K180" s="31">
        <v>1.4550000000000001</v>
      </c>
      <c r="L180" s="31">
        <v>2.0228519999999999</v>
      </c>
      <c r="M180" s="31">
        <f t="shared" si="2"/>
        <v>0.5678519999999998</v>
      </c>
    </row>
    <row r="181" spans="4:13" ht="15" customHeight="1" x14ac:dyDescent="0.2">
      <c r="D181" s="41"/>
      <c r="E181" s="42"/>
      <c r="F181" s="41"/>
      <c r="G181" s="41"/>
      <c r="H181" s="38"/>
      <c r="I181" s="38" t="s">
        <v>1449</v>
      </c>
      <c r="J181" s="38" t="s">
        <v>1450</v>
      </c>
      <c r="K181" s="31">
        <v>43.466957999999998</v>
      </c>
      <c r="L181" s="31">
        <v>34.895067260000012</v>
      </c>
      <c r="M181" s="31">
        <f t="shared" si="2"/>
        <v>-8.5718907399999864</v>
      </c>
    </row>
    <row r="182" spans="4:13" ht="15" customHeight="1" x14ac:dyDescent="0.2">
      <c r="D182" s="41"/>
      <c r="E182" s="42"/>
      <c r="F182" s="41"/>
      <c r="G182" s="41"/>
      <c r="H182" s="38"/>
      <c r="I182" s="38" t="s">
        <v>1451</v>
      </c>
      <c r="J182" s="38" t="s">
        <v>2461</v>
      </c>
      <c r="K182" s="31">
        <v>3.2338770000000001</v>
      </c>
      <c r="L182" s="31">
        <v>0.58545027000000016</v>
      </c>
      <c r="M182" s="31">
        <f t="shared" si="2"/>
        <v>-2.6484267299999997</v>
      </c>
    </row>
    <row r="183" spans="4:13" ht="15" customHeight="1" x14ac:dyDescent="0.2">
      <c r="D183" s="41"/>
      <c r="E183" s="42"/>
      <c r="F183" s="41"/>
      <c r="G183" s="41"/>
      <c r="H183" s="38"/>
      <c r="I183" s="38" t="s">
        <v>1452</v>
      </c>
      <c r="J183" s="38" t="s">
        <v>1453</v>
      </c>
      <c r="K183" s="31">
        <v>10.999896</v>
      </c>
      <c r="L183" s="31">
        <v>8.0091473100000012</v>
      </c>
      <c r="M183" s="31">
        <f t="shared" si="2"/>
        <v>-2.9907486899999984</v>
      </c>
    </row>
    <row r="184" spans="4:13" ht="15" customHeight="1" x14ac:dyDescent="0.2">
      <c r="D184" s="41"/>
      <c r="E184" s="42"/>
      <c r="F184" s="41"/>
      <c r="G184" s="41"/>
      <c r="H184" s="38"/>
      <c r="I184" s="38" t="s">
        <v>1365</v>
      </c>
      <c r="J184" s="38" t="s">
        <v>1454</v>
      </c>
      <c r="K184" s="31">
        <v>42.807003000000002</v>
      </c>
      <c r="L184" s="31">
        <v>37.255130390000005</v>
      </c>
      <c r="M184" s="31">
        <f t="shared" si="2"/>
        <v>-5.5518726099999967</v>
      </c>
    </row>
    <row r="185" spans="4:13" ht="15" customHeight="1" x14ac:dyDescent="0.2">
      <c r="D185" s="41"/>
      <c r="E185" s="42"/>
      <c r="F185" s="41"/>
      <c r="G185" s="41"/>
      <c r="H185" s="38"/>
      <c r="I185" s="38" t="s">
        <v>1455</v>
      </c>
      <c r="J185" s="38" t="s">
        <v>1456</v>
      </c>
      <c r="K185" s="31">
        <v>14.098276</v>
      </c>
      <c r="L185" s="31">
        <v>9.6176626600000006</v>
      </c>
      <c r="M185" s="31">
        <f t="shared" si="2"/>
        <v>-4.4806133399999997</v>
      </c>
    </row>
    <row r="186" spans="4:13" ht="15" customHeight="1" x14ac:dyDescent="0.2">
      <c r="D186" s="41"/>
      <c r="E186" s="42"/>
      <c r="F186" s="41"/>
      <c r="G186" s="41"/>
      <c r="H186" s="38"/>
      <c r="I186" s="38" t="s">
        <v>1457</v>
      </c>
      <c r="J186" s="38" t="s">
        <v>1458</v>
      </c>
      <c r="K186" s="31">
        <v>208.623909</v>
      </c>
      <c r="L186" s="31">
        <v>175.14577953999995</v>
      </c>
      <c r="M186" s="31">
        <f t="shared" si="2"/>
        <v>-33.478129460000048</v>
      </c>
    </row>
    <row r="187" spans="4:13" ht="15" customHeight="1" x14ac:dyDescent="0.2">
      <c r="D187" s="41"/>
      <c r="E187" s="42"/>
      <c r="F187" s="41"/>
      <c r="G187" s="41"/>
      <c r="H187" s="38"/>
      <c r="I187" s="38" t="s">
        <v>1459</v>
      </c>
      <c r="J187" s="38" t="s">
        <v>1460</v>
      </c>
      <c r="K187" s="31">
        <v>44.586857000000002</v>
      </c>
      <c r="L187" s="31">
        <v>38.025780980000008</v>
      </c>
      <c r="M187" s="31">
        <f t="shared" si="2"/>
        <v>-6.5610760199999945</v>
      </c>
    </row>
    <row r="188" spans="4:13" ht="15" customHeight="1" x14ac:dyDescent="0.2">
      <c r="D188" s="41"/>
      <c r="E188" s="42"/>
      <c r="F188" s="41"/>
      <c r="G188" s="41"/>
      <c r="H188" s="38"/>
      <c r="I188" s="38" t="s">
        <v>1461</v>
      </c>
      <c r="J188" s="38" t="s">
        <v>1462</v>
      </c>
      <c r="K188" s="31">
        <v>76.034405000000007</v>
      </c>
      <c r="L188" s="31">
        <v>58.181224559999983</v>
      </c>
      <c r="M188" s="31">
        <f t="shared" si="2"/>
        <v>-17.853180440000024</v>
      </c>
    </row>
    <row r="189" spans="4:13" ht="15" customHeight="1" x14ac:dyDescent="0.2">
      <c r="D189" s="41"/>
      <c r="E189" s="42"/>
      <c r="F189" s="41"/>
      <c r="G189" s="41"/>
      <c r="H189" s="38"/>
      <c r="I189" s="38" t="s">
        <v>1463</v>
      </c>
      <c r="J189" s="38" t="s">
        <v>1464</v>
      </c>
      <c r="K189" s="31">
        <v>47.315140999999997</v>
      </c>
      <c r="L189" s="31">
        <v>59.251924400000007</v>
      </c>
      <c r="M189" s="31">
        <f t="shared" si="2"/>
        <v>11.93678340000001</v>
      </c>
    </row>
    <row r="190" spans="4:13" ht="15" customHeight="1" x14ac:dyDescent="0.2">
      <c r="D190" s="41"/>
      <c r="E190" s="42"/>
      <c r="F190" s="41"/>
      <c r="G190" s="41"/>
      <c r="H190" s="38"/>
      <c r="I190" s="38" t="s">
        <v>1465</v>
      </c>
      <c r="J190" s="38" t="s">
        <v>1466</v>
      </c>
      <c r="K190" s="31">
        <v>0</v>
      </c>
      <c r="L190" s="31">
        <v>822.23514603000001</v>
      </c>
      <c r="M190" s="31">
        <f t="shared" si="2"/>
        <v>822.23514603000001</v>
      </c>
    </row>
    <row r="191" spans="4:13" ht="15" customHeight="1" x14ac:dyDescent="0.2">
      <c r="D191" s="41"/>
      <c r="E191" s="42"/>
      <c r="F191" s="41"/>
      <c r="G191" s="41"/>
      <c r="H191" s="38"/>
      <c r="I191" s="38" t="s">
        <v>1396</v>
      </c>
      <c r="J191" s="38" t="s">
        <v>1397</v>
      </c>
      <c r="K191" s="31">
        <v>47.646096</v>
      </c>
      <c r="L191" s="31">
        <v>30.969065490000002</v>
      </c>
      <c r="M191" s="31">
        <f t="shared" si="2"/>
        <v>-16.677030509999998</v>
      </c>
    </row>
    <row r="192" spans="4:13" ht="15" customHeight="1" x14ac:dyDescent="0.2">
      <c r="D192" s="41"/>
      <c r="E192" s="42"/>
      <c r="F192" s="41"/>
      <c r="G192" s="41"/>
      <c r="H192" s="38"/>
      <c r="I192" s="38" t="s">
        <v>1467</v>
      </c>
      <c r="J192" s="38" t="s">
        <v>1468</v>
      </c>
      <c r="K192" s="31">
        <v>354.98269399999998</v>
      </c>
      <c r="L192" s="31">
        <v>230.77229361000008</v>
      </c>
      <c r="M192" s="31">
        <f t="shared" si="2"/>
        <v>-124.2104003899999</v>
      </c>
    </row>
    <row r="193" spans="4:13" ht="15" customHeight="1" x14ac:dyDescent="0.2">
      <c r="D193" s="41"/>
      <c r="E193" s="42"/>
      <c r="F193" s="41"/>
      <c r="G193" s="41"/>
      <c r="H193" s="38"/>
      <c r="I193" s="38" t="s">
        <v>1469</v>
      </c>
      <c r="J193" s="38" t="s">
        <v>1470</v>
      </c>
      <c r="K193" s="31">
        <v>90</v>
      </c>
      <c r="L193" s="31">
        <v>140.24778000000001</v>
      </c>
      <c r="M193" s="31">
        <f t="shared" si="2"/>
        <v>50.247780000000006</v>
      </c>
    </row>
    <row r="194" spans="4:13" ht="15" customHeight="1" x14ac:dyDescent="0.2">
      <c r="D194" s="41"/>
      <c r="E194" s="42"/>
      <c r="F194" s="41"/>
      <c r="G194" s="41"/>
      <c r="H194" s="46" t="s">
        <v>1309</v>
      </c>
      <c r="I194" s="46"/>
      <c r="J194" s="46"/>
      <c r="K194" s="52">
        <v>887.17806599999994</v>
      </c>
      <c r="L194" s="52">
        <v>1258.2934109500002</v>
      </c>
      <c r="M194" s="52">
        <f t="shared" si="2"/>
        <v>371.11534495000024</v>
      </c>
    </row>
    <row r="195" spans="4:13" ht="15" customHeight="1" x14ac:dyDescent="0.2">
      <c r="D195" s="41"/>
      <c r="E195" s="42"/>
      <c r="F195" s="41"/>
      <c r="G195" s="41"/>
      <c r="H195" s="38"/>
      <c r="I195" s="38" t="s">
        <v>1310</v>
      </c>
      <c r="J195" s="38" t="s">
        <v>1373</v>
      </c>
      <c r="K195" s="31">
        <v>826.33052799999996</v>
      </c>
      <c r="L195" s="31">
        <v>1196.4090305400002</v>
      </c>
      <c r="M195" s="31">
        <f t="shared" si="2"/>
        <v>370.07850254000027</v>
      </c>
    </row>
    <row r="196" spans="4:13" ht="15" customHeight="1" x14ac:dyDescent="0.2">
      <c r="D196" s="41"/>
      <c r="E196" s="42"/>
      <c r="F196" s="41"/>
      <c r="G196" s="41"/>
      <c r="H196" s="38"/>
      <c r="I196" s="38" t="s">
        <v>1314</v>
      </c>
      <c r="J196" s="38" t="s">
        <v>1377</v>
      </c>
      <c r="K196" s="31">
        <v>60.847538</v>
      </c>
      <c r="L196" s="31">
        <v>61.88438041000002</v>
      </c>
      <c r="M196" s="31">
        <f t="shared" si="2"/>
        <v>1.0368424100000198</v>
      </c>
    </row>
    <row r="197" spans="4:13" ht="15" customHeight="1" x14ac:dyDescent="0.2">
      <c r="D197" s="41"/>
      <c r="E197" s="42"/>
      <c r="F197" s="41"/>
      <c r="G197" s="41"/>
      <c r="H197" s="46" t="s">
        <v>1471</v>
      </c>
      <c r="I197" s="46"/>
      <c r="J197" s="46"/>
      <c r="K197" s="52">
        <v>110.738961</v>
      </c>
      <c r="L197" s="52">
        <v>73.394298410000005</v>
      </c>
      <c r="M197" s="52">
        <f t="shared" si="2"/>
        <v>-37.344662589999999</v>
      </c>
    </row>
    <row r="198" spans="4:13" ht="15" customHeight="1" x14ac:dyDescent="0.2">
      <c r="D198" s="41"/>
      <c r="E198" s="42"/>
      <c r="F198" s="41"/>
      <c r="G198" s="41"/>
      <c r="H198" s="38"/>
      <c r="I198" s="38" t="s">
        <v>1472</v>
      </c>
      <c r="J198" s="38" t="s">
        <v>1473</v>
      </c>
      <c r="K198" s="31">
        <v>28.5</v>
      </c>
      <c r="L198" s="31">
        <v>0</v>
      </c>
      <c r="M198" s="31">
        <f t="shared" si="2"/>
        <v>-28.5</v>
      </c>
    </row>
    <row r="199" spans="4:13" ht="15" customHeight="1" x14ac:dyDescent="0.2">
      <c r="D199" s="41"/>
      <c r="E199" s="42"/>
      <c r="F199" s="41"/>
      <c r="G199" s="41"/>
      <c r="H199" s="38"/>
      <c r="I199" s="38" t="s">
        <v>1474</v>
      </c>
      <c r="J199" s="38" t="s">
        <v>1475</v>
      </c>
      <c r="K199" s="31">
        <v>82.238961000000003</v>
      </c>
      <c r="L199" s="31">
        <v>73.394298410000005</v>
      </c>
      <c r="M199" s="31">
        <f t="shared" si="2"/>
        <v>-8.8446625899999987</v>
      </c>
    </row>
    <row r="200" spans="4:13" ht="15" customHeight="1" x14ac:dyDescent="0.2">
      <c r="D200" s="41"/>
      <c r="E200" s="45">
        <v>5</v>
      </c>
      <c r="F200" s="46" t="s">
        <v>234</v>
      </c>
      <c r="G200" s="46"/>
      <c r="H200" s="51"/>
      <c r="I200" s="51"/>
      <c r="J200" s="51"/>
      <c r="K200" s="52">
        <v>3697.8767079999998</v>
      </c>
      <c r="L200" s="52">
        <v>4688.4214759600009</v>
      </c>
      <c r="M200" s="52">
        <f t="shared" si="2"/>
        <v>990.54476796000108</v>
      </c>
    </row>
    <row r="201" spans="4:13" ht="15" customHeight="1" x14ac:dyDescent="0.2">
      <c r="D201" s="41"/>
      <c r="E201" s="42"/>
      <c r="F201" s="41"/>
      <c r="G201" s="43" t="s">
        <v>1283</v>
      </c>
      <c r="H201" s="39"/>
      <c r="I201" s="39"/>
      <c r="J201" s="39"/>
      <c r="K201" s="30">
        <v>3697.8767079999998</v>
      </c>
      <c r="L201" s="30">
        <v>4688.4214759600009</v>
      </c>
      <c r="M201" s="30">
        <f t="shared" ref="M201:M264" si="3">L201-K201</f>
        <v>990.54476796000108</v>
      </c>
    </row>
    <row r="202" spans="4:13" ht="15" customHeight="1" x14ac:dyDescent="0.2">
      <c r="D202" s="41"/>
      <c r="E202" s="42"/>
      <c r="F202" s="41"/>
      <c r="G202" s="41"/>
      <c r="H202" s="46" t="s">
        <v>1284</v>
      </c>
      <c r="I202" s="46"/>
      <c r="J202" s="46"/>
      <c r="K202" s="52">
        <v>3478.9961939999998</v>
      </c>
      <c r="L202" s="52">
        <v>4257.4538756400016</v>
      </c>
      <c r="M202" s="52">
        <f t="shared" si="3"/>
        <v>778.45768164000174</v>
      </c>
    </row>
    <row r="203" spans="4:13" ht="15" customHeight="1" x14ac:dyDescent="0.2">
      <c r="D203" s="41"/>
      <c r="E203" s="42"/>
      <c r="F203" s="41"/>
      <c r="G203" s="41"/>
      <c r="H203" s="38"/>
      <c r="I203" s="38" t="s">
        <v>1316</v>
      </c>
      <c r="J203" s="38" t="s">
        <v>1476</v>
      </c>
      <c r="K203" s="31">
        <v>66.953367</v>
      </c>
      <c r="L203" s="31">
        <v>191.54986618999999</v>
      </c>
      <c r="M203" s="31">
        <f t="shared" si="3"/>
        <v>124.59649918999999</v>
      </c>
    </row>
    <row r="204" spans="4:13" ht="15" customHeight="1" x14ac:dyDescent="0.2">
      <c r="D204" s="41"/>
      <c r="E204" s="42"/>
      <c r="F204" s="41"/>
      <c r="G204" s="41"/>
      <c r="H204" s="38"/>
      <c r="I204" s="38" t="s">
        <v>1318</v>
      </c>
      <c r="J204" s="38" t="s">
        <v>1477</v>
      </c>
      <c r="K204" s="31">
        <v>119.523625</v>
      </c>
      <c r="L204" s="31">
        <v>231.31929299999999</v>
      </c>
      <c r="M204" s="31">
        <f t="shared" si="3"/>
        <v>111.79566799999999</v>
      </c>
    </row>
    <row r="205" spans="4:13" ht="15" customHeight="1" x14ac:dyDescent="0.2">
      <c r="D205" s="41"/>
      <c r="E205" s="42"/>
      <c r="F205" s="41"/>
      <c r="G205" s="41"/>
      <c r="H205" s="38"/>
      <c r="I205" s="38" t="s">
        <v>1320</v>
      </c>
      <c r="J205" s="38" t="s">
        <v>1478</v>
      </c>
      <c r="K205" s="31">
        <v>61.374927</v>
      </c>
      <c r="L205" s="31">
        <v>823.77102685000023</v>
      </c>
      <c r="M205" s="31">
        <f t="shared" si="3"/>
        <v>762.39609985000027</v>
      </c>
    </row>
    <row r="206" spans="4:13" ht="15" customHeight="1" x14ac:dyDescent="0.2">
      <c r="D206" s="41"/>
      <c r="E206" s="42"/>
      <c r="F206" s="41"/>
      <c r="G206" s="41"/>
      <c r="H206" s="38"/>
      <c r="I206" s="38" t="s">
        <v>1322</v>
      </c>
      <c r="J206" s="38" t="s">
        <v>1479</v>
      </c>
      <c r="K206" s="31">
        <v>24.880635999999999</v>
      </c>
      <c r="L206" s="31">
        <v>19.770528209999991</v>
      </c>
      <c r="M206" s="31">
        <f t="shared" si="3"/>
        <v>-5.1101077900000078</v>
      </c>
    </row>
    <row r="207" spans="4:13" ht="15" customHeight="1" x14ac:dyDescent="0.2">
      <c r="D207" s="41"/>
      <c r="E207" s="42"/>
      <c r="F207" s="41"/>
      <c r="G207" s="41"/>
      <c r="H207" s="38"/>
      <c r="I207" s="38" t="s">
        <v>1324</v>
      </c>
      <c r="J207" s="38" t="s">
        <v>1480</v>
      </c>
      <c r="K207" s="31">
        <v>35.124969</v>
      </c>
      <c r="L207" s="31">
        <v>35.124969</v>
      </c>
      <c r="M207" s="31">
        <f t="shared" si="3"/>
        <v>0</v>
      </c>
    </row>
    <row r="208" spans="4:13" ht="15" customHeight="1" x14ac:dyDescent="0.2">
      <c r="D208" s="41"/>
      <c r="E208" s="42"/>
      <c r="F208" s="41"/>
      <c r="G208" s="41"/>
      <c r="H208" s="38"/>
      <c r="I208" s="38" t="s">
        <v>1326</v>
      </c>
      <c r="J208" s="38" t="s">
        <v>1481</v>
      </c>
      <c r="K208" s="31">
        <v>7.2404349999999997</v>
      </c>
      <c r="L208" s="31">
        <v>8.6208325299999995</v>
      </c>
      <c r="M208" s="31">
        <f t="shared" si="3"/>
        <v>1.3803975299999998</v>
      </c>
    </row>
    <row r="209" spans="4:13" ht="15" customHeight="1" x14ac:dyDescent="0.2">
      <c r="D209" s="41"/>
      <c r="E209" s="42"/>
      <c r="F209" s="41"/>
      <c r="G209" s="41"/>
      <c r="H209" s="38"/>
      <c r="I209" s="38" t="s">
        <v>1642</v>
      </c>
      <c r="J209" s="38" t="s">
        <v>2630</v>
      </c>
      <c r="K209" s="31">
        <v>0</v>
      </c>
      <c r="L209" s="31">
        <v>1.8877993</v>
      </c>
      <c r="M209" s="31">
        <f t="shared" si="3"/>
        <v>1.8877993</v>
      </c>
    </row>
    <row r="210" spans="4:13" ht="15" customHeight="1" x14ac:dyDescent="0.2">
      <c r="D210" s="41"/>
      <c r="E210" s="42"/>
      <c r="F210" s="41"/>
      <c r="G210" s="41"/>
      <c r="H210" s="38"/>
      <c r="I210" s="38" t="s">
        <v>1388</v>
      </c>
      <c r="J210" s="38" t="s">
        <v>1389</v>
      </c>
      <c r="K210" s="31">
        <v>75</v>
      </c>
      <c r="L210" s="31">
        <v>47.32662389</v>
      </c>
      <c r="M210" s="31">
        <f t="shared" si="3"/>
        <v>-27.67337611</v>
      </c>
    </row>
    <row r="211" spans="4:13" ht="15" customHeight="1" x14ac:dyDescent="0.2">
      <c r="D211" s="41"/>
      <c r="E211" s="42"/>
      <c r="F211" s="41"/>
      <c r="G211" s="41"/>
      <c r="H211" s="38"/>
      <c r="I211" s="38" t="s">
        <v>1294</v>
      </c>
      <c r="J211" s="38" t="s">
        <v>1482</v>
      </c>
      <c r="K211" s="31">
        <v>93.118024000000005</v>
      </c>
      <c r="L211" s="31">
        <v>90.753377299999997</v>
      </c>
      <c r="M211" s="31">
        <f t="shared" si="3"/>
        <v>-2.3646467000000087</v>
      </c>
    </row>
    <row r="212" spans="4:13" ht="15" customHeight="1" x14ac:dyDescent="0.2">
      <c r="D212" s="41"/>
      <c r="E212" s="42"/>
      <c r="F212" s="41"/>
      <c r="G212" s="41"/>
      <c r="H212" s="38"/>
      <c r="I212" s="38" t="s">
        <v>1391</v>
      </c>
      <c r="J212" s="38" t="s">
        <v>1483</v>
      </c>
      <c r="K212" s="31">
        <v>69.940887000000004</v>
      </c>
      <c r="L212" s="31">
        <v>78.902516230000032</v>
      </c>
      <c r="M212" s="31">
        <f t="shared" si="3"/>
        <v>8.9616292300000282</v>
      </c>
    </row>
    <row r="213" spans="4:13" ht="15" customHeight="1" x14ac:dyDescent="0.2">
      <c r="D213" s="41"/>
      <c r="E213" s="42"/>
      <c r="F213" s="41"/>
      <c r="G213" s="41"/>
      <c r="H213" s="38"/>
      <c r="I213" s="38" t="s">
        <v>1400</v>
      </c>
      <c r="J213" s="38" t="s">
        <v>1484</v>
      </c>
      <c r="K213" s="31">
        <v>8.7796699999999994</v>
      </c>
      <c r="L213" s="31">
        <v>8.2439128000000004</v>
      </c>
      <c r="M213" s="31">
        <f t="shared" si="3"/>
        <v>-0.53575719999999905</v>
      </c>
    </row>
    <row r="214" spans="4:13" ht="15" customHeight="1" x14ac:dyDescent="0.2">
      <c r="D214" s="41"/>
      <c r="E214" s="42"/>
      <c r="F214" s="41"/>
      <c r="G214" s="41"/>
      <c r="H214" s="38"/>
      <c r="I214" s="38" t="s">
        <v>1393</v>
      </c>
      <c r="J214" s="38" t="s">
        <v>1485</v>
      </c>
      <c r="K214" s="31">
        <v>1995.194804</v>
      </c>
      <c r="L214" s="31">
        <v>1836.9800454800011</v>
      </c>
      <c r="M214" s="31">
        <f t="shared" si="3"/>
        <v>-158.2147585199989</v>
      </c>
    </row>
    <row r="215" spans="4:13" ht="15" customHeight="1" x14ac:dyDescent="0.2">
      <c r="D215" s="41"/>
      <c r="E215" s="42"/>
      <c r="F215" s="41"/>
      <c r="G215" s="41"/>
      <c r="H215" s="38"/>
      <c r="I215" s="38" t="s">
        <v>1394</v>
      </c>
      <c r="J215" s="38" t="s">
        <v>1486</v>
      </c>
      <c r="K215" s="31">
        <v>165.927357</v>
      </c>
      <c r="L215" s="31">
        <v>213.37685109000003</v>
      </c>
      <c r="M215" s="31">
        <f t="shared" si="3"/>
        <v>47.44949409000003</v>
      </c>
    </row>
    <row r="216" spans="4:13" ht="15" customHeight="1" x14ac:dyDescent="0.2">
      <c r="D216" s="41"/>
      <c r="E216" s="42"/>
      <c r="F216" s="41"/>
      <c r="G216" s="41"/>
      <c r="H216" s="38"/>
      <c r="I216" s="38" t="s">
        <v>1487</v>
      </c>
      <c r="J216" s="38" t="s">
        <v>1488</v>
      </c>
      <c r="K216" s="31">
        <v>0.65</v>
      </c>
      <c r="L216" s="31">
        <v>0.40662877000000003</v>
      </c>
      <c r="M216" s="31">
        <f t="shared" si="3"/>
        <v>-0.24337122999999999</v>
      </c>
    </row>
    <row r="217" spans="4:13" ht="15" customHeight="1" x14ac:dyDescent="0.2">
      <c r="D217" s="41"/>
      <c r="E217" s="42"/>
      <c r="F217" s="41"/>
      <c r="G217" s="41"/>
      <c r="H217" s="38"/>
      <c r="I217" s="38" t="s">
        <v>1299</v>
      </c>
      <c r="J217" s="38" t="s">
        <v>2631</v>
      </c>
      <c r="K217" s="31">
        <v>0</v>
      </c>
      <c r="L217" s="31">
        <v>0</v>
      </c>
      <c r="M217" s="31">
        <f t="shared" si="3"/>
        <v>0</v>
      </c>
    </row>
    <row r="218" spans="4:13" ht="15" customHeight="1" x14ac:dyDescent="0.2">
      <c r="D218" s="41"/>
      <c r="E218" s="42"/>
      <c r="F218" s="41"/>
      <c r="G218" s="41"/>
      <c r="H218" s="38"/>
      <c r="I218" s="38" t="s">
        <v>1396</v>
      </c>
      <c r="J218" s="38" t="s">
        <v>1397</v>
      </c>
      <c r="K218" s="31">
        <v>755.28749300000004</v>
      </c>
      <c r="L218" s="31">
        <v>669.41960500000005</v>
      </c>
      <c r="M218" s="31">
        <f t="shared" si="3"/>
        <v>-85.867887999999994</v>
      </c>
    </row>
    <row r="219" spans="4:13" ht="15" customHeight="1" x14ac:dyDescent="0.2">
      <c r="D219" s="41"/>
      <c r="E219" s="42"/>
      <c r="F219" s="41"/>
      <c r="G219" s="41"/>
      <c r="H219" s="46" t="s">
        <v>1309</v>
      </c>
      <c r="I219" s="46"/>
      <c r="J219" s="46"/>
      <c r="K219" s="52">
        <v>218.88051400000001</v>
      </c>
      <c r="L219" s="52">
        <v>430.96760031999986</v>
      </c>
      <c r="M219" s="52">
        <f t="shared" si="3"/>
        <v>212.08708631999986</v>
      </c>
    </row>
    <row r="220" spans="4:13" ht="15" customHeight="1" x14ac:dyDescent="0.2">
      <c r="D220" s="41"/>
      <c r="E220" s="42"/>
      <c r="F220" s="41"/>
      <c r="G220" s="41"/>
      <c r="H220" s="38"/>
      <c r="I220" s="38" t="s">
        <v>1310</v>
      </c>
      <c r="J220" s="38" t="s">
        <v>1373</v>
      </c>
      <c r="K220" s="31">
        <v>210.03336200000001</v>
      </c>
      <c r="L220" s="31">
        <v>422.66173203999989</v>
      </c>
      <c r="M220" s="31">
        <f t="shared" si="3"/>
        <v>212.62837003999988</v>
      </c>
    </row>
    <row r="221" spans="4:13" ht="15" customHeight="1" x14ac:dyDescent="0.2">
      <c r="D221" s="41"/>
      <c r="E221" s="42"/>
      <c r="F221" s="41"/>
      <c r="G221" s="41"/>
      <c r="H221" s="38"/>
      <c r="I221" s="38" t="s">
        <v>1314</v>
      </c>
      <c r="J221" s="38" t="s">
        <v>1377</v>
      </c>
      <c r="K221" s="31">
        <v>8.8471519999999995</v>
      </c>
      <c r="L221" s="31">
        <v>8.3058682800000003</v>
      </c>
      <c r="M221" s="31">
        <f t="shared" si="3"/>
        <v>-0.54128371999999914</v>
      </c>
    </row>
    <row r="222" spans="4:13" ht="15" customHeight="1" x14ac:dyDescent="0.2">
      <c r="D222" s="41"/>
      <c r="E222" s="45">
        <v>6</v>
      </c>
      <c r="F222" s="46" t="s">
        <v>2422</v>
      </c>
      <c r="G222" s="46"/>
      <c r="H222" s="51"/>
      <c r="I222" s="51"/>
      <c r="J222" s="51"/>
      <c r="K222" s="52">
        <v>21890.279046</v>
      </c>
      <c r="L222" s="52">
        <v>24975.618745290001</v>
      </c>
      <c r="M222" s="52">
        <f t="shared" si="3"/>
        <v>3085.3396992900016</v>
      </c>
    </row>
    <row r="223" spans="4:13" ht="15" customHeight="1" x14ac:dyDescent="0.2">
      <c r="D223" s="41"/>
      <c r="E223" s="42"/>
      <c r="F223" s="41"/>
      <c r="G223" s="43" t="s">
        <v>1283</v>
      </c>
      <c r="H223" s="39"/>
      <c r="I223" s="39"/>
      <c r="J223" s="39"/>
      <c r="K223" s="30">
        <v>21890.279046</v>
      </c>
      <c r="L223" s="30">
        <v>24975.618745290001</v>
      </c>
      <c r="M223" s="30">
        <f t="shared" si="3"/>
        <v>3085.3396992900016</v>
      </c>
    </row>
    <row r="224" spans="4:13" ht="30" customHeight="1" x14ac:dyDescent="0.2">
      <c r="D224" s="41"/>
      <c r="E224" s="42"/>
      <c r="F224" s="41"/>
      <c r="G224" s="41"/>
      <c r="H224" s="71" t="s">
        <v>1402</v>
      </c>
      <c r="I224" s="73"/>
      <c r="J224" s="73"/>
      <c r="K224" s="52">
        <v>5319.7216369999996</v>
      </c>
      <c r="L224" s="52">
        <v>5013.0377632600012</v>
      </c>
      <c r="M224" s="52">
        <f t="shared" si="3"/>
        <v>-306.68387373999849</v>
      </c>
    </row>
    <row r="225" spans="4:13" ht="15" customHeight="1" x14ac:dyDescent="0.2">
      <c r="D225" s="41"/>
      <c r="E225" s="42"/>
      <c r="F225" s="41"/>
      <c r="G225" s="41"/>
      <c r="H225" s="38"/>
      <c r="I225" s="38" t="s">
        <v>1489</v>
      </c>
      <c r="J225" s="38" t="s">
        <v>1490</v>
      </c>
      <c r="K225" s="31">
        <v>1611.5869439999999</v>
      </c>
      <c r="L225" s="31">
        <v>1245.0843644400004</v>
      </c>
      <c r="M225" s="31">
        <f t="shared" si="3"/>
        <v>-366.5025795599995</v>
      </c>
    </row>
    <row r="226" spans="4:13" ht="15" customHeight="1" x14ac:dyDescent="0.2">
      <c r="D226" s="41"/>
      <c r="E226" s="42"/>
      <c r="F226" s="41"/>
      <c r="G226" s="41"/>
      <c r="H226" s="38"/>
      <c r="I226" s="38" t="s">
        <v>1491</v>
      </c>
      <c r="J226" s="38" t="s">
        <v>1492</v>
      </c>
      <c r="K226" s="31">
        <v>111.540633</v>
      </c>
      <c r="L226" s="31">
        <v>118.986271</v>
      </c>
      <c r="M226" s="31">
        <f t="shared" si="3"/>
        <v>7.4456380000000024</v>
      </c>
    </row>
    <row r="227" spans="4:13" ht="15" customHeight="1" x14ac:dyDescent="0.2">
      <c r="D227" s="41"/>
      <c r="E227" s="42"/>
      <c r="F227" s="41"/>
      <c r="G227" s="41"/>
      <c r="H227" s="38"/>
      <c r="I227" s="38" t="s">
        <v>1493</v>
      </c>
      <c r="J227" s="38" t="s">
        <v>1494</v>
      </c>
      <c r="K227" s="31">
        <v>84.3</v>
      </c>
      <c r="L227" s="31">
        <v>84.3</v>
      </c>
      <c r="M227" s="31">
        <f t="shared" si="3"/>
        <v>0</v>
      </c>
    </row>
    <row r="228" spans="4:13" ht="15" customHeight="1" x14ac:dyDescent="0.2">
      <c r="D228" s="41"/>
      <c r="E228" s="42"/>
      <c r="F228" s="41"/>
      <c r="G228" s="41"/>
      <c r="H228" s="38"/>
      <c r="I228" s="38" t="s">
        <v>1495</v>
      </c>
      <c r="J228" s="38" t="s">
        <v>1496</v>
      </c>
      <c r="K228" s="31">
        <v>524.79572099999996</v>
      </c>
      <c r="L228" s="31">
        <v>435.80590285000005</v>
      </c>
      <c r="M228" s="31">
        <f t="shared" si="3"/>
        <v>-88.989818149999905</v>
      </c>
    </row>
    <row r="229" spans="4:13" ht="15" customHeight="1" x14ac:dyDescent="0.2">
      <c r="D229" s="41"/>
      <c r="E229" s="42"/>
      <c r="F229" s="41"/>
      <c r="G229" s="41"/>
      <c r="H229" s="38"/>
      <c r="I229" s="38" t="s">
        <v>1497</v>
      </c>
      <c r="J229" s="38" t="s">
        <v>1498</v>
      </c>
      <c r="K229" s="31">
        <v>1855.5443170000001</v>
      </c>
      <c r="L229" s="31">
        <v>2406.4773160700006</v>
      </c>
      <c r="M229" s="31">
        <f t="shared" si="3"/>
        <v>550.93299907000051</v>
      </c>
    </row>
    <row r="230" spans="4:13" ht="15" customHeight="1" x14ac:dyDescent="0.2">
      <c r="D230" s="41"/>
      <c r="E230" s="42"/>
      <c r="F230" s="41"/>
      <c r="G230" s="41"/>
      <c r="H230" s="38"/>
      <c r="I230" s="38" t="s">
        <v>1499</v>
      </c>
      <c r="J230" s="38" t="s">
        <v>1500</v>
      </c>
      <c r="K230" s="31">
        <v>93.7</v>
      </c>
      <c r="L230" s="31">
        <v>93.7</v>
      </c>
      <c r="M230" s="31">
        <f t="shared" si="3"/>
        <v>0</v>
      </c>
    </row>
    <row r="231" spans="4:13" ht="15" customHeight="1" x14ac:dyDescent="0.2">
      <c r="D231" s="41"/>
      <c r="E231" s="42"/>
      <c r="F231" s="41"/>
      <c r="G231" s="41"/>
      <c r="H231" s="38"/>
      <c r="I231" s="38" t="s">
        <v>1501</v>
      </c>
      <c r="J231" s="38" t="s">
        <v>1502</v>
      </c>
      <c r="K231" s="31">
        <v>842.18059000000005</v>
      </c>
      <c r="L231" s="31">
        <v>505.67654585000002</v>
      </c>
      <c r="M231" s="31">
        <f t="shared" si="3"/>
        <v>-336.50404415000003</v>
      </c>
    </row>
    <row r="232" spans="4:13" ht="15" customHeight="1" x14ac:dyDescent="0.2">
      <c r="D232" s="41"/>
      <c r="E232" s="42"/>
      <c r="F232" s="41"/>
      <c r="G232" s="41"/>
      <c r="H232" s="38"/>
      <c r="I232" s="38" t="s">
        <v>1503</v>
      </c>
      <c r="J232" s="38" t="s">
        <v>1504</v>
      </c>
      <c r="K232" s="31">
        <v>18.089680000000001</v>
      </c>
      <c r="L232" s="31">
        <v>14.894679999999999</v>
      </c>
      <c r="M232" s="31">
        <f t="shared" si="3"/>
        <v>-3.1950000000000021</v>
      </c>
    </row>
    <row r="233" spans="4:13" ht="15" customHeight="1" x14ac:dyDescent="0.2">
      <c r="D233" s="41"/>
      <c r="E233" s="42"/>
      <c r="F233" s="41"/>
      <c r="G233" s="41"/>
      <c r="H233" s="38"/>
      <c r="I233" s="38" t="s">
        <v>1505</v>
      </c>
      <c r="J233" s="38" t="s">
        <v>1506</v>
      </c>
      <c r="K233" s="31">
        <v>177.98375200000001</v>
      </c>
      <c r="L233" s="31">
        <v>108.11268305000002</v>
      </c>
      <c r="M233" s="31">
        <f t="shared" si="3"/>
        <v>-69.871068949999994</v>
      </c>
    </row>
    <row r="234" spans="4:13" ht="15" customHeight="1" x14ac:dyDescent="0.2">
      <c r="D234" s="41"/>
      <c r="E234" s="42"/>
      <c r="F234" s="41"/>
      <c r="G234" s="41"/>
      <c r="H234" s="46" t="s">
        <v>1284</v>
      </c>
      <c r="I234" s="46"/>
      <c r="J234" s="46"/>
      <c r="K234" s="52">
        <v>15045.996391000001</v>
      </c>
      <c r="L234" s="52">
        <v>18272.762891889997</v>
      </c>
      <c r="M234" s="52">
        <f t="shared" si="3"/>
        <v>3226.7665008899967</v>
      </c>
    </row>
    <row r="235" spans="4:13" ht="15" customHeight="1" x14ac:dyDescent="0.2">
      <c r="D235" s="41"/>
      <c r="E235" s="42"/>
      <c r="F235" s="41"/>
      <c r="G235" s="41"/>
      <c r="H235" s="38"/>
      <c r="I235" s="38" t="s">
        <v>1507</v>
      </c>
      <c r="J235" s="38" t="s">
        <v>1508</v>
      </c>
      <c r="K235" s="31">
        <v>70.243888999999996</v>
      </c>
      <c r="L235" s="31">
        <v>123.90685288999998</v>
      </c>
      <c r="M235" s="31">
        <f t="shared" si="3"/>
        <v>53.662963889999986</v>
      </c>
    </row>
    <row r="236" spans="4:13" ht="15" customHeight="1" x14ac:dyDescent="0.2">
      <c r="D236" s="41"/>
      <c r="E236" s="42"/>
      <c r="F236" s="41"/>
      <c r="G236" s="41"/>
      <c r="H236" s="38"/>
      <c r="I236" s="38" t="s">
        <v>1509</v>
      </c>
      <c r="J236" s="38" t="s">
        <v>2632</v>
      </c>
      <c r="K236" s="31">
        <v>0</v>
      </c>
      <c r="L236" s="31">
        <v>50.289000000000001</v>
      </c>
      <c r="M236" s="31">
        <f t="shared" si="3"/>
        <v>50.289000000000001</v>
      </c>
    </row>
    <row r="237" spans="4:13" ht="15" customHeight="1" x14ac:dyDescent="0.2">
      <c r="D237" s="41"/>
      <c r="E237" s="42"/>
      <c r="F237" s="41"/>
      <c r="G237" s="41"/>
      <c r="H237" s="38"/>
      <c r="I237" s="38" t="s">
        <v>1320</v>
      </c>
      <c r="J237" s="38" t="s">
        <v>1510</v>
      </c>
      <c r="K237" s="31">
        <v>271.82669499999997</v>
      </c>
      <c r="L237" s="31">
        <v>271.46070437999981</v>
      </c>
      <c r="M237" s="31">
        <f t="shared" si="3"/>
        <v>-0.36599062000016147</v>
      </c>
    </row>
    <row r="238" spans="4:13" ht="15" customHeight="1" x14ac:dyDescent="0.2">
      <c r="D238" s="41"/>
      <c r="E238" s="42"/>
      <c r="F238" s="41"/>
      <c r="G238" s="41"/>
      <c r="H238" s="38"/>
      <c r="I238" s="38" t="s">
        <v>1324</v>
      </c>
      <c r="J238" s="38" t="s">
        <v>1511</v>
      </c>
      <c r="K238" s="31">
        <v>84.294910999999999</v>
      </c>
      <c r="L238" s="31">
        <v>84.294910999999999</v>
      </c>
      <c r="M238" s="31">
        <f t="shared" si="3"/>
        <v>0</v>
      </c>
    </row>
    <row r="239" spans="4:13" ht="15" customHeight="1" x14ac:dyDescent="0.2">
      <c r="D239" s="41"/>
      <c r="E239" s="42"/>
      <c r="F239" s="41"/>
      <c r="G239" s="41"/>
      <c r="H239" s="38"/>
      <c r="I239" s="38" t="s">
        <v>1330</v>
      </c>
      <c r="J239" s="38" t="s">
        <v>1512</v>
      </c>
      <c r="K239" s="31">
        <v>45.106737000000003</v>
      </c>
      <c r="L239" s="31">
        <v>42.559395989999992</v>
      </c>
      <c r="M239" s="31">
        <f t="shared" si="3"/>
        <v>-2.5473410100000109</v>
      </c>
    </row>
    <row r="240" spans="4:13" ht="15" customHeight="1" x14ac:dyDescent="0.2">
      <c r="D240" s="41"/>
      <c r="E240" s="42"/>
      <c r="F240" s="41"/>
      <c r="G240" s="41"/>
      <c r="H240" s="38"/>
      <c r="I240" s="38" t="s">
        <v>1336</v>
      </c>
      <c r="J240" s="38" t="s">
        <v>1513</v>
      </c>
      <c r="K240" s="31">
        <v>253.80092099999999</v>
      </c>
      <c r="L240" s="31">
        <v>261.66295131999999</v>
      </c>
      <c r="M240" s="31">
        <f t="shared" si="3"/>
        <v>7.8620303200000023</v>
      </c>
    </row>
    <row r="241" spans="4:13" ht="15" customHeight="1" x14ac:dyDescent="0.2">
      <c r="D241" s="41"/>
      <c r="E241" s="42"/>
      <c r="F241" s="41"/>
      <c r="G241" s="41"/>
      <c r="H241" s="38"/>
      <c r="I241" s="38" t="s">
        <v>1357</v>
      </c>
      <c r="J241" s="38" t="s">
        <v>1514</v>
      </c>
      <c r="K241" s="31">
        <v>1667.168527</v>
      </c>
      <c r="L241" s="31">
        <v>1908.8224413999997</v>
      </c>
      <c r="M241" s="31">
        <f t="shared" si="3"/>
        <v>241.65391439999962</v>
      </c>
    </row>
    <row r="242" spans="4:13" ht="15" customHeight="1" x14ac:dyDescent="0.2">
      <c r="D242" s="41"/>
      <c r="E242" s="42"/>
      <c r="F242" s="41"/>
      <c r="G242" s="41"/>
      <c r="H242" s="38"/>
      <c r="I242" s="38" t="s">
        <v>1359</v>
      </c>
      <c r="J242" s="38" t="s">
        <v>1515</v>
      </c>
      <c r="K242" s="31">
        <v>4687.3874459999997</v>
      </c>
      <c r="L242" s="31">
        <v>4998.6930259499977</v>
      </c>
      <c r="M242" s="31">
        <f t="shared" si="3"/>
        <v>311.30557994999799</v>
      </c>
    </row>
    <row r="243" spans="4:13" ht="15" customHeight="1" x14ac:dyDescent="0.2">
      <c r="D243" s="41"/>
      <c r="E243" s="42"/>
      <c r="F243" s="41"/>
      <c r="G243" s="41"/>
      <c r="H243" s="38"/>
      <c r="I243" s="38" t="s">
        <v>1361</v>
      </c>
      <c r="J243" s="38" t="s">
        <v>1516</v>
      </c>
      <c r="K243" s="31">
        <v>265.94822900000003</v>
      </c>
      <c r="L243" s="31">
        <v>265.94822899999997</v>
      </c>
      <c r="M243" s="31">
        <f t="shared" si="3"/>
        <v>0</v>
      </c>
    </row>
    <row r="244" spans="4:13" ht="15" customHeight="1" x14ac:dyDescent="0.2">
      <c r="D244" s="41"/>
      <c r="E244" s="42"/>
      <c r="F244" s="41"/>
      <c r="G244" s="41"/>
      <c r="H244" s="38"/>
      <c r="I244" s="38" t="s">
        <v>1517</v>
      </c>
      <c r="J244" s="38" t="s">
        <v>1518</v>
      </c>
      <c r="K244" s="31">
        <v>470.56144499999999</v>
      </c>
      <c r="L244" s="31">
        <v>1084.50121197</v>
      </c>
      <c r="M244" s="31">
        <f t="shared" si="3"/>
        <v>613.93976696999994</v>
      </c>
    </row>
    <row r="245" spans="4:13" ht="15" customHeight="1" x14ac:dyDescent="0.2">
      <c r="D245" s="41"/>
      <c r="E245" s="42"/>
      <c r="F245" s="41"/>
      <c r="G245" s="41"/>
      <c r="H245" s="38"/>
      <c r="I245" s="38" t="s">
        <v>1519</v>
      </c>
      <c r="J245" s="38" t="s">
        <v>2462</v>
      </c>
      <c r="K245" s="31">
        <v>609.363067</v>
      </c>
      <c r="L245" s="31">
        <v>600.80777245000002</v>
      </c>
      <c r="M245" s="31">
        <f t="shared" si="3"/>
        <v>-8.5552945499999851</v>
      </c>
    </row>
    <row r="246" spans="4:13" ht="15" customHeight="1" x14ac:dyDescent="0.2">
      <c r="D246" s="41"/>
      <c r="E246" s="42"/>
      <c r="F246" s="41"/>
      <c r="G246" s="41"/>
      <c r="H246" s="38"/>
      <c r="I246" s="38" t="s">
        <v>1857</v>
      </c>
      <c r="J246" s="38" t="s">
        <v>2463</v>
      </c>
      <c r="K246" s="31">
        <v>97.656816000000006</v>
      </c>
      <c r="L246" s="31">
        <v>97.678140590000012</v>
      </c>
      <c r="M246" s="31">
        <f t="shared" si="3"/>
        <v>2.1324590000006083E-2</v>
      </c>
    </row>
    <row r="247" spans="4:13" ht="15" customHeight="1" x14ac:dyDescent="0.2">
      <c r="D247" s="41"/>
      <c r="E247" s="42"/>
      <c r="F247" s="41"/>
      <c r="G247" s="41"/>
      <c r="H247" s="38"/>
      <c r="I247" s="38" t="s">
        <v>1521</v>
      </c>
      <c r="J247" s="38" t="s">
        <v>1522</v>
      </c>
      <c r="K247" s="31">
        <v>302.84800000000001</v>
      </c>
      <c r="L247" s="31">
        <v>318.84800000000001</v>
      </c>
      <c r="M247" s="31">
        <f t="shared" si="3"/>
        <v>16</v>
      </c>
    </row>
    <row r="248" spans="4:13" ht="15" customHeight="1" x14ac:dyDescent="0.2">
      <c r="D248" s="41"/>
      <c r="E248" s="42"/>
      <c r="F248" s="41"/>
      <c r="G248" s="41"/>
      <c r="H248" s="38"/>
      <c r="I248" s="38" t="s">
        <v>1523</v>
      </c>
      <c r="J248" s="38" t="s">
        <v>1524</v>
      </c>
      <c r="K248" s="31">
        <v>76.468999999999994</v>
      </c>
      <c r="L248" s="31">
        <v>76.468999999999994</v>
      </c>
      <c r="M248" s="31">
        <f t="shared" si="3"/>
        <v>0</v>
      </c>
    </row>
    <row r="249" spans="4:13" ht="15" customHeight="1" x14ac:dyDescent="0.2">
      <c r="D249" s="41"/>
      <c r="E249" s="42"/>
      <c r="F249" s="41"/>
      <c r="G249" s="41"/>
      <c r="H249" s="38"/>
      <c r="I249" s="38" t="s">
        <v>1525</v>
      </c>
      <c r="J249" s="38" t="s">
        <v>1526</v>
      </c>
      <c r="K249" s="31">
        <v>301.88300199999998</v>
      </c>
      <c r="L249" s="31">
        <v>305.43535571999996</v>
      </c>
      <c r="M249" s="31">
        <f t="shared" si="3"/>
        <v>3.5523537199999851</v>
      </c>
    </row>
    <row r="250" spans="4:13" ht="15" customHeight="1" x14ac:dyDescent="0.2">
      <c r="D250" s="41"/>
      <c r="E250" s="42"/>
      <c r="F250" s="41"/>
      <c r="G250" s="41"/>
      <c r="H250" s="38"/>
      <c r="I250" s="38" t="s">
        <v>1527</v>
      </c>
      <c r="J250" s="38" t="s">
        <v>1528</v>
      </c>
      <c r="K250" s="31">
        <v>200</v>
      </c>
      <c r="L250" s="31">
        <v>200</v>
      </c>
      <c r="M250" s="31">
        <f t="shared" si="3"/>
        <v>0</v>
      </c>
    </row>
    <row r="251" spans="4:13" ht="15" customHeight="1" x14ac:dyDescent="0.2">
      <c r="D251" s="41"/>
      <c r="E251" s="42"/>
      <c r="F251" s="41"/>
      <c r="G251" s="41"/>
      <c r="H251" s="38"/>
      <c r="I251" s="38" t="s">
        <v>1529</v>
      </c>
      <c r="J251" s="38" t="s">
        <v>1530</v>
      </c>
      <c r="K251" s="31">
        <v>552.29999999999995</v>
      </c>
      <c r="L251" s="31">
        <v>552.29999999999995</v>
      </c>
      <c r="M251" s="31">
        <f t="shared" si="3"/>
        <v>0</v>
      </c>
    </row>
    <row r="252" spans="4:13" ht="15" customHeight="1" x14ac:dyDescent="0.2">
      <c r="D252" s="41"/>
      <c r="E252" s="42"/>
      <c r="F252" s="41"/>
      <c r="G252" s="41"/>
      <c r="H252" s="38"/>
      <c r="I252" s="38" t="s">
        <v>1531</v>
      </c>
      <c r="J252" s="38" t="s">
        <v>1532</v>
      </c>
      <c r="K252" s="31">
        <v>228.48</v>
      </c>
      <c r="L252" s="31">
        <v>180.48</v>
      </c>
      <c r="M252" s="31">
        <f t="shared" si="3"/>
        <v>-48</v>
      </c>
    </row>
    <row r="253" spans="4:13" ht="15" customHeight="1" x14ac:dyDescent="0.2">
      <c r="D253" s="41"/>
      <c r="E253" s="42"/>
      <c r="F253" s="41"/>
      <c r="G253" s="41"/>
      <c r="H253" s="38"/>
      <c r="I253" s="38" t="s">
        <v>1533</v>
      </c>
      <c r="J253" s="38" t="s">
        <v>1534</v>
      </c>
      <c r="K253" s="31">
        <v>87.72</v>
      </c>
      <c r="L253" s="31">
        <v>87.72</v>
      </c>
      <c r="M253" s="31">
        <f t="shared" si="3"/>
        <v>0</v>
      </c>
    </row>
    <row r="254" spans="4:13" ht="15" customHeight="1" x14ac:dyDescent="0.2">
      <c r="D254" s="41"/>
      <c r="E254" s="42"/>
      <c r="F254" s="41"/>
      <c r="G254" s="41"/>
      <c r="H254" s="38"/>
      <c r="I254" s="38" t="s">
        <v>1535</v>
      </c>
      <c r="J254" s="38" t="s">
        <v>1536</v>
      </c>
      <c r="K254" s="31">
        <v>63.186472999999999</v>
      </c>
      <c r="L254" s="31">
        <v>37.195496400000003</v>
      </c>
      <c r="M254" s="31">
        <f t="shared" si="3"/>
        <v>-25.990976599999996</v>
      </c>
    </row>
    <row r="255" spans="4:13" ht="15" customHeight="1" x14ac:dyDescent="0.2">
      <c r="D255" s="41"/>
      <c r="E255" s="42"/>
      <c r="F255" s="41"/>
      <c r="G255" s="41"/>
      <c r="H255" s="38"/>
      <c r="I255" s="38" t="s">
        <v>1537</v>
      </c>
      <c r="J255" s="38" t="s">
        <v>1538</v>
      </c>
      <c r="K255" s="31">
        <v>87.503564999999995</v>
      </c>
      <c r="L255" s="31">
        <v>763.14621127999999</v>
      </c>
      <c r="M255" s="31">
        <f t="shared" si="3"/>
        <v>675.64264628000001</v>
      </c>
    </row>
    <row r="256" spans="4:13" ht="15" customHeight="1" x14ac:dyDescent="0.2">
      <c r="D256" s="41"/>
      <c r="E256" s="42"/>
      <c r="F256" s="41"/>
      <c r="G256" s="41"/>
      <c r="H256" s="38"/>
      <c r="I256" s="38" t="s">
        <v>1539</v>
      </c>
      <c r="J256" s="38" t="s">
        <v>1540</v>
      </c>
      <c r="K256" s="31">
        <v>83.632275000000007</v>
      </c>
      <c r="L256" s="31">
        <v>80.935794580000021</v>
      </c>
      <c r="M256" s="31">
        <f t="shared" si="3"/>
        <v>-2.6964804199999861</v>
      </c>
    </row>
    <row r="257" spans="4:13" ht="15" customHeight="1" x14ac:dyDescent="0.2">
      <c r="D257" s="41"/>
      <c r="E257" s="42"/>
      <c r="F257" s="41"/>
      <c r="G257" s="41"/>
      <c r="H257" s="38"/>
      <c r="I257" s="38" t="s">
        <v>1541</v>
      </c>
      <c r="J257" s="38" t="s">
        <v>1542</v>
      </c>
      <c r="K257" s="31">
        <v>69.326599999999999</v>
      </c>
      <c r="L257" s="31">
        <v>111.20603204000001</v>
      </c>
      <c r="M257" s="31">
        <f t="shared" si="3"/>
        <v>41.879432040000012</v>
      </c>
    </row>
    <row r="258" spans="4:13" ht="15" customHeight="1" x14ac:dyDescent="0.2">
      <c r="D258" s="41"/>
      <c r="E258" s="42"/>
      <c r="F258" s="41"/>
      <c r="G258" s="41"/>
      <c r="H258" s="38"/>
      <c r="I258" s="38" t="s">
        <v>1543</v>
      </c>
      <c r="J258" s="38" t="s">
        <v>1544</v>
      </c>
      <c r="K258" s="31">
        <v>79.911815000000004</v>
      </c>
      <c r="L258" s="31">
        <v>145.74046962999998</v>
      </c>
      <c r="M258" s="31">
        <f t="shared" si="3"/>
        <v>65.828654629999974</v>
      </c>
    </row>
    <row r="259" spans="4:13" ht="15" customHeight="1" x14ac:dyDescent="0.2">
      <c r="D259" s="41"/>
      <c r="E259" s="42"/>
      <c r="F259" s="41"/>
      <c r="G259" s="41"/>
      <c r="H259" s="38"/>
      <c r="I259" s="38" t="s">
        <v>1383</v>
      </c>
      <c r="J259" s="38" t="s">
        <v>1545</v>
      </c>
      <c r="K259" s="31">
        <v>119.36858599999999</v>
      </c>
      <c r="L259" s="31">
        <v>230.41974209000003</v>
      </c>
      <c r="M259" s="31">
        <f t="shared" si="3"/>
        <v>111.05115609000003</v>
      </c>
    </row>
    <row r="260" spans="4:13" ht="15" customHeight="1" x14ac:dyDescent="0.2">
      <c r="D260" s="41"/>
      <c r="E260" s="42"/>
      <c r="F260" s="41"/>
      <c r="G260" s="41"/>
      <c r="H260" s="38"/>
      <c r="I260" s="38" t="s">
        <v>1546</v>
      </c>
      <c r="J260" s="38" t="s">
        <v>1547</v>
      </c>
      <c r="K260" s="31">
        <v>535.125855</v>
      </c>
      <c r="L260" s="31">
        <v>928.20180414000015</v>
      </c>
      <c r="M260" s="31">
        <f t="shared" si="3"/>
        <v>393.07594914000015</v>
      </c>
    </row>
    <row r="261" spans="4:13" ht="15" customHeight="1" x14ac:dyDescent="0.2">
      <c r="D261" s="41"/>
      <c r="E261" s="42"/>
      <c r="F261" s="41"/>
      <c r="G261" s="41"/>
      <c r="H261" s="38"/>
      <c r="I261" s="38" t="s">
        <v>1548</v>
      </c>
      <c r="J261" s="38" t="s">
        <v>1549</v>
      </c>
      <c r="K261" s="31">
        <v>0</v>
      </c>
      <c r="L261" s="31">
        <v>0.15199679000000002</v>
      </c>
      <c r="M261" s="31">
        <f t="shared" si="3"/>
        <v>0.15199679000000002</v>
      </c>
    </row>
    <row r="262" spans="4:13" ht="15" customHeight="1" x14ac:dyDescent="0.2">
      <c r="D262" s="41"/>
      <c r="E262" s="42"/>
      <c r="F262" s="41"/>
      <c r="G262" s="41"/>
      <c r="H262" s="38"/>
      <c r="I262" s="38" t="s">
        <v>1388</v>
      </c>
      <c r="J262" s="38" t="s">
        <v>1389</v>
      </c>
      <c r="K262" s="31">
        <v>0</v>
      </c>
      <c r="L262" s="31">
        <v>1.18252472</v>
      </c>
      <c r="M262" s="31">
        <f t="shared" si="3"/>
        <v>1.18252472</v>
      </c>
    </row>
    <row r="263" spans="4:13" ht="15" customHeight="1" x14ac:dyDescent="0.2">
      <c r="D263" s="41"/>
      <c r="E263" s="42"/>
      <c r="F263" s="41"/>
      <c r="G263" s="41"/>
      <c r="H263" s="38"/>
      <c r="I263" s="38" t="s">
        <v>1287</v>
      </c>
      <c r="J263" s="38" t="s">
        <v>1288</v>
      </c>
      <c r="K263" s="31">
        <v>2.25</v>
      </c>
      <c r="L263" s="31">
        <v>0</v>
      </c>
      <c r="M263" s="31">
        <f t="shared" si="3"/>
        <v>-2.25</v>
      </c>
    </row>
    <row r="264" spans="4:13" ht="15" customHeight="1" x14ac:dyDescent="0.2">
      <c r="D264" s="41"/>
      <c r="E264" s="42"/>
      <c r="F264" s="41"/>
      <c r="G264" s="41"/>
      <c r="H264" s="38"/>
      <c r="I264" s="38" t="s">
        <v>1550</v>
      </c>
      <c r="J264" s="38" t="s">
        <v>2423</v>
      </c>
      <c r="K264" s="31">
        <v>1.675</v>
      </c>
      <c r="L264" s="31">
        <v>0</v>
      </c>
      <c r="M264" s="31">
        <f t="shared" si="3"/>
        <v>-1.675</v>
      </c>
    </row>
    <row r="265" spans="4:13" ht="15" customHeight="1" x14ac:dyDescent="0.2">
      <c r="D265" s="41"/>
      <c r="E265" s="42"/>
      <c r="F265" s="41"/>
      <c r="G265" s="41"/>
      <c r="H265" s="38"/>
      <c r="I265" s="38" t="s">
        <v>1294</v>
      </c>
      <c r="J265" s="38" t="s">
        <v>1551</v>
      </c>
      <c r="K265" s="31">
        <v>161.422314</v>
      </c>
      <c r="L265" s="31">
        <v>273.86533123000004</v>
      </c>
      <c r="M265" s="31">
        <f t="shared" ref="M265:M328" si="4">L265-K265</f>
        <v>112.44301723000004</v>
      </c>
    </row>
    <row r="266" spans="4:13" ht="15" customHeight="1" x14ac:dyDescent="0.2">
      <c r="D266" s="41"/>
      <c r="E266" s="42"/>
      <c r="F266" s="41"/>
      <c r="G266" s="41"/>
      <c r="H266" s="38"/>
      <c r="I266" s="38" t="s">
        <v>1391</v>
      </c>
      <c r="J266" s="38" t="s">
        <v>1552</v>
      </c>
      <c r="K266" s="31">
        <v>322.51865900000001</v>
      </c>
      <c r="L266" s="31">
        <v>318.21891312999975</v>
      </c>
      <c r="M266" s="31">
        <f t="shared" si="4"/>
        <v>-4.2997458700002653</v>
      </c>
    </row>
    <row r="267" spans="4:13" ht="15" customHeight="1" x14ac:dyDescent="0.2">
      <c r="D267" s="41"/>
      <c r="E267" s="42"/>
      <c r="F267" s="41"/>
      <c r="G267" s="41"/>
      <c r="H267" s="38"/>
      <c r="I267" s="38" t="s">
        <v>1400</v>
      </c>
      <c r="J267" s="38" t="s">
        <v>1553</v>
      </c>
      <c r="K267" s="31">
        <v>202.122882</v>
      </c>
      <c r="L267" s="31">
        <v>207.57239480999999</v>
      </c>
      <c r="M267" s="31">
        <f t="shared" si="4"/>
        <v>5.4495128099999874</v>
      </c>
    </row>
    <row r="268" spans="4:13" ht="15" customHeight="1" x14ac:dyDescent="0.2">
      <c r="D268" s="41"/>
      <c r="E268" s="42"/>
      <c r="F268" s="41"/>
      <c r="G268" s="41"/>
      <c r="H268" s="38"/>
      <c r="I268" s="38" t="s">
        <v>1393</v>
      </c>
      <c r="J268" s="38" t="s">
        <v>1554</v>
      </c>
      <c r="K268" s="31">
        <v>166.03865300000001</v>
      </c>
      <c r="L268" s="31">
        <v>171.17814729000014</v>
      </c>
      <c r="M268" s="31">
        <f t="shared" si="4"/>
        <v>5.1394942900001297</v>
      </c>
    </row>
    <row r="269" spans="4:13" ht="15" customHeight="1" x14ac:dyDescent="0.2">
      <c r="D269" s="41"/>
      <c r="E269" s="42"/>
      <c r="F269" s="41"/>
      <c r="G269" s="41"/>
      <c r="H269" s="38"/>
      <c r="I269" s="38" t="s">
        <v>1443</v>
      </c>
      <c r="J269" s="38" t="s">
        <v>1555</v>
      </c>
      <c r="K269" s="31">
        <v>243.367919</v>
      </c>
      <c r="L269" s="31">
        <v>240.79500757</v>
      </c>
      <c r="M269" s="31">
        <f t="shared" si="4"/>
        <v>-2.5729114300000049</v>
      </c>
    </row>
    <row r="270" spans="4:13" ht="15" customHeight="1" x14ac:dyDescent="0.2">
      <c r="D270" s="41"/>
      <c r="E270" s="42"/>
      <c r="F270" s="41"/>
      <c r="G270" s="41"/>
      <c r="H270" s="38"/>
      <c r="I270" s="38" t="s">
        <v>1556</v>
      </c>
      <c r="J270" s="38" t="s">
        <v>1557</v>
      </c>
      <c r="K270" s="31">
        <v>45.935341999999999</v>
      </c>
      <c r="L270" s="31">
        <v>606.24732832000007</v>
      </c>
      <c r="M270" s="31">
        <f t="shared" si="4"/>
        <v>560.31198632000007</v>
      </c>
    </row>
    <row r="271" spans="4:13" ht="15" customHeight="1" x14ac:dyDescent="0.2">
      <c r="D271" s="41"/>
      <c r="E271" s="42"/>
      <c r="F271" s="41"/>
      <c r="G271" s="41"/>
      <c r="H271" s="38"/>
      <c r="I271" s="38" t="s">
        <v>1558</v>
      </c>
      <c r="J271" s="38" t="s">
        <v>1559</v>
      </c>
      <c r="K271" s="31">
        <v>650.719109</v>
      </c>
      <c r="L271" s="31">
        <v>642.13692275999972</v>
      </c>
      <c r="M271" s="31">
        <f t="shared" si="4"/>
        <v>-8.5821862400002829</v>
      </c>
    </row>
    <row r="272" spans="4:13" ht="15" customHeight="1" x14ac:dyDescent="0.2">
      <c r="D272" s="41"/>
      <c r="E272" s="42"/>
      <c r="F272" s="41"/>
      <c r="G272" s="41"/>
      <c r="H272" s="38"/>
      <c r="I272" s="38" t="s">
        <v>1560</v>
      </c>
      <c r="J272" s="38" t="s">
        <v>1561</v>
      </c>
      <c r="K272" s="31">
        <v>5.6608429999999998</v>
      </c>
      <c r="L272" s="31">
        <v>9.0410345299999992</v>
      </c>
      <c r="M272" s="31">
        <f t="shared" si="4"/>
        <v>3.3801915299999994</v>
      </c>
    </row>
    <row r="273" spans="4:13" ht="15" customHeight="1" x14ac:dyDescent="0.2">
      <c r="D273" s="41"/>
      <c r="E273" s="42"/>
      <c r="F273" s="41"/>
      <c r="G273" s="41"/>
      <c r="H273" s="38"/>
      <c r="I273" s="38" t="s">
        <v>1369</v>
      </c>
      <c r="J273" s="38" t="s">
        <v>1562</v>
      </c>
      <c r="K273" s="31">
        <v>1927.9</v>
      </c>
      <c r="L273" s="31">
        <v>1927.9</v>
      </c>
      <c r="M273" s="31">
        <f t="shared" si="4"/>
        <v>0</v>
      </c>
    </row>
    <row r="274" spans="4:13" ht="15" customHeight="1" x14ac:dyDescent="0.2">
      <c r="D274" s="41"/>
      <c r="E274" s="42"/>
      <c r="F274" s="41"/>
      <c r="G274" s="41"/>
      <c r="H274" s="38"/>
      <c r="I274" s="38" t="s">
        <v>1396</v>
      </c>
      <c r="J274" s="38" t="s">
        <v>1397</v>
      </c>
      <c r="K274" s="31">
        <v>5.2718160000000003</v>
      </c>
      <c r="L274" s="31">
        <v>65.750747919999995</v>
      </c>
      <c r="M274" s="31">
        <f t="shared" si="4"/>
        <v>60.478931919999994</v>
      </c>
    </row>
    <row r="275" spans="4:13" ht="15" customHeight="1" x14ac:dyDescent="0.2">
      <c r="D275" s="41"/>
      <c r="E275" s="42"/>
      <c r="F275" s="41"/>
      <c r="G275" s="41"/>
      <c r="H275" s="46" t="s">
        <v>1309</v>
      </c>
      <c r="I275" s="46"/>
      <c r="J275" s="46"/>
      <c r="K275" s="52">
        <v>1524.5610180000001</v>
      </c>
      <c r="L275" s="52">
        <v>1689.8180901400008</v>
      </c>
      <c r="M275" s="52">
        <f t="shared" si="4"/>
        <v>165.25707214000067</v>
      </c>
    </row>
    <row r="276" spans="4:13" ht="15" customHeight="1" x14ac:dyDescent="0.2">
      <c r="D276" s="41"/>
      <c r="E276" s="42"/>
      <c r="F276" s="41"/>
      <c r="G276" s="41"/>
      <c r="H276" s="38"/>
      <c r="I276" s="38" t="s">
        <v>1310</v>
      </c>
      <c r="J276" s="38" t="s">
        <v>1373</v>
      </c>
      <c r="K276" s="31">
        <v>1387.3090830000001</v>
      </c>
      <c r="L276" s="31">
        <v>1540.2845887100007</v>
      </c>
      <c r="M276" s="31">
        <f t="shared" si="4"/>
        <v>152.97550571000056</v>
      </c>
    </row>
    <row r="277" spans="4:13" ht="15" customHeight="1" x14ac:dyDescent="0.2">
      <c r="D277" s="41"/>
      <c r="E277" s="42"/>
      <c r="F277" s="41"/>
      <c r="G277" s="41"/>
      <c r="H277" s="38"/>
      <c r="I277" s="38" t="s">
        <v>1314</v>
      </c>
      <c r="J277" s="38" t="s">
        <v>1377</v>
      </c>
      <c r="K277" s="31">
        <v>137.251935</v>
      </c>
      <c r="L277" s="31">
        <v>149.53350143</v>
      </c>
      <c r="M277" s="31">
        <f t="shared" si="4"/>
        <v>12.281566429999998</v>
      </c>
    </row>
    <row r="278" spans="4:13" ht="15" customHeight="1" x14ac:dyDescent="0.2">
      <c r="D278" s="41"/>
      <c r="E278" s="45">
        <v>7</v>
      </c>
      <c r="F278" s="46" t="s">
        <v>334</v>
      </c>
      <c r="G278" s="46"/>
      <c r="H278" s="51"/>
      <c r="I278" s="51"/>
      <c r="J278" s="51"/>
      <c r="K278" s="52">
        <v>31002.014288999999</v>
      </c>
      <c r="L278" s="52">
        <v>31609.912252390001</v>
      </c>
      <c r="M278" s="52">
        <f t="shared" si="4"/>
        <v>607.89796339000168</v>
      </c>
    </row>
    <row r="279" spans="4:13" ht="15" customHeight="1" x14ac:dyDescent="0.2">
      <c r="D279" s="41"/>
      <c r="E279" s="42"/>
      <c r="F279" s="41"/>
      <c r="G279" s="43" t="s">
        <v>1283</v>
      </c>
      <c r="H279" s="39"/>
      <c r="I279" s="39"/>
      <c r="J279" s="39"/>
      <c r="K279" s="30">
        <v>31002.014288999999</v>
      </c>
      <c r="L279" s="30">
        <v>31609.912252390001</v>
      </c>
      <c r="M279" s="30">
        <f t="shared" si="4"/>
        <v>607.89796339000168</v>
      </c>
    </row>
    <row r="280" spans="4:13" ht="15" customHeight="1" x14ac:dyDescent="0.2">
      <c r="D280" s="41"/>
      <c r="E280" s="42"/>
      <c r="F280" s="41"/>
      <c r="G280" s="41"/>
      <c r="H280" s="46" t="s">
        <v>1284</v>
      </c>
      <c r="I280" s="46"/>
      <c r="J280" s="46"/>
      <c r="K280" s="52">
        <v>28313.125840000001</v>
      </c>
      <c r="L280" s="52">
        <v>28875.42032637</v>
      </c>
      <c r="M280" s="52">
        <f t="shared" si="4"/>
        <v>562.2944863699995</v>
      </c>
    </row>
    <row r="281" spans="4:13" ht="15" customHeight="1" x14ac:dyDescent="0.2">
      <c r="D281" s="41"/>
      <c r="E281" s="42"/>
      <c r="F281" s="41"/>
      <c r="G281" s="41"/>
      <c r="H281" s="38"/>
      <c r="I281" s="38" t="s">
        <v>1563</v>
      </c>
      <c r="J281" s="38" t="s">
        <v>1564</v>
      </c>
      <c r="K281" s="31">
        <v>499.167845</v>
      </c>
      <c r="L281" s="31">
        <v>372.17817265999997</v>
      </c>
      <c r="M281" s="31">
        <f t="shared" si="4"/>
        <v>-126.98967234000003</v>
      </c>
    </row>
    <row r="282" spans="4:13" ht="15" customHeight="1" x14ac:dyDescent="0.2">
      <c r="D282" s="41"/>
      <c r="E282" s="42"/>
      <c r="F282" s="41"/>
      <c r="G282" s="41"/>
      <c r="H282" s="38"/>
      <c r="I282" s="38" t="s">
        <v>1565</v>
      </c>
      <c r="J282" s="38" t="s">
        <v>1566</v>
      </c>
      <c r="K282" s="31">
        <v>14456.219128999999</v>
      </c>
      <c r="L282" s="31">
        <v>14162.058619670001</v>
      </c>
      <c r="M282" s="31">
        <f t="shared" si="4"/>
        <v>-294.1605093299986</v>
      </c>
    </row>
    <row r="283" spans="4:13" ht="15" customHeight="1" x14ac:dyDescent="0.2">
      <c r="D283" s="41"/>
      <c r="E283" s="42"/>
      <c r="F283" s="41"/>
      <c r="G283" s="41"/>
      <c r="H283" s="38"/>
      <c r="I283" s="38" t="s">
        <v>1567</v>
      </c>
      <c r="J283" s="38" t="s">
        <v>1568</v>
      </c>
      <c r="K283" s="31">
        <v>5629.7379099999998</v>
      </c>
      <c r="L283" s="31">
        <v>4680.3150969999979</v>
      </c>
      <c r="M283" s="31">
        <f t="shared" si="4"/>
        <v>-949.42281300000195</v>
      </c>
    </row>
    <row r="284" spans="4:13" ht="15" customHeight="1" x14ac:dyDescent="0.2">
      <c r="D284" s="41"/>
      <c r="E284" s="42"/>
      <c r="F284" s="41"/>
      <c r="G284" s="41"/>
      <c r="H284" s="38"/>
      <c r="I284" s="38" t="s">
        <v>1569</v>
      </c>
      <c r="J284" s="38" t="s">
        <v>1570</v>
      </c>
      <c r="K284" s="31">
        <v>1238.8086479999999</v>
      </c>
      <c r="L284" s="31">
        <v>2270.1594004300005</v>
      </c>
      <c r="M284" s="31">
        <f t="shared" si="4"/>
        <v>1031.3507524300005</v>
      </c>
    </row>
    <row r="285" spans="4:13" ht="15" customHeight="1" x14ac:dyDescent="0.2">
      <c r="D285" s="41"/>
      <c r="E285" s="42"/>
      <c r="F285" s="41"/>
      <c r="G285" s="41"/>
      <c r="H285" s="38"/>
      <c r="I285" s="38" t="s">
        <v>1571</v>
      </c>
      <c r="J285" s="38" t="s">
        <v>1572</v>
      </c>
      <c r="K285" s="31">
        <v>2445.7801810000001</v>
      </c>
      <c r="L285" s="31">
        <v>2475.9471371200007</v>
      </c>
      <c r="M285" s="31">
        <f t="shared" si="4"/>
        <v>30.166956120000577</v>
      </c>
    </row>
    <row r="286" spans="4:13" ht="15" customHeight="1" x14ac:dyDescent="0.2">
      <c r="D286" s="41"/>
      <c r="E286" s="42"/>
      <c r="F286" s="41"/>
      <c r="G286" s="41"/>
      <c r="H286" s="38"/>
      <c r="I286" s="38" t="s">
        <v>1573</v>
      </c>
      <c r="J286" s="38" t="s">
        <v>1574</v>
      </c>
      <c r="K286" s="31">
        <v>0.90438600000000002</v>
      </c>
      <c r="L286" s="31">
        <v>0.90438600000000002</v>
      </c>
      <c r="M286" s="31">
        <f t="shared" si="4"/>
        <v>0</v>
      </c>
    </row>
    <row r="287" spans="4:13" ht="15" customHeight="1" x14ac:dyDescent="0.2">
      <c r="D287" s="41"/>
      <c r="E287" s="42"/>
      <c r="F287" s="41"/>
      <c r="G287" s="41"/>
      <c r="H287" s="38"/>
      <c r="I287" s="38" t="s">
        <v>1575</v>
      </c>
      <c r="J287" s="38" t="s">
        <v>1576</v>
      </c>
      <c r="K287" s="31">
        <v>0</v>
      </c>
      <c r="L287" s="31">
        <v>122.48343318000002</v>
      </c>
      <c r="M287" s="31">
        <f t="shared" si="4"/>
        <v>122.48343318000002</v>
      </c>
    </row>
    <row r="288" spans="4:13" ht="15" customHeight="1" x14ac:dyDescent="0.2">
      <c r="D288" s="41"/>
      <c r="E288" s="42"/>
      <c r="F288" s="41"/>
      <c r="G288" s="41"/>
      <c r="H288" s="38"/>
      <c r="I288" s="38" t="s">
        <v>1577</v>
      </c>
      <c r="J288" s="38" t="s">
        <v>1578</v>
      </c>
      <c r="K288" s="31">
        <v>22.578613000000001</v>
      </c>
      <c r="L288" s="31">
        <v>18.340740580000002</v>
      </c>
      <c r="M288" s="31">
        <f t="shared" si="4"/>
        <v>-4.2378724199999986</v>
      </c>
    </row>
    <row r="289" spans="4:13" ht="15" customHeight="1" x14ac:dyDescent="0.2">
      <c r="D289" s="41"/>
      <c r="E289" s="42"/>
      <c r="F289" s="41"/>
      <c r="G289" s="41"/>
      <c r="H289" s="38"/>
      <c r="I289" s="38" t="s">
        <v>1579</v>
      </c>
      <c r="J289" s="38" t="s">
        <v>1580</v>
      </c>
      <c r="K289" s="31">
        <v>528.29749300000003</v>
      </c>
      <c r="L289" s="31">
        <v>844.96903592000001</v>
      </c>
      <c r="M289" s="31">
        <f t="shared" si="4"/>
        <v>316.67154291999998</v>
      </c>
    </row>
    <row r="290" spans="4:13" ht="15" customHeight="1" x14ac:dyDescent="0.2">
      <c r="D290" s="41"/>
      <c r="E290" s="42"/>
      <c r="F290" s="41"/>
      <c r="G290" s="41"/>
      <c r="H290" s="38"/>
      <c r="I290" s="38" t="s">
        <v>1581</v>
      </c>
      <c r="J290" s="38" t="s">
        <v>1582</v>
      </c>
      <c r="K290" s="31">
        <v>1013.580555</v>
      </c>
      <c r="L290" s="31">
        <v>1034.1380989000002</v>
      </c>
      <c r="M290" s="31">
        <f t="shared" si="4"/>
        <v>20.557543900000155</v>
      </c>
    </row>
    <row r="291" spans="4:13" ht="15" customHeight="1" x14ac:dyDescent="0.2">
      <c r="D291" s="41"/>
      <c r="E291" s="42"/>
      <c r="F291" s="41"/>
      <c r="G291" s="41"/>
      <c r="H291" s="38"/>
      <c r="I291" s="38" t="s">
        <v>1583</v>
      </c>
      <c r="J291" s="38" t="s">
        <v>1584</v>
      </c>
      <c r="K291" s="31">
        <v>306.09249999999997</v>
      </c>
      <c r="L291" s="31">
        <v>157.46720919000001</v>
      </c>
      <c r="M291" s="31">
        <f t="shared" si="4"/>
        <v>-148.62529080999997</v>
      </c>
    </row>
    <row r="292" spans="4:13" ht="15" customHeight="1" x14ac:dyDescent="0.2">
      <c r="D292" s="41"/>
      <c r="E292" s="42"/>
      <c r="F292" s="41"/>
      <c r="G292" s="41"/>
      <c r="H292" s="38"/>
      <c r="I292" s="38" t="s">
        <v>1585</v>
      </c>
      <c r="J292" s="38" t="s">
        <v>1586</v>
      </c>
      <c r="K292" s="31">
        <v>722.18306700000005</v>
      </c>
      <c r="L292" s="31">
        <v>813.21717737000006</v>
      </c>
      <c r="M292" s="31">
        <f t="shared" si="4"/>
        <v>91.034110370000008</v>
      </c>
    </row>
    <row r="293" spans="4:13" ht="15" customHeight="1" x14ac:dyDescent="0.2">
      <c r="D293" s="41"/>
      <c r="E293" s="42"/>
      <c r="F293" s="41"/>
      <c r="G293" s="41"/>
      <c r="H293" s="38"/>
      <c r="I293" s="38" t="s">
        <v>1587</v>
      </c>
      <c r="J293" s="38" t="s">
        <v>1588</v>
      </c>
      <c r="K293" s="31">
        <v>40</v>
      </c>
      <c r="L293" s="31">
        <v>16.666145360000002</v>
      </c>
      <c r="M293" s="31">
        <f t="shared" si="4"/>
        <v>-23.333854639999998</v>
      </c>
    </row>
    <row r="294" spans="4:13" ht="15" customHeight="1" x14ac:dyDescent="0.2">
      <c r="D294" s="41"/>
      <c r="E294" s="42"/>
      <c r="F294" s="41"/>
      <c r="G294" s="41"/>
      <c r="H294" s="38"/>
      <c r="I294" s="38" t="s">
        <v>2464</v>
      </c>
      <c r="J294" s="38" t="s">
        <v>2465</v>
      </c>
      <c r="K294" s="31">
        <v>43.529609999999998</v>
      </c>
      <c r="L294" s="31">
        <v>0</v>
      </c>
      <c r="M294" s="31">
        <f t="shared" si="4"/>
        <v>-43.529609999999998</v>
      </c>
    </row>
    <row r="295" spans="4:13" ht="15" customHeight="1" x14ac:dyDescent="0.2">
      <c r="D295" s="41"/>
      <c r="E295" s="42"/>
      <c r="F295" s="41"/>
      <c r="G295" s="41"/>
      <c r="H295" s="38"/>
      <c r="I295" s="38" t="s">
        <v>1589</v>
      </c>
      <c r="J295" s="38" t="s">
        <v>1590</v>
      </c>
      <c r="K295" s="31">
        <v>62.221519000000001</v>
      </c>
      <c r="L295" s="31">
        <v>13.414683999999999</v>
      </c>
      <c r="M295" s="31">
        <f t="shared" si="4"/>
        <v>-48.806835</v>
      </c>
    </row>
    <row r="296" spans="4:13" ht="15" customHeight="1" x14ac:dyDescent="0.2">
      <c r="D296" s="41"/>
      <c r="E296" s="42"/>
      <c r="F296" s="41"/>
      <c r="G296" s="41"/>
      <c r="H296" s="38"/>
      <c r="I296" s="38" t="s">
        <v>1548</v>
      </c>
      <c r="J296" s="38" t="s">
        <v>1549</v>
      </c>
      <c r="K296" s="31">
        <v>0</v>
      </c>
      <c r="L296" s="31">
        <v>48.807890999999991</v>
      </c>
      <c r="M296" s="31">
        <f t="shared" si="4"/>
        <v>48.807890999999991</v>
      </c>
    </row>
    <row r="297" spans="4:13" ht="15" customHeight="1" x14ac:dyDescent="0.2">
      <c r="D297" s="41"/>
      <c r="E297" s="42"/>
      <c r="F297" s="41"/>
      <c r="G297" s="41"/>
      <c r="H297" s="38"/>
      <c r="I297" s="38" t="s">
        <v>1591</v>
      </c>
      <c r="J297" s="38" t="s">
        <v>1592</v>
      </c>
      <c r="K297" s="31">
        <v>929.02438400000005</v>
      </c>
      <c r="L297" s="31">
        <v>1401.5889329900012</v>
      </c>
      <c r="M297" s="31">
        <f t="shared" si="4"/>
        <v>472.56454899000119</v>
      </c>
    </row>
    <row r="298" spans="4:13" ht="15" customHeight="1" x14ac:dyDescent="0.2">
      <c r="D298" s="41"/>
      <c r="E298" s="42"/>
      <c r="F298" s="41"/>
      <c r="G298" s="41"/>
      <c r="H298" s="38"/>
      <c r="I298" s="38" t="s">
        <v>1593</v>
      </c>
      <c r="J298" s="38" t="s">
        <v>1594</v>
      </c>
      <c r="K298" s="31">
        <v>366</v>
      </c>
      <c r="L298" s="31">
        <v>433.76416499999999</v>
      </c>
      <c r="M298" s="31">
        <f t="shared" si="4"/>
        <v>67.764164999999991</v>
      </c>
    </row>
    <row r="299" spans="4:13" ht="15" customHeight="1" x14ac:dyDescent="0.2">
      <c r="D299" s="41"/>
      <c r="E299" s="42"/>
      <c r="F299" s="41"/>
      <c r="G299" s="41"/>
      <c r="H299" s="38"/>
      <c r="I299" s="38" t="s">
        <v>1595</v>
      </c>
      <c r="J299" s="38" t="s">
        <v>1596</v>
      </c>
      <c r="K299" s="31">
        <v>9</v>
      </c>
      <c r="L299" s="31">
        <v>9</v>
      </c>
      <c r="M299" s="31">
        <f t="shared" si="4"/>
        <v>0</v>
      </c>
    </row>
    <row r="300" spans="4:13" ht="15" customHeight="1" x14ac:dyDescent="0.2">
      <c r="D300" s="41"/>
      <c r="E300" s="42"/>
      <c r="F300" s="41"/>
      <c r="G300" s="41"/>
      <c r="H300" s="46" t="s">
        <v>1309</v>
      </c>
      <c r="I300" s="51"/>
      <c r="J300" s="51"/>
      <c r="K300" s="52">
        <v>2688.888449</v>
      </c>
      <c r="L300" s="52">
        <v>2734.4919260200004</v>
      </c>
      <c r="M300" s="52">
        <f t="shared" si="4"/>
        <v>45.603477020000355</v>
      </c>
    </row>
    <row r="301" spans="4:13" ht="15" customHeight="1" x14ac:dyDescent="0.2">
      <c r="D301" s="41"/>
      <c r="E301" s="42"/>
      <c r="F301" s="41"/>
      <c r="G301" s="41"/>
      <c r="H301" s="38"/>
      <c r="I301" s="38" t="s">
        <v>1310</v>
      </c>
      <c r="J301" s="38" t="s">
        <v>1373</v>
      </c>
      <c r="K301" s="31">
        <v>2688.888449</v>
      </c>
      <c r="L301" s="31">
        <v>2734.4919260200004</v>
      </c>
      <c r="M301" s="31">
        <f t="shared" si="4"/>
        <v>45.603477020000355</v>
      </c>
    </row>
    <row r="302" spans="4:13" ht="15" customHeight="1" x14ac:dyDescent="0.2">
      <c r="D302" s="41"/>
      <c r="E302" s="45">
        <v>8</v>
      </c>
      <c r="F302" s="46" t="s">
        <v>360</v>
      </c>
      <c r="G302" s="46"/>
      <c r="H302" s="51"/>
      <c r="I302" s="51"/>
      <c r="J302" s="51"/>
      <c r="K302" s="52">
        <v>54394.113264</v>
      </c>
      <c r="L302" s="52">
        <v>49248.624213209987</v>
      </c>
      <c r="M302" s="52">
        <f t="shared" si="4"/>
        <v>-5145.4890507900127</v>
      </c>
    </row>
    <row r="303" spans="4:13" ht="15" customHeight="1" x14ac:dyDescent="0.2">
      <c r="D303" s="41"/>
      <c r="E303" s="42"/>
      <c r="F303" s="41"/>
      <c r="G303" s="43" t="s">
        <v>1283</v>
      </c>
      <c r="H303" s="39"/>
      <c r="I303" s="39"/>
      <c r="J303" s="39"/>
      <c r="K303" s="30">
        <v>54394.113264</v>
      </c>
      <c r="L303" s="30">
        <v>49248.624213209987</v>
      </c>
      <c r="M303" s="30">
        <f t="shared" si="4"/>
        <v>-5145.4890507900127</v>
      </c>
    </row>
    <row r="304" spans="4:13" ht="30" customHeight="1" x14ac:dyDescent="0.2">
      <c r="D304" s="41"/>
      <c r="E304" s="42"/>
      <c r="F304" s="41"/>
      <c r="G304" s="41"/>
      <c r="H304" s="71" t="s">
        <v>1402</v>
      </c>
      <c r="I304" s="72"/>
      <c r="J304" s="72"/>
      <c r="K304" s="52">
        <v>47560.297336000003</v>
      </c>
      <c r="L304" s="52">
        <v>42485.631024559982</v>
      </c>
      <c r="M304" s="52">
        <f t="shared" si="4"/>
        <v>-5074.6663114400217</v>
      </c>
    </row>
    <row r="305" spans="4:13" ht="15" customHeight="1" x14ac:dyDescent="0.2">
      <c r="D305" s="41"/>
      <c r="E305" s="42"/>
      <c r="F305" s="41"/>
      <c r="G305" s="41"/>
      <c r="H305" s="38"/>
      <c r="I305" s="38" t="s">
        <v>1597</v>
      </c>
      <c r="J305" s="38" t="s">
        <v>1598</v>
      </c>
      <c r="K305" s="31">
        <v>316.79053599999997</v>
      </c>
      <c r="L305" s="31">
        <v>59.03450500000001</v>
      </c>
      <c r="M305" s="31">
        <f t="shared" si="4"/>
        <v>-257.75603099999995</v>
      </c>
    </row>
    <row r="306" spans="4:13" ht="15" customHeight="1" x14ac:dyDescent="0.2">
      <c r="D306" s="41"/>
      <c r="E306" s="42"/>
      <c r="F306" s="41"/>
      <c r="G306" s="41"/>
      <c r="H306" s="38"/>
      <c r="I306" s="38" t="s">
        <v>1599</v>
      </c>
      <c r="J306" s="38" t="s">
        <v>1600</v>
      </c>
      <c r="K306" s="31">
        <v>200.59584100000001</v>
      </c>
      <c r="L306" s="31">
        <v>80.718929000000017</v>
      </c>
      <c r="M306" s="31">
        <f t="shared" si="4"/>
        <v>-119.87691199999999</v>
      </c>
    </row>
    <row r="307" spans="4:13" ht="15" customHeight="1" x14ac:dyDescent="0.2">
      <c r="D307" s="41"/>
      <c r="E307" s="42"/>
      <c r="F307" s="41"/>
      <c r="G307" s="41"/>
      <c r="H307" s="38"/>
      <c r="I307" s="38" t="s">
        <v>1601</v>
      </c>
      <c r="J307" s="38" t="s">
        <v>1602</v>
      </c>
      <c r="K307" s="31">
        <v>3539.93</v>
      </c>
      <c r="L307" s="31">
        <v>3727.6651694499997</v>
      </c>
      <c r="M307" s="31">
        <f t="shared" si="4"/>
        <v>187.73516944999983</v>
      </c>
    </row>
    <row r="308" spans="4:13" ht="15" customHeight="1" x14ac:dyDescent="0.2">
      <c r="D308" s="41"/>
      <c r="E308" s="42"/>
      <c r="F308" s="41"/>
      <c r="G308" s="41"/>
      <c r="H308" s="38"/>
      <c r="I308" s="38" t="s">
        <v>1603</v>
      </c>
      <c r="J308" s="38" t="s">
        <v>1604</v>
      </c>
      <c r="K308" s="31">
        <v>2895.4972299999999</v>
      </c>
      <c r="L308" s="31">
        <v>2435.3891589999998</v>
      </c>
      <c r="M308" s="31">
        <f t="shared" si="4"/>
        <v>-460.10807100000011</v>
      </c>
    </row>
    <row r="309" spans="4:13" ht="15" customHeight="1" x14ac:dyDescent="0.2">
      <c r="D309" s="41"/>
      <c r="E309" s="42"/>
      <c r="F309" s="41"/>
      <c r="G309" s="41"/>
      <c r="H309" s="38"/>
      <c r="I309" s="38" t="s">
        <v>1605</v>
      </c>
      <c r="J309" s="38" t="s">
        <v>1606</v>
      </c>
      <c r="K309" s="31">
        <v>10157.894146000001</v>
      </c>
      <c r="L309" s="31">
        <v>6962.615222149997</v>
      </c>
      <c r="M309" s="31">
        <f t="shared" si="4"/>
        <v>-3195.2789238500036</v>
      </c>
    </row>
    <row r="310" spans="4:13" ht="15" customHeight="1" x14ac:dyDescent="0.2">
      <c r="D310" s="41"/>
      <c r="E310" s="42"/>
      <c r="F310" s="41"/>
      <c r="G310" s="41"/>
      <c r="H310" s="38"/>
      <c r="I310" s="38" t="s">
        <v>1607</v>
      </c>
      <c r="J310" s="38" t="s">
        <v>1608</v>
      </c>
      <c r="K310" s="31">
        <v>14925.730952</v>
      </c>
      <c r="L310" s="31">
        <v>15403.240677369997</v>
      </c>
      <c r="M310" s="31">
        <f t="shared" si="4"/>
        <v>477.50972536999689</v>
      </c>
    </row>
    <row r="311" spans="4:13" ht="15" customHeight="1" x14ac:dyDescent="0.2">
      <c r="D311" s="41"/>
      <c r="E311" s="42"/>
      <c r="F311" s="41"/>
      <c r="G311" s="41"/>
      <c r="H311" s="38"/>
      <c r="I311" s="38" t="s">
        <v>1609</v>
      </c>
      <c r="J311" s="38" t="s">
        <v>1610</v>
      </c>
      <c r="K311" s="31">
        <v>2816.1371989999998</v>
      </c>
      <c r="L311" s="31">
        <v>2348.8189635999997</v>
      </c>
      <c r="M311" s="31">
        <f t="shared" si="4"/>
        <v>-467.31823540000005</v>
      </c>
    </row>
    <row r="312" spans="4:13" ht="15" customHeight="1" x14ac:dyDescent="0.2">
      <c r="D312" s="41"/>
      <c r="E312" s="42"/>
      <c r="F312" s="41"/>
      <c r="G312" s="41"/>
      <c r="H312" s="38"/>
      <c r="I312" s="38" t="s">
        <v>1611</v>
      </c>
      <c r="J312" s="38" t="s">
        <v>1612</v>
      </c>
      <c r="K312" s="31">
        <v>641.49193300000002</v>
      </c>
      <c r="L312" s="31">
        <v>434.26685755</v>
      </c>
      <c r="M312" s="31">
        <f t="shared" si="4"/>
        <v>-207.22507545000002</v>
      </c>
    </row>
    <row r="313" spans="4:13" ht="15" customHeight="1" x14ac:dyDescent="0.2">
      <c r="D313" s="41"/>
      <c r="E313" s="42"/>
      <c r="F313" s="41"/>
      <c r="G313" s="41"/>
      <c r="H313" s="38"/>
      <c r="I313" s="38" t="s">
        <v>1613</v>
      </c>
      <c r="J313" s="38" t="s">
        <v>1614</v>
      </c>
      <c r="K313" s="31">
        <v>7358.690337</v>
      </c>
      <c r="L313" s="31">
        <v>6254.6529018600004</v>
      </c>
      <c r="M313" s="31">
        <f t="shared" si="4"/>
        <v>-1104.0374351399996</v>
      </c>
    </row>
    <row r="314" spans="4:13" ht="15" customHeight="1" x14ac:dyDescent="0.2">
      <c r="D314" s="41"/>
      <c r="E314" s="42"/>
      <c r="F314" s="41"/>
      <c r="G314" s="41"/>
      <c r="H314" s="38"/>
      <c r="I314" s="38" t="s">
        <v>1615</v>
      </c>
      <c r="J314" s="38" t="s">
        <v>1616</v>
      </c>
      <c r="K314" s="31">
        <v>1646.8783000000001</v>
      </c>
      <c r="L314" s="31">
        <v>2042.2211755900003</v>
      </c>
      <c r="M314" s="31">
        <f t="shared" si="4"/>
        <v>395.34287559000018</v>
      </c>
    </row>
    <row r="315" spans="4:13" ht="15" customHeight="1" x14ac:dyDescent="0.2">
      <c r="D315" s="41"/>
      <c r="E315" s="42"/>
      <c r="F315" s="41"/>
      <c r="G315" s="41"/>
      <c r="H315" s="38"/>
      <c r="I315" s="38" t="s">
        <v>1617</v>
      </c>
      <c r="J315" s="38" t="s">
        <v>1618</v>
      </c>
      <c r="K315" s="31">
        <v>1613.671924</v>
      </c>
      <c r="L315" s="31">
        <v>1775.4553820799999</v>
      </c>
      <c r="M315" s="31">
        <f t="shared" si="4"/>
        <v>161.78345807999995</v>
      </c>
    </row>
    <row r="316" spans="4:13" ht="15" customHeight="1" x14ac:dyDescent="0.2">
      <c r="D316" s="41"/>
      <c r="E316" s="42"/>
      <c r="F316" s="41"/>
      <c r="G316" s="41"/>
      <c r="H316" s="38"/>
      <c r="I316" s="38" t="s">
        <v>1405</v>
      </c>
      <c r="J316" s="38" t="s">
        <v>1619</v>
      </c>
      <c r="K316" s="31">
        <v>1130.2777639999999</v>
      </c>
      <c r="L316" s="31">
        <v>360.11801776999999</v>
      </c>
      <c r="M316" s="31">
        <f t="shared" si="4"/>
        <v>-770.15974622999988</v>
      </c>
    </row>
    <row r="317" spans="4:13" ht="15" customHeight="1" x14ac:dyDescent="0.2">
      <c r="D317" s="41"/>
      <c r="E317" s="42"/>
      <c r="F317" s="41"/>
      <c r="G317" s="41"/>
      <c r="H317" s="38"/>
      <c r="I317" s="38" t="s">
        <v>1409</v>
      </c>
      <c r="J317" s="38" t="s">
        <v>1620</v>
      </c>
      <c r="K317" s="31">
        <v>63.419459000000003</v>
      </c>
      <c r="L317" s="31">
        <v>358.41945900000002</v>
      </c>
      <c r="M317" s="31">
        <f t="shared" si="4"/>
        <v>295</v>
      </c>
    </row>
    <row r="318" spans="4:13" ht="15" customHeight="1" x14ac:dyDescent="0.2">
      <c r="D318" s="41"/>
      <c r="E318" s="42"/>
      <c r="F318" s="41"/>
      <c r="G318" s="41"/>
      <c r="H318" s="38"/>
      <c r="I318" s="38" t="s">
        <v>1621</v>
      </c>
      <c r="J318" s="38" t="s">
        <v>1622</v>
      </c>
      <c r="K318" s="31">
        <v>4</v>
      </c>
      <c r="L318" s="31">
        <v>19.510931379999999</v>
      </c>
      <c r="M318" s="31">
        <f t="shared" si="4"/>
        <v>15.510931379999999</v>
      </c>
    </row>
    <row r="319" spans="4:13" ht="15" customHeight="1" x14ac:dyDescent="0.2">
      <c r="D319" s="41"/>
      <c r="E319" s="42"/>
      <c r="F319" s="41"/>
      <c r="G319" s="41"/>
      <c r="H319" s="38"/>
      <c r="I319" s="38" t="s">
        <v>1503</v>
      </c>
      <c r="J319" s="38" t="s">
        <v>1623</v>
      </c>
      <c r="K319" s="31">
        <v>3.1019999999999999</v>
      </c>
      <c r="L319" s="31">
        <v>1.8778048499999995</v>
      </c>
      <c r="M319" s="31">
        <f t="shared" si="4"/>
        <v>-1.2241951500000003</v>
      </c>
    </row>
    <row r="320" spans="4:13" ht="15" customHeight="1" x14ac:dyDescent="0.2">
      <c r="D320" s="41"/>
      <c r="E320" s="42"/>
      <c r="F320" s="41"/>
      <c r="G320" s="41"/>
      <c r="H320" s="38"/>
      <c r="I320" s="38" t="s">
        <v>1624</v>
      </c>
      <c r="J320" s="38" t="s">
        <v>1625</v>
      </c>
      <c r="K320" s="31">
        <v>67.830555000000004</v>
      </c>
      <c r="L320" s="31">
        <v>40.38200106</v>
      </c>
      <c r="M320" s="31">
        <f t="shared" si="4"/>
        <v>-27.448553940000004</v>
      </c>
    </row>
    <row r="321" spans="4:13" ht="15" customHeight="1" x14ac:dyDescent="0.2">
      <c r="D321" s="41"/>
      <c r="E321" s="42"/>
      <c r="F321" s="41"/>
      <c r="G321" s="41"/>
      <c r="H321" s="38"/>
      <c r="I321" s="38" t="s">
        <v>1626</v>
      </c>
      <c r="J321" s="38" t="s">
        <v>1627</v>
      </c>
      <c r="K321" s="31">
        <v>174.35916</v>
      </c>
      <c r="L321" s="31">
        <v>178.94386785</v>
      </c>
      <c r="M321" s="31">
        <f t="shared" si="4"/>
        <v>4.5847078500000009</v>
      </c>
    </row>
    <row r="322" spans="4:13" ht="15" customHeight="1" x14ac:dyDescent="0.2">
      <c r="D322" s="41"/>
      <c r="E322" s="42"/>
      <c r="F322" s="41"/>
      <c r="G322" s="41"/>
      <c r="H322" s="38"/>
      <c r="I322" s="38" t="s">
        <v>1628</v>
      </c>
      <c r="J322" s="38" t="s">
        <v>1629</v>
      </c>
      <c r="K322" s="31">
        <v>4</v>
      </c>
      <c r="L322" s="31">
        <v>2.2999999999999998</v>
      </c>
      <c r="M322" s="31">
        <f t="shared" si="4"/>
        <v>-1.7000000000000002</v>
      </c>
    </row>
    <row r="323" spans="4:13" ht="15" customHeight="1" x14ac:dyDescent="0.2">
      <c r="D323" s="41"/>
      <c r="E323" s="42"/>
      <c r="F323" s="41"/>
      <c r="G323" s="41"/>
      <c r="H323" s="46" t="s">
        <v>1284</v>
      </c>
      <c r="I323" s="51"/>
      <c r="J323" s="51"/>
      <c r="K323" s="52">
        <v>5770.1932809999998</v>
      </c>
      <c r="L323" s="52">
        <v>5648.7883347000034</v>
      </c>
      <c r="M323" s="52">
        <f t="shared" si="4"/>
        <v>-121.40494629999648</v>
      </c>
    </row>
    <row r="324" spans="4:13" ht="15" customHeight="1" x14ac:dyDescent="0.2">
      <c r="D324" s="41"/>
      <c r="E324" s="42"/>
      <c r="F324" s="41"/>
      <c r="G324" s="41"/>
      <c r="H324" s="38"/>
      <c r="I324" s="38" t="s">
        <v>1316</v>
      </c>
      <c r="J324" s="38" t="s">
        <v>1631</v>
      </c>
      <c r="K324" s="31">
        <v>427.82721099999998</v>
      </c>
      <c r="L324" s="31">
        <v>362.75802069000002</v>
      </c>
      <c r="M324" s="31">
        <f t="shared" si="4"/>
        <v>-65.069190309999954</v>
      </c>
    </row>
    <row r="325" spans="4:13" ht="15" customHeight="1" x14ac:dyDescent="0.2">
      <c r="D325" s="41"/>
      <c r="E325" s="42"/>
      <c r="F325" s="41"/>
      <c r="G325" s="41"/>
      <c r="H325" s="38"/>
      <c r="I325" s="38" t="s">
        <v>1318</v>
      </c>
      <c r="J325" s="38" t="s">
        <v>1632</v>
      </c>
      <c r="K325" s="31">
        <v>591.68975399999999</v>
      </c>
      <c r="L325" s="31">
        <v>644.44305903999987</v>
      </c>
      <c r="M325" s="31">
        <f t="shared" si="4"/>
        <v>52.753305039999873</v>
      </c>
    </row>
    <row r="326" spans="4:13" ht="15" customHeight="1" x14ac:dyDescent="0.2">
      <c r="D326" s="41"/>
      <c r="E326" s="42"/>
      <c r="F326" s="41"/>
      <c r="G326" s="41"/>
      <c r="H326" s="38"/>
      <c r="I326" s="38" t="s">
        <v>1320</v>
      </c>
      <c r="J326" s="38" t="s">
        <v>1633</v>
      </c>
      <c r="K326" s="31">
        <v>105.508394</v>
      </c>
      <c r="L326" s="31">
        <v>111.008394</v>
      </c>
      <c r="M326" s="31">
        <f t="shared" si="4"/>
        <v>5.5</v>
      </c>
    </row>
    <row r="327" spans="4:13" ht="15" customHeight="1" x14ac:dyDescent="0.2">
      <c r="D327" s="41"/>
      <c r="E327" s="42"/>
      <c r="F327" s="41"/>
      <c r="G327" s="41"/>
      <c r="H327" s="38"/>
      <c r="I327" s="38" t="s">
        <v>1322</v>
      </c>
      <c r="J327" s="38" t="s">
        <v>1634</v>
      </c>
      <c r="K327" s="31">
        <v>618.59629700000005</v>
      </c>
      <c r="L327" s="31">
        <v>638.22843520000004</v>
      </c>
      <c r="M327" s="31">
        <f t="shared" si="4"/>
        <v>19.632138199999986</v>
      </c>
    </row>
    <row r="328" spans="4:13" ht="15" customHeight="1" x14ac:dyDescent="0.2">
      <c r="D328" s="41"/>
      <c r="E328" s="42"/>
      <c r="F328" s="41"/>
      <c r="G328" s="41"/>
      <c r="H328" s="38"/>
      <c r="I328" s="38" t="s">
        <v>1324</v>
      </c>
      <c r="J328" s="38" t="s">
        <v>1635</v>
      </c>
      <c r="K328" s="31">
        <v>463.45945399999999</v>
      </c>
      <c r="L328" s="31">
        <v>61.537711999999999</v>
      </c>
      <c r="M328" s="31">
        <f t="shared" si="4"/>
        <v>-401.92174199999999</v>
      </c>
    </row>
    <row r="329" spans="4:13" ht="15" customHeight="1" x14ac:dyDescent="0.2">
      <c r="D329" s="41"/>
      <c r="E329" s="42"/>
      <c r="F329" s="41"/>
      <c r="G329" s="41"/>
      <c r="H329" s="38"/>
      <c r="I329" s="38" t="s">
        <v>1326</v>
      </c>
      <c r="J329" s="38" t="s">
        <v>1636</v>
      </c>
      <c r="K329" s="31">
        <v>424.50086499999998</v>
      </c>
      <c r="L329" s="31">
        <v>629.03223070000024</v>
      </c>
      <c r="M329" s="31">
        <f t="shared" ref="M329:M392" si="5">L329-K329</f>
        <v>204.53136570000026</v>
      </c>
    </row>
    <row r="330" spans="4:13" ht="15" customHeight="1" x14ac:dyDescent="0.2">
      <c r="D330" s="41"/>
      <c r="E330" s="42"/>
      <c r="F330" s="41"/>
      <c r="G330" s="41"/>
      <c r="H330" s="38"/>
      <c r="I330" s="38" t="s">
        <v>1336</v>
      </c>
      <c r="J330" s="38" t="s">
        <v>1637</v>
      </c>
      <c r="K330" s="31">
        <v>94.025295999999997</v>
      </c>
      <c r="L330" s="31">
        <v>47.579336239999996</v>
      </c>
      <c r="M330" s="31">
        <f t="shared" si="5"/>
        <v>-46.445959760000001</v>
      </c>
    </row>
    <row r="331" spans="4:13" ht="15" customHeight="1" x14ac:dyDescent="0.2">
      <c r="D331" s="41"/>
      <c r="E331" s="42"/>
      <c r="F331" s="41"/>
      <c r="G331" s="41"/>
      <c r="H331" s="38"/>
      <c r="I331" s="38" t="s">
        <v>1521</v>
      </c>
      <c r="J331" s="38" t="s">
        <v>1638</v>
      </c>
      <c r="K331" s="31">
        <v>7.1197330000000001</v>
      </c>
      <c r="L331" s="31">
        <v>5.2608727899999996</v>
      </c>
      <c r="M331" s="31">
        <f t="shared" si="5"/>
        <v>-1.8588602100000005</v>
      </c>
    </row>
    <row r="332" spans="4:13" ht="15" customHeight="1" x14ac:dyDescent="0.2">
      <c r="D332" s="41"/>
      <c r="E332" s="42"/>
      <c r="F332" s="41"/>
      <c r="G332" s="41"/>
      <c r="H332" s="38"/>
      <c r="I332" s="38" t="s">
        <v>1539</v>
      </c>
      <c r="J332" s="38" t="s">
        <v>1639</v>
      </c>
      <c r="K332" s="31">
        <v>882.46951200000001</v>
      </c>
      <c r="L332" s="31">
        <v>769.17888378000009</v>
      </c>
      <c r="M332" s="31">
        <f t="shared" si="5"/>
        <v>-113.29062821999992</v>
      </c>
    </row>
    <row r="333" spans="4:13" ht="15" customHeight="1" x14ac:dyDescent="0.2">
      <c r="D333" s="41"/>
      <c r="E333" s="42"/>
      <c r="F333" s="41"/>
      <c r="G333" s="41"/>
      <c r="H333" s="38"/>
      <c r="I333" s="38" t="s">
        <v>1640</v>
      </c>
      <c r="J333" s="38" t="s">
        <v>1641</v>
      </c>
      <c r="K333" s="31">
        <v>2.0886</v>
      </c>
      <c r="L333" s="31">
        <v>2.0886</v>
      </c>
      <c r="M333" s="31">
        <f t="shared" si="5"/>
        <v>0</v>
      </c>
    </row>
    <row r="334" spans="4:13" ht="15" customHeight="1" x14ac:dyDescent="0.2">
      <c r="D334" s="41"/>
      <c r="E334" s="42"/>
      <c r="F334" s="41"/>
      <c r="G334" s="41"/>
      <c r="H334" s="38"/>
      <c r="I334" s="38" t="s">
        <v>1642</v>
      </c>
      <c r="J334" s="38" t="s">
        <v>1643</v>
      </c>
      <c r="K334" s="31">
        <v>0</v>
      </c>
      <c r="L334" s="31">
        <v>197.1747239</v>
      </c>
      <c r="M334" s="31">
        <f t="shared" si="5"/>
        <v>197.1747239</v>
      </c>
    </row>
    <row r="335" spans="4:13" ht="15" customHeight="1" x14ac:dyDescent="0.2">
      <c r="D335" s="41"/>
      <c r="E335" s="42"/>
      <c r="F335" s="41"/>
      <c r="G335" s="41"/>
      <c r="H335" s="38"/>
      <c r="I335" s="38" t="s">
        <v>1285</v>
      </c>
      <c r="J335" s="38" t="s">
        <v>1286</v>
      </c>
      <c r="K335" s="31">
        <v>77.325794000000002</v>
      </c>
      <c r="L335" s="31">
        <v>91.63161212</v>
      </c>
      <c r="M335" s="31">
        <f t="shared" si="5"/>
        <v>14.305818119999998</v>
      </c>
    </row>
    <row r="336" spans="4:13" ht="15" customHeight="1" x14ac:dyDescent="0.2">
      <c r="D336" s="41"/>
      <c r="E336" s="42"/>
      <c r="F336" s="41"/>
      <c r="G336" s="41"/>
      <c r="H336" s="38"/>
      <c r="I336" s="38" t="s">
        <v>1435</v>
      </c>
      <c r="J336" s="38" t="s">
        <v>2466</v>
      </c>
      <c r="K336" s="31">
        <v>3.865904</v>
      </c>
      <c r="L336" s="31">
        <v>2.22922851</v>
      </c>
      <c r="M336" s="31">
        <f t="shared" si="5"/>
        <v>-1.63667549</v>
      </c>
    </row>
    <row r="337" spans="4:13" ht="15" customHeight="1" x14ac:dyDescent="0.2">
      <c r="D337" s="41"/>
      <c r="E337" s="42"/>
      <c r="F337" s="41"/>
      <c r="G337" s="41"/>
      <c r="H337" s="38"/>
      <c r="I337" s="38" t="s">
        <v>1294</v>
      </c>
      <c r="J337" s="38" t="s">
        <v>1644</v>
      </c>
      <c r="K337" s="31">
        <v>1936.0312329999999</v>
      </c>
      <c r="L337" s="31">
        <v>1949.4807686200036</v>
      </c>
      <c r="M337" s="31">
        <f t="shared" si="5"/>
        <v>13.449535620003644</v>
      </c>
    </row>
    <row r="338" spans="4:13" ht="15" customHeight="1" x14ac:dyDescent="0.2">
      <c r="D338" s="41"/>
      <c r="E338" s="42"/>
      <c r="F338" s="41"/>
      <c r="G338" s="41"/>
      <c r="H338" s="38"/>
      <c r="I338" s="38" t="s">
        <v>1396</v>
      </c>
      <c r="J338" s="38" t="s">
        <v>1397</v>
      </c>
      <c r="K338" s="31">
        <v>135.68523400000001</v>
      </c>
      <c r="L338" s="31">
        <v>137.15645710999999</v>
      </c>
      <c r="M338" s="31">
        <f t="shared" si="5"/>
        <v>1.4712231099999826</v>
      </c>
    </row>
    <row r="339" spans="4:13" ht="15" customHeight="1" x14ac:dyDescent="0.2">
      <c r="D339" s="41"/>
      <c r="E339" s="42"/>
      <c r="F339" s="41"/>
      <c r="G339" s="41"/>
      <c r="H339" s="46" t="s">
        <v>1309</v>
      </c>
      <c r="I339" s="51"/>
      <c r="J339" s="51"/>
      <c r="K339" s="52">
        <v>1047.014897</v>
      </c>
      <c r="L339" s="52">
        <v>1107.3547051400005</v>
      </c>
      <c r="M339" s="52">
        <f t="shared" si="5"/>
        <v>60.339808140000514</v>
      </c>
    </row>
    <row r="340" spans="4:13" ht="15" customHeight="1" x14ac:dyDescent="0.2">
      <c r="D340" s="41"/>
      <c r="E340" s="42"/>
      <c r="F340" s="41"/>
      <c r="G340" s="41"/>
      <c r="H340" s="38"/>
      <c r="I340" s="38" t="s">
        <v>1310</v>
      </c>
      <c r="J340" s="38" t="s">
        <v>1373</v>
      </c>
      <c r="K340" s="31">
        <v>914.91583000000003</v>
      </c>
      <c r="L340" s="31">
        <v>1041.3952240600006</v>
      </c>
      <c r="M340" s="31">
        <f t="shared" si="5"/>
        <v>126.47939406000057</v>
      </c>
    </row>
    <row r="341" spans="4:13" ht="15" customHeight="1" x14ac:dyDescent="0.2">
      <c r="D341" s="41"/>
      <c r="E341" s="42"/>
      <c r="F341" s="41"/>
      <c r="G341" s="41"/>
      <c r="H341" s="38"/>
      <c r="I341" s="38" t="s">
        <v>1314</v>
      </c>
      <c r="J341" s="38" t="s">
        <v>1374</v>
      </c>
      <c r="K341" s="31">
        <v>132.09906699999999</v>
      </c>
      <c r="L341" s="31">
        <v>65.959481080000032</v>
      </c>
      <c r="M341" s="31">
        <f t="shared" si="5"/>
        <v>-66.139585919999959</v>
      </c>
    </row>
    <row r="342" spans="4:13" ht="15" customHeight="1" x14ac:dyDescent="0.2">
      <c r="D342" s="41"/>
      <c r="E342" s="42"/>
      <c r="F342" s="41"/>
      <c r="G342" s="41"/>
      <c r="H342" s="46" t="s">
        <v>1471</v>
      </c>
      <c r="I342" s="51"/>
      <c r="J342" s="51"/>
      <c r="K342" s="52">
        <v>16.607749999999999</v>
      </c>
      <c r="L342" s="52">
        <v>6.8501488100000003</v>
      </c>
      <c r="M342" s="52">
        <f t="shared" si="5"/>
        <v>-9.757601189999999</v>
      </c>
    </row>
    <row r="343" spans="4:13" ht="15" customHeight="1" x14ac:dyDescent="0.2">
      <c r="D343" s="41"/>
      <c r="E343" s="42"/>
      <c r="F343" s="41"/>
      <c r="G343" s="41"/>
      <c r="H343" s="38"/>
      <c r="I343" s="38" t="s">
        <v>1472</v>
      </c>
      <c r="J343" s="38" t="s">
        <v>1645</v>
      </c>
      <c r="K343" s="31">
        <v>16.607749999999999</v>
      </c>
      <c r="L343" s="31">
        <v>6.8501488100000003</v>
      </c>
      <c r="M343" s="31">
        <f t="shared" si="5"/>
        <v>-9.757601189999999</v>
      </c>
    </row>
    <row r="344" spans="4:13" ht="15" customHeight="1" x14ac:dyDescent="0.2">
      <c r="D344" s="41"/>
      <c r="E344" s="45">
        <v>9</v>
      </c>
      <c r="F344" s="46" t="s">
        <v>442</v>
      </c>
      <c r="G344" s="46"/>
      <c r="H344" s="51"/>
      <c r="I344" s="51"/>
      <c r="J344" s="51"/>
      <c r="K344" s="52">
        <v>60489.955332999998</v>
      </c>
      <c r="L344" s="52">
        <v>59805.071252680005</v>
      </c>
      <c r="M344" s="52">
        <f t="shared" si="5"/>
        <v>-684.88408031999279</v>
      </c>
    </row>
    <row r="345" spans="4:13" ht="15" customHeight="1" x14ac:dyDescent="0.2">
      <c r="D345" s="41"/>
      <c r="E345" s="42"/>
      <c r="F345" s="41"/>
      <c r="G345" s="43" t="s">
        <v>1283</v>
      </c>
      <c r="H345" s="39"/>
      <c r="I345" s="39"/>
      <c r="J345" s="39"/>
      <c r="K345" s="30">
        <v>60489.955332999998</v>
      </c>
      <c r="L345" s="30">
        <v>59805.071252680005</v>
      </c>
      <c r="M345" s="30">
        <f t="shared" si="5"/>
        <v>-684.88408031999279</v>
      </c>
    </row>
    <row r="346" spans="4:13" ht="30" customHeight="1" x14ac:dyDescent="0.2">
      <c r="D346" s="41"/>
      <c r="E346" s="42"/>
      <c r="F346" s="41"/>
      <c r="G346" s="41"/>
      <c r="H346" s="71" t="s">
        <v>1402</v>
      </c>
      <c r="I346" s="73"/>
      <c r="J346" s="73"/>
      <c r="K346" s="52">
        <v>789.703125</v>
      </c>
      <c r="L346" s="52">
        <v>718.17521070000009</v>
      </c>
      <c r="M346" s="52">
        <f t="shared" si="5"/>
        <v>-71.527914299999907</v>
      </c>
    </row>
    <row r="347" spans="4:13" ht="15" customHeight="1" x14ac:dyDescent="0.2">
      <c r="D347" s="41"/>
      <c r="E347" s="42"/>
      <c r="F347" s="41"/>
      <c r="G347" s="41"/>
      <c r="H347" s="38"/>
      <c r="I347" s="38" t="s">
        <v>1646</v>
      </c>
      <c r="J347" s="38" t="s">
        <v>1647</v>
      </c>
      <c r="K347" s="31">
        <v>785.953125</v>
      </c>
      <c r="L347" s="31">
        <v>712.48276384000008</v>
      </c>
      <c r="M347" s="31">
        <f t="shared" si="5"/>
        <v>-73.470361159999925</v>
      </c>
    </row>
    <row r="348" spans="4:13" ht="15" customHeight="1" x14ac:dyDescent="0.2">
      <c r="D348" s="41"/>
      <c r="E348" s="42"/>
      <c r="F348" s="41"/>
      <c r="G348" s="41"/>
      <c r="H348" s="38"/>
      <c r="I348" s="38" t="s">
        <v>1403</v>
      </c>
      <c r="J348" s="38" t="s">
        <v>1648</v>
      </c>
      <c r="K348" s="31">
        <v>3.75</v>
      </c>
      <c r="L348" s="31">
        <v>5.6924468600000004</v>
      </c>
      <c r="M348" s="31">
        <f t="shared" si="5"/>
        <v>1.9424468600000004</v>
      </c>
    </row>
    <row r="349" spans="4:13" ht="15" customHeight="1" x14ac:dyDescent="0.2">
      <c r="D349" s="41"/>
      <c r="E349" s="42"/>
      <c r="F349" s="41"/>
      <c r="G349" s="41"/>
      <c r="H349" s="46" t="s">
        <v>1284</v>
      </c>
      <c r="I349" s="51"/>
      <c r="J349" s="51"/>
      <c r="K349" s="52">
        <v>58401.400259000002</v>
      </c>
      <c r="L349" s="52">
        <v>58021.496941780017</v>
      </c>
      <c r="M349" s="52">
        <f t="shared" si="5"/>
        <v>-379.90331721998518</v>
      </c>
    </row>
    <row r="350" spans="4:13" ht="15" customHeight="1" x14ac:dyDescent="0.2">
      <c r="D350" s="41"/>
      <c r="E350" s="42"/>
      <c r="F350" s="41"/>
      <c r="G350" s="41"/>
      <c r="H350" s="38"/>
      <c r="I350" s="38" t="s">
        <v>1322</v>
      </c>
      <c r="J350" s="38" t="s">
        <v>1649</v>
      </c>
      <c r="K350" s="31">
        <v>27.498885999999999</v>
      </c>
      <c r="L350" s="31">
        <v>24.37054375</v>
      </c>
      <c r="M350" s="31">
        <f t="shared" si="5"/>
        <v>-3.1283422499999993</v>
      </c>
    </row>
    <row r="351" spans="4:13" ht="15" customHeight="1" x14ac:dyDescent="0.2">
      <c r="D351" s="41"/>
      <c r="E351" s="42"/>
      <c r="F351" s="41"/>
      <c r="G351" s="41"/>
      <c r="H351" s="38"/>
      <c r="I351" s="38" t="s">
        <v>1328</v>
      </c>
      <c r="J351" s="38" t="s">
        <v>1650</v>
      </c>
      <c r="K351" s="31">
        <v>30.234950000000001</v>
      </c>
      <c r="L351" s="31">
        <v>30.163063300000001</v>
      </c>
      <c r="M351" s="31">
        <f t="shared" si="5"/>
        <v>-7.1886700000000303E-2</v>
      </c>
    </row>
    <row r="352" spans="4:13" ht="15" customHeight="1" x14ac:dyDescent="0.2">
      <c r="D352" s="41"/>
      <c r="E352" s="42"/>
      <c r="F352" s="41"/>
      <c r="G352" s="41"/>
      <c r="H352" s="38"/>
      <c r="I352" s="38" t="s">
        <v>1330</v>
      </c>
      <c r="J352" s="38" t="s">
        <v>1651</v>
      </c>
      <c r="K352" s="31">
        <v>12.932396000000001</v>
      </c>
      <c r="L352" s="31">
        <v>12.689387870000001</v>
      </c>
      <c r="M352" s="31">
        <f t="shared" si="5"/>
        <v>-0.24300812999999977</v>
      </c>
    </row>
    <row r="353" spans="4:13" ht="15" customHeight="1" x14ac:dyDescent="0.2">
      <c r="D353" s="41"/>
      <c r="E353" s="42"/>
      <c r="F353" s="41"/>
      <c r="G353" s="41"/>
      <c r="H353" s="38"/>
      <c r="I353" s="38" t="s">
        <v>1334</v>
      </c>
      <c r="J353" s="38" t="s">
        <v>1652</v>
      </c>
      <c r="K353" s="31">
        <v>1198.666821</v>
      </c>
      <c r="L353" s="31">
        <v>1127.6554688900001</v>
      </c>
      <c r="M353" s="31">
        <f t="shared" si="5"/>
        <v>-71.011352109999962</v>
      </c>
    </row>
    <row r="354" spans="4:13" ht="15" customHeight="1" x14ac:dyDescent="0.2">
      <c r="D354" s="41"/>
      <c r="E354" s="42"/>
      <c r="F354" s="41"/>
      <c r="G354" s="41"/>
      <c r="H354" s="38"/>
      <c r="I354" s="38" t="s">
        <v>1336</v>
      </c>
      <c r="J354" s="38" t="s">
        <v>1653</v>
      </c>
      <c r="K354" s="31">
        <v>23.131682000000001</v>
      </c>
      <c r="L354" s="31">
        <v>23.063619070000001</v>
      </c>
      <c r="M354" s="31">
        <f t="shared" si="5"/>
        <v>-6.8062929999999966E-2</v>
      </c>
    </row>
    <row r="355" spans="4:13" ht="15" customHeight="1" x14ac:dyDescent="0.2">
      <c r="D355" s="41"/>
      <c r="E355" s="42"/>
      <c r="F355" s="41"/>
      <c r="G355" s="41"/>
      <c r="H355" s="38"/>
      <c r="I355" s="38" t="s">
        <v>1338</v>
      </c>
      <c r="J355" s="38" t="s">
        <v>1654</v>
      </c>
      <c r="K355" s="31">
        <v>1252.8714970000001</v>
      </c>
      <c r="L355" s="31">
        <v>1250.2428001800001</v>
      </c>
      <c r="M355" s="31">
        <f t="shared" si="5"/>
        <v>-2.6286968199999592</v>
      </c>
    </row>
    <row r="356" spans="4:13" ht="15" customHeight="1" x14ac:dyDescent="0.2">
      <c r="D356" s="41"/>
      <c r="E356" s="42"/>
      <c r="F356" s="41"/>
      <c r="G356" s="41"/>
      <c r="H356" s="38"/>
      <c r="I356" s="38" t="s">
        <v>1339</v>
      </c>
      <c r="J356" s="38" t="s">
        <v>1655</v>
      </c>
      <c r="K356" s="31">
        <v>879.42082500000004</v>
      </c>
      <c r="L356" s="31">
        <v>1146.0814428199999</v>
      </c>
      <c r="M356" s="31">
        <f t="shared" si="5"/>
        <v>266.66061781999986</v>
      </c>
    </row>
    <row r="357" spans="4:13" ht="15" customHeight="1" x14ac:dyDescent="0.2">
      <c r="D357" s="41"/>
      <c r="E357" s="42"/>
      <c r="F357" s="41"/>
      <c r="G357" s="41"/>
      <c r="H357" s="38"/>
      <c r="I357" s="38" t="s">
        <v>1343</v>
      </c>
      <c r="J357" s="38" t="s">
        <v>1656</v>
      </c>
      <c r="K357" s="31">
        <v>80.208973999999998</v>
      </c>
      <c r="L357" s="31">
        <v>96.511388489999973</v>
      </c>
      <c r="M357" s="31">
        <f t="shared" si="5"/>
        <v>16.302414489999975</v>
      </c>
    </row>
    <row r="358" spans="4:13" ht="15" customHeight="1" x14ac:dyDescent="0.2">
      <c r="D358" s="41"/>
      <c r="E358" s="42"/>
      <c r="F358" s="41"/>
      <c r="G358" s="41"/>
      <c r="H358" s="38"/>
      <c r="I358" s="38" t="s">
        <v>1351</v>
      </c>
      <c r="J358" s="38" t="s">
        <v>1657</v>
      </c>
      <c r="K358" s="31">
        <v>25.564927000000001</v>
      </c>
      <c r="L358" s="31">
        <v>25.862234469999997</v>
      </c>
      <c r="M358" s="31">
        <f t="shared" si="5"/>
        <v>0.29730746999999624</v>
      </c>
    </row>
    <row r="359" spans="4:13" ht="15" customHeight="1" x14ac:dyDescent="0.2">
      <c r="D359" s="41"/>
      <c r="E359" s="42"/>
      <c r="F359" s="41"/>
      <c r="G359" s="41"/>
      <c r="H359" s="38"/>
      <c r="I359" s="38" t="s">
        <v>1363</v>
      </c>
      <c r="J359" s="38" t="s">
        <v>1658</v>
      </c>
      <c r="K359" s="31">
        <v>59.174165000000002</v>
      </c>
      <c r="L359" s="31">
        <v>55.698623739999995</v>
      </c>
      <c r="M359" s="31">
        <f t="shared" si="5"/>
        <v>-3.4755412600000071</v>
      </c>
    </row>
    <row r="360" spans="4:13" ht="15" customHeight="1" x14ac:dyDescent="0.2">
      <c r="D360" s="41"/>
      <c r="E360" s="42"/>
      <c r="F360" s="41"/>
      <c r="G360" s="41"/>
      <c r="H360" s="38"/>
      <c r="I360" s="38" t="s">
        <v>1659</v>
      </c>
      <c r="J360" s="38" t="s">
        <v>2467</v>
      </c>
      <c r="K360" s="31">
        <v>90.727552000000003</v>
      </c>
      <c r="L360" s="31">
        <v>103.55363199999999</v>
      </c>
      <c r="M360" s="31">
        <f t="shared" si="5"/>
        <v>12.82607999999999</v>
      </c>
    </row>
    <row r="361" spans="4:13" ht="15" customHeight="1" x14ac:dyDescent="0.2">
      <c r="D361" s="41"/>
      <c r="E361" s="42"/>
      <c r="F361" s="41"/>
      <c r="G361" s="41"/>
      <c r="H361" s="38"/>
      <c r="I361" s="38" t="s">
        <v>1539</v>
      </c>
      <c r="J361" s="38" t="s">
        <v>1660</v>
      </c>
      <c r="K361" s="31">
        <v>233.00246000000001</v>
      </c>
      <c r="L361" s="31">
        <v>193.24877694000054</v>
      </c>
      <c r="M361" s="31">
        <f t="shared" si="5"/>
        <v>-39.753683059999474</v>
      </c>
    </row>
    <row r="362" spans="4:13" ht="15" customHeight="1" x14ac:dyDescent="0.2">
      <c r="D362" s="41"/>
      <c r="E362" s="42"/>
      <c r="F362" s="41"/>
      <c r="G362" s="41"/>
      <c r="H362" s="38"/>
      <c r="I362" s="38" t="s">
        <v>1541</v>
      </c>
      <c r="J362" s="38" t="s">
        <v>1661</v>
      </c>
      <c r="K362" s="31">
        <v>1375.7498210000001</v>
      </c>
      <c r="L362" s="31">
        <v>668.21550657999978</v>
      </c>
      <c r="M362" s="31">
        <f t="shared" si="5"/>
        <v>-707.53431442000033</v>
      </c>
    </row>
    <row r="363" spans="4:13" ht="15" customHeight="1" x14ac:dyDescent="0.2">
      <c r="D363" s="41"/>
      <c r="E363" s="42"/>
      <c r="F363" s="41"/>
      <c r="G363" s="41"/>
      <c r="H363" s="38"/>
      <c r="I363" s="38" t="s">
        <v>1543</v>
      </c>
      <c r="J363" s="38" t="s">
        <v>1662</v>
      </c>
      <c r="K363" s="31">
        <v>3075.8315109999999</v>
      </c>
      <c r="L363" s="31">
        <v>2710.0557449200005</v>
      </c>
      <c r="M363" s="31">
        <f t="shared" si="5"/>
        <v>-365.77576607999936</v>
      </c>
    </row>
    <row r="364" spans="4:13" ht="15" customHeight="1" x14ac:dyDescent="0.2">
      <c r="D364" s="41"/>
      <c r="E364" s="42"/>
      <c r="F364" s="41"/>
      <c r="G364" s="41"/>
      <c r="H364" s="38"/>
      <c r="I364" s="38" t="s">
        <v>1546</v>
      </c>
      <c r="J364" s="38" t="s">
        <v>1663</v>
      </c>
      <c r="K364" s="31">
        <v>3.2400169999999999</v>
      </c>
      <c r="L364" s="31">
        <v>2.4576875599999997</v>
      </c>
      <c r="M364" s="31">
        <f t="shared" si="5"/>
        <v>-0.78232944000000026</v>
      </c>
    </row>
    <row r="365" spans="4:13" ht="15" customHeight="1" x14ac:dyDescent="0.2">
      <c r="D365" s="41"/>
      <c r="E365" s="42"/>
      <c r="F365" s="41"/>
      <c r="G365" s="41"/>
      <c r="H365" s="38"/>
      <c r="I365" s="38" t="s">
        <v>1375</v>
      </c>
      <c r="J365" s="38" t="s">
        <v>1664</v>
      </c>
      <c r="K365" s="31">
        <v>3.1446740000000002</v>
      </c>
      <c r="L365" s="31">
        <v>1.8984828599999999</v>
      </c>
      <c r="M365" s="31">
        <f t="shared" si="5"/>
        <v>-1.2461911400000003</v>
      </c>
    </row>
    <row r="366" spans="4:13" ht="15" customHeight="1" x14ac:dyDescent="0.2">
      <c r="D366" s="41"/>
      <c r="E366" s="42"/>
      <c r="F366" s="41"/>
      <c r="G366" s="41"/>
      <c r="H366" s="38"/>
      <c r="I366" s="38" t="s">
        <v>1665</v>
      </c>
      <c r="J366" s="38" t="s">
        <v>1666</v>
      </c>
      <c r="K366" s="31">
        <v>2397.668862</v>
      </c>
      <c r="L366" s="31">
        <v>2388.7773033400003</v>
      </c>
      <c r="M366" s="31">
        <f t="shared" si="5"/>
        <v>-8.8915586599996459</v>
      </c>
    </row>
    <row r="367" spans="4:13" ht="15" customHeight="1" x14ac:dyDescent="0.2">
      <c r="D367" s="41"/>
      <c r="E367" s="42"/>
      <c r="F367" s="41"/>
      <c r="G367" s="41"/>
      <c r="H367" s="38"/>
      <c r="I367" s="38" t="s">
        <v>1667</v>
      </c>
      <c r="J367" s="38" t="s">
        <v>1668</v>
      </c>
      <c r="K367" s="31">
        <v>704.64909699999998</v>
      </c>
      <c r="L367" s="31">
        <v>1173.4551946000006</v>
      </c>
      <c r="M367" s="31">
        <f t="shared" si="5"/>
        <v>468.80609760000061</v>
      </c>
    </row>
    <row r="368" spans="4:13" ht="15" customHeight="1" x14ac:dyDescent="0.2">
      <c r="D368" s="41"/>
      <c r="E368" s="42"/>
      <c r="F368" s="41"/>
      <c r="G368" s="41"/>
      <c r="H368" s="38"/>
      <c r="I368" s="38" t="s">
        <v>1669</v>
      </c>
      <c r="J368" s="38" t="s">
        <v>1670</v>
      </c>
      <c r="K368" s="31">
        <v>10940.698977</v>
      </c>
      <c r="L368" s="31">
        <v>7155.5712028299968</v>
      </c>
      <c r="M368" s="31">
        <f t="shared" si="5"/>
        <v>-3785.1277741700032</v>
      </c>
    </row>
    <row r="369" spans="4:13" ht="15" customHeight="1" x14ac:dyDescent="0.2">
      <c r="D369" s="41"/>
      <c r="E369" s="42"/>
      <c r="F369" s="41"/>
      <c r="G369" s="41"/>
      <c r="H369" s="38"/>
      <c r="I369" s="38" t="s">
        <v>1671</v>
      </c>
      <c r="J369" s="38" t="s">
        <v>1672</v>
      </c>
      <c r="K369" s="31">
        <v>1160.314914</v>
      </c>
      <c r="L369" s="31">
        <v>1028.1227254600001</v>
      </c>
      <c r="M369" s="31">
        <f t="shared" si="5"/>
        <v>-132.19218853999996</v>
      </c>
    </row>
    <row r="370" spans="4:13" ht="15" customHeight="1" x14ac:dyDescent="0.2">
      <c r="D370" s="41"/>
      <c r="E370" s="42"/>
      <c r="F370" s="41"/>
      <c r="G370" s="41"/>
      <c r="H370" s="38"/>
      <c r="I370" s="38" t="s">
        <v>1673</v>
      </c>
      <c r="J370" s="38" t="s">
        <v>1674</v>
      </c>
      <c r="K370" s="31">
        <v>6948.4720569999999</v>
      </c>
      <c r="L370" s="31">
        <v>8346.1292813499986</v>
      </c>
      <c r="M370" s="31">
        <f t="shared" si="5"/>
        <v>1397.6572243499986</v>
      </c>
    </row>
    <row r="371" spans="4:13" ht="15" customHeight="1" x14ac:dyDescent="0.2">
      <c r="D371" s="41"/>
      <c r="E371" s="42"/>
      <c r="F371" s="41"/>
      <c r="G371" s="41"/>
      <c r="H371" s="38"/>
      <c r="I371" s="38" t="s">
        <v>1675</v>
      </c>
      <c r="J371" s="38" t="s">
        <v>1676</v>
      </c>
      <c r="K371" s="31">
        <v>8</v>
      </c>
      <c r="L371" s="31">
        <v>1.6490068600000001</v>
      </c>
      <c r="M371" s="31">
        <f t="shared" si="5"/>
        <v>-6.3509931399999999</v>
      </c>
    </row>
    <row r="372" spans="4:13" ht="15" customHeight="1" x14ac:dyDescent="0.2">
      <c r="D372" s="41"/>
      <c r="E372" s="42"/>
      <c r="F372" s="41"/>
      <c r="G372" s="41"/>
      <c r="H372" s="38"/>
      <c r="I372" s="38" t="s">
        <v>1388</v>
      </c>
      <c r="J372" s="38" t="s">
        <v>1389</v>
      </c>
      <c r="K372" s="31">
        <v>0</v>
      </c>
      <c r="L372" s="31">
        <v>0</v>
      </c>
      <c r="M372" s="31">
        <f t="shared" si="5"/>
        <v>0</v>
      </c>
    </row>
    <row r="373" spans="4:13" ht="15" customHeight="1" x14ac:dyDescent="0.2">
      <c r="D373" s="41"/>
      <c r="E373" s="42"/>
      <c r="F373" s="41"/>
      <c r="G373" s="41"/>
      <c r="H373" s="38"/>
      <c r="I373" s="38" t="s">
        <v>1285</v>
      </c>
      <c r="J373" s="38" t="s">
        <v>1286</v>
      </c>
      <c r="K373" s="31">
        <v>13.90915</v>
      </c>
      <c r="L373" s="31">
        <v>53.264253310000001</v>
      </c>
      <c r="M373" s="31">
        <f t="shared" si="5"/>
        <v>39.355103310000004</v>
      </c>
    </row>
    <row r="374" spans="4:13" ht="15" customHeight="1" x14ac:dyDescent="0.2">
      <c r="D374" s="41"/>
      <c r="E374" s="42"/>
      <c r="F374" s="41"/>
      <c r="G374" s="41"/>
      <c r="H374" s="38"/>
      <c r="I374" s="38" t="s">
        <v>1287</v>
      </c>
      <c r="J374" s="38" t="s">
        <v>1288</v>
      </c>
      <c r="K374" s="31">
        <v>0</v>
      </c>
      <c r="L374" s="31">
        <v>120.30875631000001</v>
      </c>
      <c r="M374" s="31">
        <f t="shared" si="5"/>
        <v>120.30875631000001</v>
      </c>
    </row>
    <row r="375" spans="4:13" ht="15" customHeight="1" x14ac:dyDescent="0.2">
      <c r="D375" s="41"/>
      <c r="E375" s="42"/>
      <c r="F375" s="41"/>
      <c r="G375" s="41"/>
      <c r="H375" s="38"/>
      <c r="I375" s="38" t="s">
        <v>1435</v>
      </c>
      <c r="J375" s="38" t="s">
        <v>2466</v>
      </c>
      <c r="K375" s="31">
        <v>286.37555900000001</v>
      </c>
      <c r="L375" s="31">
        <v>270.13142639999995</v>
      </c>
      <c r="M375" s="31">
        <f t="shared" si="5"/>
        <v>-16.244132600000057</v>
      </c>
    </row>
    <row r="376" spans="4:13" ht="15" customHeight="1" x14ac:dyDescent="0.2">
      <c r="D376" s="41"/>
      <c r="E376" s="42"/>
      <c r="F376" s="41"/>
      <c r="G376" s="41"/>
      <c r="H376" s="38"/>
      <c r="I376" s="38" t="s">
        <v>1677</v>
      </c>
      <c r="J376" s="38" t="s">
        <v>1678</v>
      </c>
      <c r="K376" s="31">
        <v>4862.5673839999999</v>
      </c>
      <c r="L376" s="31">
        <v>4360.0204494799937</v>
      </c>
      <c r="M376" s="31">
        <f t="shared" si="5"/>
        <v>-502.54693452000629</v>
      </c>
    </row>
    <row r="377" spans="4:13" ht="15" customHeight="1" x14ac:dyDescent="0.2">
      <c r="D377" s="41"/>
      <c r="E377" s="42"/>
      <c r="F377" s="41"/>
      <c r="G377" s="41"/>
      <c r="H377" s="38"/>
      <c r="I377" s="38" t="s">
        <v>1679</v>
      </c>
      <c r="J377" s="38" t="s">
        <v>1680</v>
      </c>
      <c r="K377" s="31">
        <v>4391.9616130000004</v>
      </c>
      <c r="L377" s="31">
        <v>4530.4459450900022</v>
      </c>
      <c r="M377" s="31">
        <f t="shared" si="5"/>
        <v>138.48433209000177</v>
      </c>
    </row>
    <row r="378" spans="4:13" ht="15" customHeight="1" x14ac:dyDescent="0.2">
      <c r="D378" s="41"/>
      <c r="E378" s="42"/>
      <c r="F378" s="41"/>
      <c r="G378" s="41"/>
      <c r="H378" s="38"/>
      <c r="I378" s="38" t="s">
        <v>1681</v>
      </c>
      <c r="J378" s="38" t="s">
        <v>1682</v>
      </c>
      <c r="K378" s="31">
        <v>579.10299999999995</v>
      </c>
      <c r="L378" s="31">
        <v>664.34646040999939</v>
      </c>
      <c r="M378" s="31">
        <f t="shared" si="5"/>
        <v>85.243460409999443</v>
      </c>
    </row>
    <row r="379" spans="4:13" ht="15" customHeight="1" x14ac:dyDescent="0.2">
      <c r="D379" s="41"/>
      <c r="E379" s="42"/>
      <c r="F379" s="41"/>
      <c r="G379" s="41"/>
      <c r="H379" s="38"/>
      <c r="I379" s="38" t="s">
        <v>1683</v>
      </c>
      <c r="J379" s="38" t="s">
        <v>1684</v>
      </c>
      <c r="K379" s="31">
        <v>64.200014999999993</v>
      </c>
      <c r="L379" s="31">
        <v>33.627823740000004</v>
      </c>
      <c r="M379" s="31">
        <f t="shared" si="5"/>
        <v>-30.57219125999999</v>
      </c>
    </row>
    <row r="380" spans="4:13" ht="15" customHeight="1" x14ac:dyDescent="0.2">
      <c r="D380" s="41"/>
      <c r="E380" s="42"/>
      <c r="F380" s="41"/>
      <c r="G380" s="41"/>
      <c r="H380" s="38"/>
      <c r="I380" s="38" t="s">
        <v>1685</v>
      </c>
      <c r="J380" s="38" t="s">
        <v>1686</v>
      </c>
      <c r="K380" s="31">
        <v>1960.30909</v>
      </c>
      <c r="L380" s="31">
        <v>2648.0191406399995</v>
      </c>
      <c r="M380" s="31">
        <f t="shared" si="5"/>
        <v>687.71005063999951</v>
      </c>
    </row>
    <row r="381" spans="4:13" ht="15" customHeight="1" x14ac:dyDescent="0.2">
      <c r="D381" s="41"/>
      <c r="E381" s="42"/>
      <c r="F381" s="41"/>
      <c r="G381" s="41"/>
      <c r="H381" s="38"/>
      <c r="I381" s="38" t="s">
        <v>1687</v>
      </c>
      <c r="J381" s="38" t="s">
        <v>1688</v>
      </c>
      <c r="K381" s="31">
        <v>183.35</v>
      </c>
      <c r="L381" s="31">
        <v>171.00627721999999</v>
      </c>
      <c r="M381" s="31">
        <f t="shared" si="5"/>
        <v>-12.343722780000007</v>
      </c>
    </row>
    <row r="382" spans="4:13" ht="15" customHeight="1" x14ac:dyDescent="0.2">
      <c r="D382" s="41"/>
      <c r="E382" s="42"/>
      <c r="F382" s="41"/>
      <c r="G382" s="41"/>
      <c r="H382" s="38"/>
      <c r="I382" s="38" t="s">
        <v>1689</v>
      </c>
      <c r="J382" s="38" t="s">
        <v>1690</v>
      </c>
      <c r="K382" s="31">
        <v>10167.863619</v>
      </c>
      <c r="L382" s="31">
        <v>4389.1830453999992</v>
      </c>
      <c r="M382" s="31">
        <f t="shared" si="5"/>
        <v>-5778.6805736000006</v>
      </c>
    </row>
    <row r="383" spans="4:13" ht="15" customHeight="1" x14ac:dyDescent="0.2">
      <c r="D383" s="41"/>
      <c r="E383" s="42"/>
      <c r="F383" s="41"/>
      <c r="G383" s="41"/>
      <c r="H383" s="38"/>
      <c r="I383" s="38" t="s">
        <v>1691</v>
      </c>
      <c r="J383" s="38" t="s">
        <v>1692</v>
      </c>
      <c r="K383" s="31">
        <v>0</v>
      </c>
      <c r="L383" s="31">
        <v>15.980481129999999</v>
      </c>
      <c r="M383" s="31">
        <f t="shared" si="5"/>
        <v>15.980481129999999</v>
      </c>
    </row>
    <row r="384" spans="4:13" ht="15" customHeight="1" x14ac:dyDescent="0.2">
      <c r="D384" s="41"/>
      <c r="E384" s="42"/>
      <c r="F384" s="41"/>
      <c r="G384" s="41"/>
      <c r="H384" s="38"/>
      <c r="I384" s="38" t="s">
        <v>1693</v>
      </c>
      <c r="J384" s="38" t="s">
        <v>1694</v>
      </c>
      <c r="K384" s="31">
        <v>821.74902699999996</v>
      </c>
      <c r="L384" s="31">
        <v>1644.7130898600001</v>
      </c>
      <c r="M384" s="31">
        <f t="shared" si="5"/>
        <v>822.96406286000013</v>
      </c>
    </row>
    <row r="385" spans="4:13" ht="15" customHeight="1" x14ac:dyDescent="0.2">
      <c r="D385" s="41"/>
      <c r="E385" s="42"/>
      <c r="F385" s="41"/>
      <c r="G385" s="41"/>
      <c r="H385" s="38"/>
      <c r="I385" s="38" t="s">
        <v>1695</v>
      </c>
      <c r="J385" s="38" t="s">
        <v>1696</v>
      </c>
      <c r="K385" s="31">
        <v>498.77499999999998</v>
      </c>
      <c r="L385" s="31">
        <v>53.03504641</v>
      </c>
      <c r="M385" s="31">
        <f t="shared" si="5"/>
        <v>-445.73995358999997</v>
      </c>
    </row>
    <row r="386" spans="4:13" ht="15" customHeight="1" x14ac:dyDescent="0.2">
      <c r="D386" s="41"/>
      <c r="E386" s="42"/>
      <c r="F386" s="41"/>
      <c r="G386" s="41"/>
      <c r="H386" s="38"/>
      <c r="I386" s="38" t="s">
        <v>1294</v>
      </c>
      <c r="J386" s="38" t="s">
        <v>1697</v>
      </c>
      <c r="K386" s="31">
        <v>3077.427451</v>
      </c>
      <c r="L386" s="31">
        <v>11470.271445590011</v>
      </c>
      <c r="M386" s="31">
        <f t="shared" si="5"/>
        <v>8392.8439945900118</v>
      </c>
    </row>
    <row r="387" spans="4:13" ht="15" customHeight="1" x14ac:dyDescent="0.2">
      <c r="D387" s="41"/>
      <c r="E387" s="42"/>
      <c r="F387" s="41"/>
      <c r="G387" s="41"/>
      <c r="H387" s="38"/>
      <c r="I387" s="38" t="s">
        <v>1391</v>
      </c>
      <c r="J387" s="38" t="s">
        <v>2633</v>
      </c>
      <c r="K387" s="31">
        <v>0</v>
      </c>
      <c r="L387" s="31">
        <v>0</v>
      </c>
      <c r="M387" s="31">
        <f t="shared" si="5"/>
        <v>0</v>
      </c>
    </row>
    <row r="388" spans="4:13" ht="15" customHeight="1" x14ac:dyDescent="0.2">
      <c r="D388" s="41"/>
      <c r="E388" s="42"/>
      <c r="F388" s="41"/>
      <c r="G388" s="41"/>
      <c r="H388" s="38"/>
      <c r="I388" s="38" t="s">
        <v>1698</v>
      </c>
      <c r="J388" s="38" t="s">
        <v>1699</v>
      </c>
      <c r="K388" s="31">
        <v>929.81428600000004</v>
      </c>
      <c r="L388" s="31">
        <v>0</v>
      </c>
      <c r="M388" s="31">
        <f t="shared" si="5"/>
        <v>-929.81428600000004</v>
      </c>
    </row>
    <row r="389" spans="4:13" ht="15" customHeight="1" x14ac:dyDescent="0.2">
      <c r="D389" s="41"/>
      <c r="E389" s="42"/>
      <c r="F389" s="41"/>
      <c r="G389" s="41"/>
      <c r="H389" s="38"/>
      <c r="I389" s="38" t="s">
        <v>1700</v>
      </c>
      <c r="J389" s="38" t="s">
        <v>1701</v>
      </c>
      <c r="K389" s="31">
        <v>0</v>
      </c>
      <c r="L389" s="31">
        <v>0</v>
      </c>
      <c r="M389" s="31">
        <f t="shared" si="5"/>
        <v>0</v>
      </c>
    </row>
    <row r="390" spans="4:13" ht="15" customHeight="1" x14ac:dyDescent="0.2">
      <c r="D390" s="41"/>
      <c r="E390" s="42"/>
      <c r="F390" s="41"/>
      <c r="G390" s="41"/>
      <c r="H390" s="38"/>
      <c r="I390" s="38" t="s">
        <v>1396</v>
      </c>
      <c r="J390" s="38" t="s">
        <v>1397</v>
      </c>
      <c r="K390" s="31">
        <v>32.79</v>
      </c>
      <c r="L390" s="31">
        <v>31.670182909999998</v>
      </c>
      <c r="M390" s="31">
        <f t="shared" si="5"/>
        <v>-1.1198170900000015</v>
      </c>
    </row>
    <row r="391" spans="4:13" ht="15" customHeight="1" x14ac:dyDescent="0.2">
      <c r="D391" s="41"/>
      <c r="E391" s="42"/>
      <c r="F391" s="41"/>
      <c r="G391" s="41"/>
      <c r="H391" s="46" t="s">
        <v>1309</v>
      </c>
      <c r="I391" s="46"/>
      <c r="J391" s="46"/>
      <c r="K391" s="52">
        <v>1298.8519490000001</v>
      </c>
      <c r="L391" s="52">
        <v>1065.3991001999996</v>
      </c>
      <c r="M391" s="52">
        <f t="shared" si="5"/>
        <v>-233.45284880000054</v>
      </c>
    </row>
    <row r="392" spans="4:13" ht="15" customHeight="1" x14ac:dyDescent="0.2">
      <c r="D392" s="41"/>
      <c r="E392" s="42"/>
      <c r="F392" s="41"/>
      <c r="G392" s="41"/>
      <c r="H392" s="38"/>
      <c r="I392" s="38" t="s">
        <v>1310</v>
      </c>
      <c r="J392" s="38" t="s">
        <v>1373</v>
      </c>
      <c r="K392" s="31">
        <v>1255.806249</v>
      </c>
      <c r="L392" s="31">
        <v>1028.1401023099995</v>
      </c>
      <c r="M392" s="31">
        <f t="shared" si="5"/>
        <v>-227.66614669000046</v>
      </c>
    </row>
    <row r="393" spans="4:13" ht="15" customHeight="1" x14ac:dyDescent="0.2">
      <c r="D393" s="41"/>
      <c r="E393" s="42"/>
      <c r="F393" s="41"/>
      <c r="G393" s="41"/>
      <c r="H393" s="38"/>
      <c r="I393" s="38" t="s">
        <v>1314</v>
      </c>
      <c r="J393" s="38" t="s">
        <v>1377</v>
      </c>
      <c r="K393" s="31">
        <v>43.045699999999997</v>
      </c>
      <c r="L393" s="31">
        <v>37.258997889999996</v>
      </c>
      <c r="M393" s="31">
        <f t="shared" ref="M393:M456" si="6">L393-K393</f>
        <v>-5.7867021100000002</v>
      </c>
    </row>
    <row r="394" spans="4:13" ht="15" customHeight="1" x14ac:dyDescent="0.2">
      <c r="D394" s="41"/>
      <c r="E394" s="45">
        <v>10</v>
      </c>
      <c r="F394" s="46" t="s">
        <v>528</v>
      </c>
      <c r="G394" s="46"/>
      <c r="H394" s="51"/>
      <c r="I394" s="51"/>
      <c r="J394" s="51"/>
      <c r="K394" s="52">
        <v>7831.3560159999997</v>
      </c>
      <c r="L394" s="52">
        <v>8779.4390786900021</v>
      </c>
      <c r="M394" s="52">
        <f t="shared" si="6"/>
        <v>948.08306269000241</v>
      </c>
    </row>
    <row r="395" spans="4:13" ht="15" customHeight="1" x14ac:dyDescent="0.2">
      <c r="D395" s="41"/>
      <c r="E395" s="42"/>
      <c r="F395" s="41"/>
      <c r="G395" s="43" t="s">
        <v>1283</v>
      </c>
      <c r="H395" s="39"/>
      <c r="I395" s="39"/>
      <c r="J395" s="39"/>
      <c r="K395" s="30">
        <v>7831.3560159999997</v>
      </c>
      <c r="L395" s="30">
        <v>8779.4390786900021</v>
      </c>
      <c r="M395" s="30">
        <f t="shared" si="6"/>
        <v>948.08306269000241</v>
      </c>
    </row>
    <row r="396" spans="4:13" ht="30" customHeight="1" x14ac:dyDescent="0.2">
      <c r="D396" s="41"/>
      <c r="E396" s="42"/>
      <c r="F396" s="41"/>
      <c r="G396" s="41"/>
      <c r="H396" s="71" t="s">
        <v>1402</v>
      </c>
      <c r="I396" s="72"/>
      <c r="J396" s="72"/>
      <c r="K396" s="52">
        <v>4970.0599830000001</v>
      </c>
      <c r="L396" s="52">
        <v>5748.645445170001</v>
      </c>
      <c r="M396" s="52">
        <f t="shared" si="6"/>
        <v>778.58546217000094</v>
      </c>
    </row>
    <row r="397" spans="4:13" ht="15" customHeight="1" x14ac:dyDescent="0.2">
      <c r="D397" s="41"/>
      <c r="E397" s="42"/>
      <c r="F397" s="41"/>
      <c r="G397" s="41"/>
      <c r="H397" s="38"/>
      <c r="I397" s="38" t="s">
        <v>1702</v>
      </c>
      <c r="J397" s="38" t="s">
        <v>1703</v>
      </c>
      <c r="K397" s="31">
        <v>3.5600200000000002</v>
      </c>
      <c r="L397" s="31">
        <v>3.0421751799999996</v>
      </c>
      <c r="M397" s="31">
        <f t="shared" si="6"/>
        <v>-0.51784482000000054</v>
      </c>
    </row>
    <row r="398" spans="4:13" ht="15" customHeight="1" x14ac:dyDescent="0.2">
      <c r="D398" s="41"/>
      <c r="E398" s="42"/>
      <c r="F398" s="41"/>
      <c r="G398" s="41"/>
      <c r="H398" s="38"/>
      <c r="I398" s="38" t="s">
        <v>1704</v>
      </c>
      <c r="J398" s="38" t="s">
        <v>2468</v>
      </c>
      <c r="K398" s="31">
        <v>169.99042900000001</v>
      </c>
      <c r="L398" s="31">
        <v>779.66251346000001</v>
      </c>
      <c r="M398" s="31">
        <f t="shared" si="6"/>
        <v>609.67208445999995</v>
      </c>
    </row>
    <row r="399" spans="4:13" ht="15" customHeight="1" x14ac:dyDescent="0.2">
      <c r="D399" s="41"/>
      <c r="E399" s="42"/>
      <c r="F399" s="41"/>
      <c r="G399" s="41"/>
      <c r="H399" s="38"/>
      <c r="I399" s="38" t="s">
        <v>1705</v>
      </c>
      <c r="J399" s="38" t="s">
        <v>1706</v>
      </c>
      <c r="K399" s="31">
        <v>4333.7766320000001</v>
      </c>
      <c r="L399" s="31">
        <v>4513.00262355</v>
      </c>
      <c r="M399" s="31">
        <f t="shared" si="6"/>
        <v>179.22599154999989</v>
      </c>
    </row>
    <row r="400" spans="4:13" ht="15" customHeight="1" x14ac:dyDescent="0.2">
      <c r="D400" s="41"/>
      <c r="E400" s="42"/>
      <c r="F400" s="41"/>
      <c r="G400" s="41"/>
      <c r="H400" s="38"/>
      <c r="I400" s="38" t="s">
        <v>1707</v>
      </c>
      <c r="J400" s="38" t="s">
        <v>1708</v>
      </c>
      <c r="K400" s="31">
        <v>114.04371</v>
      </c>
      <c r="L400" s="31">
        <v>54.043709999999997</v>
      </c>
      <c r="M400" s="31">
        <f t="shared" si="6"/>
        <v>-60.000000000000007</v>
      </c>
    </row>
    <row r="401" spans="4:13" ht="15" customHeight="1" x14ac:dyDescent="0.2">
      <c r="D401" s="41"/>
      <c r="E401" s="42"/>
      <c r="F401" s="41"/>
      <c r="G401" s="41"/>
      <c r="H401" s="38"/>
      <c r="I401" s="38" t="s">
        <v>1709</v>
      </c>
      <c r="J401" s="38" t="s">
        <v>1710</v>
      </c>
      <c r="K401" s="31">
        <v>121.074018</v>
      </c>
      <c r="L401" s="31">
        <v>124.10910106</v>
      </c>
      <c r="M401" s="31">
        <f t="shared" si="6"/>
        <v>3.0350830600000052</v>
      </c>
    </row>
    <row r="402" spans="4:13" ht="15" customHeight="1" x14ac:dyDescent="0.2">
      <c r="D402" s="41"/>
      <c r="E402" s="42"/>
      <c r="F402" s="41"/>
      <c r="G402" s="41"/>
      <c r="H402" s="38"/>
      <c r="I402" s="38" t="s">
        <v>1711</v>
      </c>
      <c r="J402" s="38" t="s">
        <v>2469</v>
      </c>
      <c r="K402" s="31">
        <v>1.1057300000000001</v>
      </c>
      <c r="L402" s="31">
        <v>10.81813161</v>
      </c>
      <c r="M402" s="31">
        <f t="shared" si="6"/>
        <v>9.7124016100000006</v>
      </c>
    </row>
    <row r="403" spans="4:13" ht="15" customHeight="1" x14ac:dyDescent="0.2">
      <c r="D403" s="41"/>
      <c r="E403" s="42"/>
      <c r="F403" s="41"/>
      <c r="G403" s="41"/>
      <c r="H403" s="38"/>
      <c r="I403" s="38" t="s">
        <v>1407</v>
      </c>
      <c r="J403" s="38" t="s">
        <v>1712</v>
      </c>
      <c r="K403" s="31">
        <v>2.5094439999999998</v>
      </c>
      <c r="L403" s="31">
        <v>53.504101010000007</v>
      </c>
      <c r="M403" s="31">
        <f t="shared" si="6"/>
        <v>50.994657010000005</v>
      </c>
    </row>
    <row r="404" spans="4:13" ht="15" customHeight="1" x14ac:dyDescent="0.2">
      <c r="D404" s="41"/>
      <c r="E404" s="42"/>
      <c r="F404" s="41"/>
      <c r="G404" s="41"/>
      <c r="H404" s="38"/>
      <c r="I404" s="38" t="s">
        <v>1409</v>
      </c>
      <c r="J404" s="38" t="s">
        <v>1713</v>
      </c>
      <c r="K404" s="31">
        <v>224</v>
      </c>
      <c r="L404" s="31">
        <v>210.46308930000001</v>
      </c>
      <c r="M404" s="31">
        <f t="shared" si="6"/>
        <v>-13.536910699999993</v>
      </c>
    </row>
    <row r="405" spans="4:13" ht="15" customHeight="1" x14ac:dyDescent="0.2">
      <c r="D405" s="41"/>
      <c r="E405" s="42"/>
      <c r="F405" s="41"/>
      <c r="G405" s="41"/>
      <c r="H405" s="46" t="s">
        <v>1284</v>
      </c>
      <c r="I405" s="46"/>
      <c r="J405" s="51"/>
      <c r="K405" s="52">
        <v>2490.1728939999998</v>
      </c>
      <c r="L405" s="52">
        <v>2673.11472675</v>
      </c>
      <c r="M405" s="52">
        <f t="shared" si="6"/>
        <v>182.94183275000023</v>
      </c>
    </row>
    <row r="406" spans="4:13" ht="15" customHeight="1" x14ac:dyDescent="0.2">
      <c r="D406" s="41"/>
      <c r="E406" s="42"/>
      <c r="F406" s="41"/>
      <c r="G406" s="41"/>
      <c r="H406" s="38"/>
      <c r="I406" s="38" t="s">
        <v>1509</v>
      </c>
      <c r="J406" s="38" t="s">
        <v>1714</v>
      </c>
      <c r="K406" s="31">
        <v>163.37441200000001</v>
      </c>
      <c r="L406" s="31">
        <v>209.58403852999987</v>
      </c>
      <c r="M406" s="31">
        <f t="shared" si="6"/>
        <v>46.209626529999866</v>
      </c>
    </row>
    <row r="407" spans="4:13" ht="15" customHeight="1" x14ac:dyDescent="0.2">
      <c r="D407" s="41"/>
      <c r="E407" s="42"/>
      <c r="F407" s="41"/>
      <c r="G407" s="41"/>
      <c r="H407" s="38"/>
      <c r="I407" s="38" t="s">
        <v>1324</v>
      </c>
      <c r="J407" s="38" t="s">
        <v>1715</v>
      </c>
      <c r="K407" s="31">
        <v>138.89749699999999</v>
      </c>
      <c r="L407" s="31">
        <v>140.35506307999989</v>
      </c>
      <c r="M407" s="31">
        <f t="shared" si="6"/>
        <v>1.4575660799999071</v>
      </c>
    </row>
    <row r="408" spans="4:13" ht="15" customHeight="1" x14ac:dyDescent="0.2">
      <c r="D408" s="41"/>
      <c r="E408" s="42"/>
      <c r="F408" s="41"/>
      <c r="G408" s="41"/>
      <c r="H408" s="38"/>
      <c r="I408" s="38" t="s">
        <v>1326</v>
      </c>
      <c r="J408" s="38" t="s">
        <v>1716</v>
      </c>
      <c r="K408" s="31">
        <v>129.79671200000001</v>
      </c>
      <c r="L408" s="31">
        <v>81.877768859999975</v>
      </c>
      <c r="M408" s="31">
        <f t="shared" si="6"/>
        <v>-47.918943140000039</v>
      </c>
    </row>
    <row r="409" spans="4:13" ht="15" customHeight="1" x14ac:dyDescent="0.2">
      <c r="D409" s="41"/>
      <c r="E409" s="42"/>
      <c r="F409" s="41"/>
      <c r="G409" s="41"/>
      <c r="H409" s="38"/>
      <c r="I409" s="38" t="s">
        <v>1328</v>
      </c>
      <c r="J409" s="38" t="s">
        <v>1717</v>
      </c>
      <c r="K409" s="31">
        <v>93.387500000000003</v>
      </c>
      <c r="L409" s="31">
        <v>87.51597876000001</v>
      </c>
      <c r="M409" s="31">
        <f t="shared" si="6"/>
        <v>-5.8715212399999928</v>
      </c>
    </row>
    <row r="410" spans="4:13" ht="15" customHeight="1" x14ac:dyDescent="0.2">
      <c r="D410" s="41"/>
      <c r="E410" s="42"/>
      <c r="F410" s="41"/>
      <c r="G410" s="41"/>
      <c r="H410" s="38"/>
      <c r="I410" s="38" t="s">
        <v>1332</v>
      </c>
      <c r="J410" s="38" t="s">
        <v>1718</v>
      </c>
      <c r="K410" s="31">
        <v>185.691575</v>
      </c>
      <c r="L410" s="31">
        <v>181.64256056000022</v>
      </c>
      <c r="M410" s="31">
        <f t="shared" si="6"/>
        <v>-4.0490144399997803</v>
      </c>
    </row>
    <row r="411" spans="4:13" ht="15" customHeight="1" x14ac:dyDescent="0.2">
      <c r="D411" s="41"/>
      <c r="E411" s="42"/>
      <c r="F411" s="41"/>
      <c r="G411" s="41"/>
      <c r="H411" s="38"/>
      <c r="I411" s="38" t="s">
        <v>1521</v>
      </c>
      <c r="J411" s="38" t="s">
        <v>1719</v>
      </c>
      <c r="K411" s="31">
        <v>53.725622999999999</v>
      </c>
      <c r="L411" s="31">
        <v>41.02404065999999</v>
      </c>
      <c r="M411" s="31">
        <f t="shared" si="6"/>
        <v>-12.701582340000009</v>
      </c>
    </row>
    <row r="412" spans="4:13" ht="15" customHeight="1" x14ac:dyDescent="0.2">
      <c r="D412" s="41"/>
      <c r="E412" s="42"/>
      <c r="F412" s="41"/>
      <c r="G412" s="41"/>
      <c r="H412" s="38"/>
      <c r="I412" s="38" t="s">
        <v>1720</v>
      </c>
      <c r="J412" s="38" t="s">
        <v>1721</v>
      </c>
      <c r="K412" s="31">
        <v>457.76841200000001</v>
      </c>
      <c r="L412" s="31">
        <v>663.94216453000024</v>
      </c>
      <c r="M412" s="31">
        <f t="shared" si="6"/>
        <v>206.17375253000023</v>
      </c>
    </row>
    <row r="413" spans="4:13" ht="15" customHeight="1" x14ac:dyDescent="0.2">
      <c r="D413" s="41"/>
      <c r="E413" s="42"/>
      <c r="F413" s="41"/>
      <c r="G413" s="41"/>
      <c r="H413" s="38"/>
      <c r="I413" s="38" t="s">
        <v>1539</v>
      </c>
      <c r="J413" s="38" t="s">
        <v>1722</v>
      </c>
      <c r="K413" s="31">
        <v>16.807424000000001</v>
      </c>
      <c r="L413" s="31">
        <v>18.730021880000002</v>
      </c>
      <c r="M413" s="31">
        <f t="shared" si="6"/>
        <v>1.9225978800000014</v>
      </c>
    </row>
    <row r="414" spans="4:13" ht="15" customHeight="1" x14ac:dyDescent="0.2">
      <c r="D414" s="41"/>
      <c r="E414" s="42"/>
      <c r="F414" s="41"/>
      <c r="G414" s="41"/>
      <c r="H414" s="38"/>
      <c r="I414" s="38" t="s">
        <v>1541</v>
      </c>
      <c r="J414" s="38" t="s">
        <v>1723</v>
      </c>
      <c r="K414" s="31">
        <v>21.040130999999999</v>
      </c>
      <c r="L414" s="31">
        <v>23.312780970000002</v>
      </c>
      <c r="M414" s="31">
        <f t="shared" si="6"/>
        <v>2.2726499700000033</v>
      </c>
    </row>
    <row r="415" spans="4:13" ht="15" customHeight="1" x14ac:dyDescent="0.2">
      <c r="D415" s="41"/>
      <c r="E415" s="42"/>
      <c r="F415" s="41"/>
      <c r="G415" s="41"/>
      <c r="H415" s="38"/>
      <c r="I415" s="38" t="s">
        <v>1543</v>
      </c>
      <c r="J415" s="38" t="s">
        <v>1724</v>
      </c>
      <c r="K415" s="31">
        <v>138.34246099999999</v>
      </c>
      <c r="L415" s="31">
        <v>146.04549072999978</v>
      </c>
      <c r="M415" s="31">
        <f t="shared" si="6"/>
        <v>7.7030297299997983</v>
      </c>
    </row>
    <row r="416" spans="4:13" ht="15" customHeight="1" x14ac:dyDescent="0.2">
      <c r="D416" s="41"/>
      <c r="E416" s="42"/>
      <c r="F416" s="41"/>
      <c r="G416" s="41"/>
      <c r="H416" s="38"/>
      <c r="I416" s="38" t="s">
        <v>1546</v>
      </c>
      <c r="J416" s="38" t="s">
        <v>2470</v>
      </c>
      <c r="K416" s="31">
        <v>21.107147000000001</v>
      </c>
      <c r="L416" s="31">
        <v>22.652991539999999</v>
      </c>
      <c r="M416" s="31">
        <f t="shared" si="6"/>
        <v>1.5458445399999974</v>
      </c>
    </row>
    <row r="417" spans="4:13" ht="15" customHeight="1" x14ac:dyDescent="0.2">
      <c r="D417" s="41"/>
      <c r="E417" s="42"/>
      <c r="F417" s="41"/>
      <c r="G417" s="41"/>
      <c r="H417" s="38"/>
      <c r="I417" s="38" t="s">
        <v>1287</v>
      </c>
      <c r="J417" s="38" t="s">
        <v>1288</v>
      </c>
      <c r="K417" s="31">
        <v>29.116033999999999</v>
      </c>
      <c r="L417" s="31">
        <v>11.12993823</v>
      </c>
      <c r="M417" s="31">
        <f t="shared" si="6"/>
        <v>-17.986095769999999</v>
      </c>
    </row>
    <row r="418" spans="4:13" ht="15" customHeight="1" x14ac:dyDescent="0.2">
      <c r="D418" s="41"/>
      <c r="E418" s="42"/>
      <c r="F418" s="41"/>
      <c r="G418" s="41"/>
      <c r="H418" s="38"/>
      <c r="I418" s="38" t="s">
        <v>1391</v>
      </c>
      <c r="J418" s="38" t="s">
        <v>1725</v>
      </c>
      <c r="K418" s="31">
        <v>192.79962900000001</v>
      </c>
      <c r="L418" s="31">
        <v>186.38250209999993</v>
      </c>
      <c r="M418" s="31">
        <f t="shared" si="6"/>
        <v>-6.4171269000000848</v>
      </c>
    </row>
    <row r="419" spans="4:13" ht="15" customHeight="1" x14ac:dyDescent="0.2">
      <c r="D419" s="41"/>
      <c r="E419" s="42"/>
      <c r="F419" s="41"/>
      <c r="G419" s="41"/>
      <c r="H419" s="38"/>
      <c r="I419" s="38" t="s">
        <v>1439</v>
      </c>
      <c r="J419" s="38" t="s">
        <v>1726</v>
      </c>
      <c r="K419" s="31">
        <v>128.45531600000001</v>
      </c>
      <c r="L419" s="31">
        <v>111.14298164000004</v>
      </c>
      <c r="M419" s="31">
        <f t="shared" si="6"/>
        <v>-17.312334359999966</v>
      </c>
    </row>
    <row r="420" spans="4:13" ht="15" customHeight="1" x14ac:dyDescent="0.2">
      <c r="D420" s="41"/>
      <c r="E420" s="42"/>
      <c r="F420" s="41"/>
      <c r="G420" s="41"/>
      <c r="H420" s="38"/>
      <c r="I420" s="38" t="s">
        <v>1727</v>
      </c>
      <c r="J420" s="38" t="s">
        <v>2471</v>
      </c>
      <c r="K420" s="31">
        <v>38.111207999999998</v>
      </c>
      <c r="L420" s="31">
        <v>35.452791390000009</v>
      </c>
      <c r="M420" s="31">
        <f t="shared" si="6"/>
        <v>-2.6584166099999891</v>
      </c>
    </row>
    <row r="421" spans="4:13" ht="15" customHeight="1" x14ac:dyDescent="0.2">
      <c r="D421" s="41"/>
      <c r="E421" s="42"/>
      <c r="F421" s="41"/>
      <c r="G421" s="41"/>
      <c r="H421" s="38"/>
      <c r="I421" s="38" t="s">
        <v>1487</v>
      </c>
      <c r="J421" s="38" t="s">
        <v>1728</v>
      </c>
      <c r="K421" s="31">
        <v>230.04597000000001</v>
      </c>
      <c r="L421" s="31">
        <v>202.78731646000006</v>
      </c>
      <c r="M421" s="31">
        <f t="shared" si="6"/>
        <v>-27.258653539999955</v>
      </c>
    </row>
    <row r="422" spans="4:13" ht="15" customHeight="1" x14ac:dyDescent="0.2">
      <c r="D422" s="41"/>
      <c r="E422" s="42"/>
      <c r="F422" s="41"/>
      <c r="G422" s="41"/>
      <c r="H422" s="38"/>
      <c r="I422" s="38" t="s">
        <v>1441</v>
      </c>
      <c r="J422" s="38" t="s">
        <v>1729</v>
      </c>
      <c r="K422" s="31">
        <v>410.46308800000003</v>
      </c>
      <c r="L422" s="31">
        <v>394.07378525000001</v>
      </c>
      <c r="M422" s="31">
        <f t="shared" si="6"/>
        <v>-16.389302750000013</v>
      </c>
    </row>
    <row r="423" spans="4:13" ht="15" customHeight="1" x14ac:dyDescent="0.2">
      <c r="D423" s="41"/>
      <c r="E423" s="42"/>
      <c r="F423" s="41"/>
      <c r="G423" s="41"/>
      <c r="H423" s="38"/>
      <c r="I423" s="38" t="s">
        <v>1443</v>
      </c>
      <c r="J423" s="38" t="s">
        <v>1730</v>
      </c>
      <c r="K423" s="31">
        <v>38.034255000000002</v>
      </c>
      <c r="L423" s="31">
        <v>37.174005419999986</v>
      </c>
      <c r="M423" s="31">
        <f t="shared" si="6"/>
        <v>-0.86024958000001561</v>
      </c>
    </row>
    <row r="424" spans="4:13" ht="15" customHeight="1" x14ac:dyDescent="0.2">
      <c r="D424" s="41"/>
      <c r="E424" s="42"/>
      <c r="F424" s="41"/>
      <c r="G424" s="41"/>
      <c r="H424" s="38"/>
      <c r="I424" s="38" t="s">
        <v>1291</v>
      </c>
      <c r="J424" s="38" t="s">
        <v>1731</v>
      </c>
      <c r="K424" s="31">
        <v>3.2084999999999999</v>
      </c>
      <c r="L424" s="31">
        <v>0</v>
      </c>
      <c r="M424" s="31">
        <f t="shared" si="6"/>
        <v>-3.2084999999999999</v>
      </c>
    </row>
    <row r="425" spans="4:13" ht="15" customHeight="1" x14ac:dyDescent="0.2">
      <c r="D425" s="41"/>
      <c r="E425" s="42"/>
      <c r="F425" s="41"/>
      <c r="G425" s="41"/>
      <c r="H425" s="38"/>
      <c r="I425" s="38" t="s">
        <v>1297</v>
      </c>
      <c r="J425" s="38" t="s">
        <v>1732</v>
      </c>
      <c r="K425" s="31">
        <v>0</v>
      </c>
      <c r="L425" s="31">
        <v>0</v>
      </c>
      <c r="M425" s="31">
        <f t="shared" si="6"/>
        <v>0</v>
      </c>
    </row>
    <row r="426" spans="4:13" ht="15" customHeight="1" x14ac:dyDescent="0.2">
      <c r="D426" s="41"/>
      <c r="E426" s="42"/>
      <c r="F426" s="41"/>
      <c r="G426" s="41"/>
      <c r="H426" s="38"/>
      <c r="I426" s="38" t="s">
        <v>1396</v>
      </c>
      <c r="J426" s="38" t="s">
        <v>1397</v>
      </c>
      <c r="K426" s="31">
        <v>0</v>
      </c>
      <c r="L426" s="31">
        <v>78.288506159999983</v>
      </c>
      <c r="M426" s="31">
        <f t="shared" si="6"/>
        <v>78.288506159999983</v>
      </c>
    </row>
    <row r="427" spans="4:13" ht="15" customHeight="1" x14ac:dyDescent="0.2">
      <c r="D427" s="41"/>
      <c r="E427" s="42"/>
      <c r="F427" s="41"/>
      <c r="G427" s="41"/>
      <c r="H427" s="46" t="s">
        <v>1309</v>
      </c>
      <c r="I427" s="51"/>
      <c r="J427" s="51"/>
      <c r="K427" s="52">
        <v>371.12313899999998</v>
      </c>
      <c r="L427" s="52">
        <v>357.67890677000008</v>
      </c>
      <c r="M427" s="52">
        <f t="shared" si="6"/>
        <v>-13.444232229999898</v>
      </c>
    </row>
    <row r="428" spans="4:13" ht="15" customHeight="1" x14ac:dyDescent="0.2">
      <c r="D428" s="41"/>
      <c r="E428" s="42"/>
      <c r="F428" s="41"/>
      <c r="G428" s="41"/>
      <c r="H428" s="38"/>
      <c r="I428" s="38" t="s">
        <v>1310</v>
      </c>
      <c r="J428" s="38" t="s">
        <v>1373</v>
      </c>
      <c r="K428" s="31">
        <v>322.88569699999999</v>
      </c>
      <c r="L428" s="31">
        <v>312.55866198000012</v>
      </c>
      <c r="M428" s="31">
        <f t="shared" si="6"/>
        <v>-10.327035019999869</v>
      </c>
    </row>
    <row r="429" spans="4:13" ht="15" customHeight="1" x14ac:dyDescent="0.2">
      <c r="D429" s="41"/>
      <c r="E429" s="42"/>
      <c r="F429" s="41"/>
      <c r="G429" s="41"/>
      <c r="H429" s="38"/>
      <c r="I429" s="38" t="s">
        <v>1314</v>
      </c>
      <c r="J429" s="38" t="s">
        <v>1377</v>
      </c>
      <c r="K429" s="31">
        <v>48.237442000000001</v>
      </c>
      <c r="L429" s="31">
        <v>45.120244789999994</v>
      </c>
      <c r="M429" s="31">
        <f t="shared" si="6"/>
        <v>-3.1171972100000076</v>
      </c>
    </row>
    <row r="430" spans="4:13" ht="15" customHeight="1" x14ac:dyDescent="0.2">
      <c r="D430" s="41"/>
      <c r="E430" s="45">
        <v>11</v>
      </c>
      <c r="F430" s="46" t="s">
        <v>589</v>
      </c>
      <c r="G430" s="46"/>
      <c r="H430" s="51"/>
      <c r="I430" s="51"/>
      <c r="J430" s="51"/>
      <c r="K430" s="52">
        <v>155620.56520800001</v>
      </c>
      <c r="L430" s="52">
        <v>166970.31897814997</v>
      </c>
      <c r="M430" s="52">
        <f t="shared" si="6"/>
        <v>11349.753770149953</v>
      </c>
    </row>
    <row r="431" spans="4:13" ht="15" customHeight="1" x14ac:dyDescent="0.2">
      <c r="D431" s="41"/>
      <c r="E431" s="42"/>
      <c r="F431" s="41"/>
      <c r="G431" s="43" t="s">
        <v>1283</v>
      </c>
      <c r="H431" s="39"/>
      <c r="I431" s="39"/>
      <c r="J431" s="39"/>
      <c r="K431" s="30">
        <v>155620.56520800001</v>
      </c>
      <c r="L431" s="30">
        <v>166970.31897814997</v>
      </c>
      <c r="M431" s="30">
        <f t="shared" si="6"/>
        <v>11349.753770149953</v>
      </c>
    </row>
    <row r="432" spans="4:13" ht="30" customHeight="1" x14ac:dyDescent="0.2">
      <c r="D432" s="41"/>
      <c r="E432" s="42"/>
      <c r="F432" s="41"/>
      <c r="G432" s="41"/>
      <c r="H432" s="71" t="s">
        <v>1402</v>
      </c>
      <c r="I432" s="72"/>
      <c r="J432" s="72"/>
      <c r="K432" s="52">
        <v>86528.501441</v>
      </c>
      <c r="L432" s="52">
        <v>90215.348214629994</v>
      </c>
      <c r="M432" s="52">
        <f t="shared" si="6"/>
        <v>3686.8467736299935</v>
      </c>
    </row>
    <row r="433" spans="4:13" ht="15" customHeight="1" x14ac:dyDescent="0.2">
      <c r="D433" s="41"/>
      <c r="E433" s="42"/>
      <c r="F433" s="41"/>
      <c r="G433" s="41"/>
      <c r="H433" s="38"/>
      <c r="I433" s="38" t="s">
        <v>1733</v>
      </c>
      <c r="J433" s="38" t="s">
        <v>1734</v>
      </c>
      <c r="K433" s="31">
        <v>1421.5743540000001</v>
      </c>
      <c r="L433" s="31">
        <v>965.15425730999993</v>
      </c>
      <c r="M433" s="31">
        <f t="shared" si="6"/>
        <v>-456.42009669000015</v>
      </c>
    </row>
    <row r="434" spans="4:13" ht="15" customHeight="1" x14ac:dyDescent="0.2">
      <c r="D434" s="41"/>
      <c r="E434" s="42"/>
      <c r="F434" s="41"/>
      <c r="G434" s="41"/>
      <c r="H434" s="38"/>
      <c r="I434" s="38" t="s">
        <v>1735</v>
      </c>
      <c r="J434" s="38" t="s">
        <v>1736</v>
      </c>
      <c r="K434" s="31">
        <v>13443.763902000001</v>
      </c>
      <c r="L434" s="31">
        <v>15951.295198</v>
      </c>
      <c r="M434" s="31">
        <f t="shared" si="6"/>
        <v>2507.5312959999992</v>
      </c>
    </row>
    <row r="435" spans="4:13" ht="15" customHeight="1" x14ac:dyDescent="0.2">
      <c r="D435" s="41"/>
      <c r="E435" s="42"/>
      <c r="F435" s="41"/>
      <c r="G435" s="41"/>
      <c r="H435" s="38"/>
      <c r="I435" s="38" t="s">
        <v>1737</v>
      </c>
      <c r="J435" s="38" t="s">
        <v>1738</v>
      </c>
      <c r="K435" s="31">
        <v>572.28927699999997</v>
      </c>
      <c r="L435" s="31">
        <v>297.21523999999999</v>
      </c>
      <c r="M435" s="31">
        <f t="shared" si="6"/>
        <v>-275.07403699999998</v>
      </c>
    </row>
    <row r="436" spans="4:13" ht="15" customHeight="1" x14ac:dyDescent="0.2">
      <c r="D436" s="41"/>
      <c r="E436" s="42"/>
      <c r="F436" s="41"/>
      <c r="G436" s="41"/>
      <c r="H436" s="38"/>
      <c r="I436" s="38" t="s">
        <v>1739</v>
      </c>
      <c r="J436" s="38" t="s">
        <v>1740</v>
      </c>
      <c r="K436" s="31">
        <v>512.30445999999995</v>
      </c>
      <c r="L436" s="31">
        <v>420.46751467000001</v>
      </c>
      <c r="M436" s="31">
        <f t="shared" si="6"/>
        <v>-91.836945329999935</v>
      </c>
    </row>
    <row r="437" spans="4:13" ht="15" customHeight="1" x14ac:dyDescent="0.2">
      <c r="D437" s="41"/>
      <c r="E437" s="42"/>
      <c r="F437" s="41"/>
      <c r="G437" s="41"/>
      <c r="H437" s="38"/>
      <c r="I437" s="38" t="s">
        <v>1741</v>
      </c>
      <c r="J437" s="38" t="s">
        <v>1742</v>
      </c>
      <c r="K437" s="31">
        <v>557.40912100000003</v>
      </c>
      <c r="L437" s="31">
        <v>695.23526408999999</v>
      </c>
      <c r="M437" s="31">
        <f t="shared" si="6"/>
        <v>137.82614308999996</v>
      </c>
    </row>
    <row r="438" spans="4:13" ht="15" customHeight="1" x14ac:dyDescent="0.2">
      <c r="D438" s="41"/>
      <c r="E438" s="42"/>
      <c r="F438" s="41"/>
      <c r="G438" s="41"/>
      <c r="H438" s="38"/>
      <c r="I438" s="38" t="s">
        <v>1743</v>
      </c>
      <c r="J438" s="38" t="s">
        <v>1744</v>
      </c>
      <c r="K438" s="31">
        <v>0</v>
      </c>
      <c r="L438" s="31">
        <v>3.5</v>
      </c>
      <c r="M438" s="31">
        <f t="shared" si="6"/>
        <v>3.5</v>
      </c>
    </row>
    <row r="439" spans="4:13" ht="15" customHeight="1" x14ac:dyDescent="0.2">
      <c r="D439" s="41"/>
      <c r="E439" s="42"/>
      <c r="F439" s="41"/>
      <c r="G439" s="41"/>
      <c r="H439" s="38"/>
      <c r="I439" s="38" t="s">
        <v>1745</v>
      </c>
      <c r="J439" s="38" t="s">
        <v>1746</v>
      </c>
      <c r="K439" s="31">
        <v>0</v>
      </c>
      <c r="L439" s="31">
        <v>0.2</v>
      </c>
      <c r="M439" s="31">
        <f t="shared" si="6"/>
        <v>0.2</v>
      </c>
    </row>
    <row r="440" spans="4:13" ht="15" customHeight="1" x14ac:dyDescent="0.2">
      <c r="D440" s="41"/>
      <c r="E440" s="42"/>
      <c r="F440" s="41"/>
      <c r="G440" s="41"/>
      <c r="H440" s="38"/>
      <c r="I440" s="38" t="s">
        <v>1747</v>
      </c>
      <c r="J440" s="38" t="s">
        <v>1748</v>
      </c>
      <c r="K440" s="31">
        <v>0</v>
      </c>
      <c r="L440" s="31">
        <v>0</v>
      </c>
      <c r="M440" s="31">
        <f t="shared" si="6"/>
        <v>0</v>
      </c>
    </row>
    <row r="441" spans="4:13" ht="15" customHeight="1" x14ac:dyDescent="0.2">
      <c r="D441" s="41"/>
      <c r="E441" s="42"/>
      <c r="F441" s="41"/>
      <c r="G441" s="41"/>
      <c r="H441" s="38"/>
      <c r="I441" s="38" t="s">
        <v>1749</v>
      </c>
      <c r="J441" s="38" t="s">
        <v>1750</v>
      </c>
      <c r="K441" s="31">
        <v>12293.080098</v>
      </c>
      <c r="L441" s="31">
        <v>5530.2960032800001</v>
      </c>
      <c r="M441" s="31">
        <f t="shared" si="6"/>
        <v>-6762.7840947200002</v>
      </c>
    </row>
    <row r="442" spans="4:13" ht="15" customHeight="1" x14ac:dyDescent="0.2">
      <c r="D442" s="41"/>
      <c r="E442" s="42"/>
      <c r="F442" s="41"/>
      <c r="G442" s="41"/>
      <c r="H442" s="38"/>
      <c r="I442" s="38" t="s">
        <v>1751</v>
      </c>
      <c r="J442" s="38" t="s">
        <v>1752</v>
      </c>
      <c r="K442" s="31">
        <v>317.02569099999999</v>
      </c>
      <c r="L442" s="31">
        <v>134.43351621000005</v>
      </c>
      <c r="M442" s="31">
        <f t="shared" si="6"/>
        <v>-182.59217478999994</v>
      </c>
    </row>
    <row r="443" spans="4:13" ht="15" customHeight="1" x14ac:dyDescent="0.2">
      <c r="D443" s="41"/>
      <c r="E443" s="42"/>
      <c r="F443" s="41"/>
      <c r="G443" s="41"/>
      <c r="H443" s="38"/>
      <c r="I443" s="38" t="s">
        <v>1753</v>
      </c>
      <c r="J443" s="38" t="s">
        <v>1754</v>
      </c>
      <c r="K443" s="31">
        <v>3377.1292680000001</v>
      </c>
      <c r="L443" s="31">
        <v>5986.4049627900004</v>
      </c>
      <c r="M443" s="31">
        <f t="shared" si="6"/>
        <v>2609.2756947900002</v>
      </c>
    </row>
    <row r="444" spans="4:13" ht="15" customHeight="1" x14ac:dyDescent="0.2">
      <c r="D444" s="41"/>
      <c r="E444" s="42"/>
      <c r="F444" s="41"/>
      <c r="G444" s="41"/>
      <c r="H444" s="38"/>
      <c r="I444" s="38" t="s">
        <v>1755</v>
      </c>
      <c r="J444" s="38" t="s">
        <v>1756</v>
      </c>
      <c r="K444" s="31">
        <v>454.73580399999997</v>
      </c>
      <c r="L444" s="31">
        <v>308.37605943</v>
      </c>
      <c r="M444" s="31">
        <f t="shared" si="6"/>
        <v>-146.35974456999998</v>
      </c>
    </row>
    <row r="445" spans="4:13" ht="15" customHeight="1" x14ac:dyDescent="0.2">
      <c r="D445" s="41"/>
      <c r="E445" s="42"/>
      <c r="F445" s="41"/>
      <c r="G445" s="41"/>
      <c r="H445" s="38"/>
      <c r="I445" s="38" t="s">
        <v>1757</v>
      </c>
      <c r="J445" s="38" t="s">
        <v>1758</v>
      </c>
      <c r="K445" s="31">
        <v>15.294739999999999</v>
      </c>
      <c r="L445" s="31">
        <v>99.888047589999985</v>
      </c>
      <c r="M445" s="31">
        <f t="shared" si="6"/>
        <v>84.593307589999981</v>
      </c>
    </row>
    <row r="446" spans="4:13" ht="15" customHeight="1" x14ac:dyDescent="0.2">
      <c r="D446" s="41"/>
      <c r="E446" s="42"/>
      <c r="F446" s="41"/>
      <c r="G446" s="41"/>
      <c r="H446" s="38"/>
      <c r="I446" s="38" t="s">
        <v>1759</v>
      </c>
      <c r="J446" s="38" t="s">
        <v>1760</v>
      </c>
      <c r="K446" s="31">
        <v>785.00399300000004</v>
      </c>
      <c r="L446" s="31">
        <v>439.24207634000004</v>
      </c>
      <c r="M446" s="31">
        <f t="shared" si="6"/>
        <v>-345.76191666</v>
      </c>
    </row>
    <row r="447" spans="4:13" ht="15" customHeight="1" x14ac:dyDescent="0.2">
      <c r="D447" s="41"/>
      <c r="E447" s="42"/>
      <c r="F447" s="41"/>
      <c r="G447" s="41"/>
      <c r="H447" s="38"/>
      <c r="I447" s="38" t="s">
        <v>1761</v>
      </c>
      <c r="J447" s="38" t="s">
        <v>1762</v>
      </c>
      <c r="K447" s="31">
        <v>162.22646499999999</v>
      </c>
      <c r="L447" s="31">
        <v>50.686546560000004</v>
      </c>
      <c r="M447" s="31">
        <f t="shared" si="6"/>
        <v>-111.53991843999998</v>
      </c>
    </row>
    <row r="448" spans="4:13" ht="15" customHeight="1" x14ac:dyDescent="0.2">
      <c r="D448" s="41"/>
      <c r="E448" s="42"/>
      <c r="F448" s="41"/>
      <c r="G448" s="41"/>
      <c r="H448" s="38"/>
      <c r="I448" s="38" t="s">
        <v>1411</v>
      </c>
      <c r="J448" s="38" t="s">
        <v>1763</v>
      </c>
      <c r="K448" s="31">
        <v>39852.614173000002</v>
      </c>
      <c r="L448" s="31">
        <v>43100.780923509999</v>
      </c>
      <c r="M448" s="31">
        <f t="shared" si="6"/>
        <v>3248.1667505099977</v>
      </c>
    </row>
    <row r="449" spans="4:13" ht="15" customHeight="1" x14ac:dyDescent="0.2">
      <c r="D449" s="41"/>
      <c r="E449" s="42"/>
      <c r="F449" s="41"/>
      <c r="G449" s="41"/>
      <c r="H449" s="38"/>
      <c r="I449" s="38" t="s">
        <v>1764</v>
      </c>
      <c r="J449" s="38" t="s">
        <v>1765</v>
      </c>
      <c r="K449" s="31">
        <v>0</v>
      </c>
      <c r="L449" s="31">
        <v>937.76599999999996</v>
      </c>
      <c r="M449" s="31">
        <f t="shared" si="6"/>
        <v>937.76599999999996</v>
      </c>
    </row>
    <row r="450" spans="4:13" ht="15" customHeight="1" x14ac:dyDescent="0.2">
      <c r="D450" s="41"/>
      <c r="E450" s="42"/>
      <c r="F450" s="41"/>
      <c r="G450" s="41"/>
      <c r="H450" s="38"/>
      <c r="I450" s="38" t="s">
        <v>1766</v>
      </c>
      <c r="J450" s="38" t="s">
        <v>1767</v>
      </c>
      <c r="K450" s="31">
        <v>0</v>
      </c>
      <c r="L450" s="31">
        <v>0</v>
      </c>
      <c r="M450" s="31">
        <f t="shared" si="6"/>
        <v>0</v>
      </c>
    </row>
    <row r="451" spans="4:13" ht="15" customHeight="1" x14ac:dyDescent="0.2">
      <c r="D451" s="41"/>
      <c r="E451" s="42"/>
      <c r="F451" s="41"/>
      <c r="G451" s="41"/>
      <c r="H451" s="38"/>
      <c r="I451" s="38" t="s">
        <v>1768</v>
      </c>
      <c r="J451" s="38" t="s">
        <v>1769</v>
      </c>
      <c r="K451" s="31">
        <v>1060.842688</v>
      </c>
      <c r="L451" s="31">
        <v>1027.691354</v>
      </c>
      <c r="M451" s="31">
        <f t="shared" si="6"/>
        <v>-33.151333999999906</v>
      </c>
    </row>
    <row r="452" spans="4:13" ht="15" customHeight="1" x14ac:dyDescent="0.2">
      <c r="D452" s="41"/>
      <c r="E452" s="42"/>
      <c r="F452" s="41"/>
      <c r="G452" s="41"/>
      <c r="H452" s="38"/>
      <c r="I452" s="38" t="s">
        <v>1770</v>
      </c>
      <c r="J452" s="38" t="s">
        <v>1771</v>
      </c>
      <c r="K452" s="31">
        <v>0</v>
      </c>
      <c r="L452" s="31">
        <v>0</v>
      </c>
      <c r="M452" s="31">
        <f t="shared" si="6"/>
        <v>0</v>
      </c>
    </row>
    <row r="453" spans="4:13" ht="15" customHeight="1" x14ac:dyDescent="0.2">
      <c r="D453" s="41"/>
      <c r="E453" s="42"/>
      <c r="F453" s="41"/>
      <c r="G453" s="41"/>
      <c r="H453" s="38"/>
      <c r="I453" s="38" t="s">
        <v>1772</v>
      </c>
      <c r="J453" s="38" t="s">
        <v>1773</v>
      </c>
      <c r="K453" s="31">
        <v>832.5</v>
      </c>
      <c r="L453" s="31">
        <v>1891.0150560899999</v>
      </c>
      <c r="M453" s="31">
        <f t="shared" si="6"/>
        <v>1058.5150560899999</v>
      </c>
    </row>
    <row r="454" spans="4:13" ht="15" customHeight="1" x14ac:dyDescent="0.2">
      <c r="D454" s="41"/>
      <c r="E454" s="42"/>
      <c r="F454" s="41"/>
      <c r="G454" s="41"/>
      <c r="H454" s="38"/>
      <c r="I454" s="38" t="s">
        <v>1774</v>
      </c>
      <c r="J454" s="38" t="s">
        <v>1775</v>
      </c>
      <c r="K454" s="31">
        <v>0</v>
      </c>
      <c r="L454" s="31">
        <v>867.93853274999992</v>
      </c>
      <c r="M454" s="31">
        <f t="shared" si="6"/>
        <v>867.93853274999992</v>
      </c>
    </row>
    <row r="455" spans="4:13" ht="15" customHeight="1" x14ac:dyDescent="0.2">
      <c r="D455" s="41"/>
      <c r="E455" s="42"/>
      <c r="F455" s="41"/>
      <c r="G455" s="41"/>
      <c r="H455" s="38"/>
      <c r="I455" s="38" t="s">
        <v>1776</v>
      </c>
      <c r="J455" s="38" t="s">
        <v>1777</v>
      </c>
      <c r="K455" s="31">
        <v>1704.822613</v>
      </c>
      <c r="L455" s="31">
        <v>447.19851473</v>
      </c>
      <c r="M455" s="31">
        <f t="shared" si="6"/>
        <v>-1257.6240982700001</v>
      </c>
    </row>
    <row r="456" spans="4:13" ht="15" customHeight="1" x14ac:dyDescent="0.2">
      <c r="D456" s="41"/>
      <c r="E456" s="42"/>
      <c r="F456" s="41"/>
      <c r="G456" s="41"/>
      <c r="H456" s="38"/>
      <c r="I456" s="38" t="s">
        <v>1778</v>
      </c>
      <c r="J456" s="38" t="s">
        <v>1779</v>
      </c>
      <c r="K456" s="31">
        <v>525.37752399999999</v>
      </c>
      <c r="L456" s="31">
        <v>3566.4429049700002</v>
      </c>
      <c r="M456" s="31">
        <f t="shared" si="6"/>
        <v>3041.0653809700002</v>
      </c>
    </row>
    <row r="457" spans="4:13" ht="15" customHeight="1" x14ac:dyDescent="0.2">
      <c r="D457" s="41"/>
      <c r="E457" s="42"/>
      <c r="F457" s="41"/>
      <c r="G457" s="41"/>
      <c r="H457" s="38"/>
      <c r="I457" s="38" t="s">
        <v>1780</v>
      </c>
      <c r="J457" s="38" t="s">
        <v>1781</v>
      </c>
      <c r="K457" s="31">
        <v>1073.259</v>
      </c>
      <c r="L457" s="31">
        <v>0</v>
      </c>
      <c r="M457" s="31">
        <f t="shared" ref="M457:M520" si="7">L457-K457</f>
        <v>-1073.259</v>
      </c>
    </row>
    <row r="458" spans="4:13" ht="15" customHeight="1" x14ac:dyDescent="0.2">
      <c r="D458" s="41"/>
      <c r="E458" s="42"/>
      <c r="F458" s="41"/>
      <c r="G458" s="41"/>
      <c r="H458" s="38"/>
      <c r="I458" s="38" t="s">
        <v>1782</v>
      </c>
      <c r="J458" s="38" t="s">
        <v>2472</v>
      </c>
      <c r="K458" s="31">
        <v>7567.24827</v>
      </c>
      <c r="L458" s="31">
        <v>7494.1202423099994</v>
      </c>
      <c r="M458" s="31">
        <f t="shared" si="7"/>
        <v>-73.128027690000636</v>
      </c>
    </row>
    <row r="459" spans="4:13" ht="15" customHeight="1" x14ac:dyDescent="0.2">
      <c r="D459" s="41"/>
      <c r="E459" s="42"/>
      <c r="F459" s="41"/>
      <c r="G459" s="41"/>
      <c r="H459" s="46" t="s">
        <v>1284</v>
      </c>
      <c r="I459" s="46"/>
      <c r="J459" s="51"/>
      <c r="K459" s="52">
        <v>64697.251258999997</v>
      </c>
      <c r="L459" s="52">
        <v>72293.652062199995</v>
      </c>
      <c r="M459" s="52">
        <f t="shared" si="7"/>
        <v>7596.4008031999983</v>
      </c>
    </row>
    <row r="460" spans="4:13" ht="15" customHeight="1" x14ac:dyDescent="0.2">
      <c r="D460" s="41"/>
      <c r="E460" s="42"/>
      <c r="F460" s="41"/>
      <c r="G460" s="41"/>
      <c r="H460" s="38"/>
      <c r="I460" s="38" t="s">
        <v>1783</v>
      </c>
      <c r="J460" s="38" t="s">
        <v>1784</v>
      </c>
      <c r="K460" s="31">
        <v>1932.357195</v>
      </c>
      <c r="L460" s="31">
        <v>1707.1726490499996</v>
      </c>
      <c r="M460" s="31">
        <f t="shared" si="7"/>
        <v>-225.18454595000048</v>
      </c>
    </row>
    <row r="461" spans="4:13" ht="15" customHeight="1" x14ac:dyDescent="0.2">
      <c r="D461" s="41"/>
      <c r="E461" s="42"/>
      <c r="F461" s="41"/>
      <c r="G461" s="41"/>
      <c r="H461" s="38"/>
      <c r="I461" s="38" t="s">
        <v>1320</v>
      </c>
      <c r="J461" s="38" t="s">
        <v>1382</v>
      </c>
      <c r="K461" s="31">
        <v>194.43168</v>
      </c>
      <c r="L461" s="31">
        <v>193.22613759000001</v>
      </c>
      <c r="M461" s="31">
        <f t="shared" si="7"/>
        <v>-1.2055424099999925</v>
      </c>
    </row>
    <row r="462" spans="4:13" ht="15" customHeight="1" x14ac:dyDescent="0.2">
      <c r="D462" s="41"/>
      <c r="E462" s="42"/>
      <c r="F462" s="41"/>
      <c r="G462" s="41"/>
      <c r="H462" s="38"/>
      <c r="I462" s="38" t="s">
        <v>1324</v>
      </c>
      <c r="J462" s="38" t="s">
        <v>1785</v>
      </c>
      <c r="K462" s="31">
        <v>1090.739732</v>
      </c>
      <c r="L462" s="31">
        <v>1322.5077232599997</v>
      </c>
      <c r="M462" s="31">
        <f t="shared" si="7"/>
        <v>231.76799125999969</v>
      </c>
    </row>
    <row r="463" spans="4:13" ht="15" customHeight="1" x14ac:dyDescent="0.2">
      <c r="D463" s="41"/>
      <c r="E463" s="42"/>
      <c r="F463" s="41"/>
      <c r="G463" s="41"/>
      <c r="H463" s="38"/>
      <c r="I463" s="38" t="s">
        <v>1328</v>
      </c>
      <c r="J463" s="38" t="s">
        <v>1786</v>
      </c>
      <c r="K463" s="31">
        <v>4410.7096810000003</v>
      </c>
      <c r="L463" s="31">
        <v>4421.7626904200024</v>
      </c>
      <c r="M463" s="31">
        <f t="shared" si="7"/>
        <v>11.053009420002127</v>
      </c>
    </row>
    <row r="464" spans="4:13" ht="15" customHeight="1" x14ac:dyDescent="0.2">
      <c r="D464" s="41"/>
      <c r="E464" s="42"/>
      <c r="F464" s="41"/>
      <c r="G464" s="41"/>
      <c r="H464" s="38"/>
      <c r="I464" s="38" t="s">
        <v>1330</v>
      </c>
      <c r="J464" s="38" t="s">
        <v>1787</v>
      </c>
      <c r="K464" s="31">
        <v>11712.616184</v>
      </c>
      <c r="L464" s="31">
        <v>15517.483324500008</v>
      </c>
      <c r="M464" s="31">
        <f t="shared" si="7"/>
        <v>3804.8671405000077</v>
      </c>
    </row>
    <row r="465" spans="4:13" ht="15" customHeight="1" x14ac:dyDescent="0.2">
      <c r="D465" s="41"/>
      <c r="E465" s="42"/>
      <c r="F465" s="41"/>
      <c r="G465" s="41"/>
      <c r="H465" s="38"/>
      <c r="I465" s="38" t="s">
        <v>1332</v>
      </c>
      <c r="J465" s="38" t="s">
        <v>2473</v>
      </c>
      <c r="K465" s="31">
        <v>0.92273400000000005</v>
      </c>
      <c r="L465" s="31">
        <v>40.399138740000005</v>
      </c>
      <c r="M465" s="31">
        <f t="shared" si="7"/>
        <v>39.476404740000007</v>
      </c>
    </row>
    <row r="466" spans="4:13" ht="15" customHeight="1" x14ac:dyDescent="0.2">
      <c r="D466" s="41"/>
      <c r="E466" s="42"/>
      <c r="F466" s="41"/>
      <c r="G466" s="41"/>
      <c r="H466" s="38"/>
      <c r="I466" s="38" t="s">
        <v>1334</v>
      </c>
      <c r="J466" s="38" t="s">
        <v>1788</v>
      </c>
      <c r="K466" s="31">
        <v>21675.447605000001</v>
      </c>
      <c r="L466" s="31">
        <v>24882.874797239987</v>
      </c>
      <c r="M466" s="31">
        <f t="shared" si="7"/>
        <v>3207.4271922399857</v>
      </c>
    </row>
    <row r="467" spans="4:13" ht="15" customHeight="1" x14ac:dyDescent="0.2">
      <c r="D467" s="41"/>
      <c r="E467" s="42"/>
      <c r="F467" s="41"/>
      <c r="G467" s="41"/>
      <c r="H467" s="38"/>
      <c r="I467" s="38" t="s">
        <v>1336</v>
      </c>
      <c r="J467" s="38" t="s">
        <v>1789</v>
      </c>
      <c r="K467" s="31">
        <v>3917.3472630000001</v>
      </c>
      <c r="L467" s="31">
        <v>3924.8797671599968</v>
      </c>
      <c r="M467" s="31">
        <f t="shared" si="7"/>
        <v>7.5325041599967335</v>
      </c>
    </row>
    <row r="468" spans="4:13" ht="15" customHeight="1" x14ac:dyDescent="0.2">
      <c r="D468" s="41"/>
      <c r="E468" s="42"/>
      <c r="F468" s="41"/>
      <c r="G468" s="41"/>
      <c r="H468" s="38"/>
      <c r="I468" s="38" t="s">
        <v>1338</v>
      </c>
      <c r="J468" s="38" t="s">
        <v>1790</v>
      </c>
      <c r="K468" s="31">
        <v>1029.061289</v>
      </c>
      <c r="L468" s="31">
        <v>1357.6397139400005</v>
      </c>
      <c r="M468" s="31">
        <f t="shared" si="7"/>
        <v>328.57842494000056</v>
      </c>
    </row>
    <row r="469" spans="4:13" ht="15" customHeight="1" x14ac:dyDescent="0.2">
      <c r="D469" s="41"/>
      <c r="E469" s="42"/>
      <c r="F469" s="41"/>
      <c r="G469" s="41"/>
      <c r="H469" s="38"/>
      <c r="I469" s="38" t="s">
        <v>1339</v>
      </c>
      <c r="J469" s="38" t="s">
        <v>1791</v>
      </c>
      <c r="K469" s="31">
        <v>474.16302000000002</v>
      </c>
      <c r="L469" s="31">
        <v>456.62844159999986</v>
      </c>
      <c r="M469" s="31">
        <f t="shared" si="7"/>
        <v>-17.534578400000157</v>
      </c>
    </row>
    <row r="470" spans="4:13" ht="15" customHeight="1" x14ac:dyDescent="0.2">
      <c r="D470" s="41"/>
      <c r="E470" s="42"/>
      <c r="F470" s="41"/>
      <c r="G470" s="41"/>
      <c r="H470" s="38"/>
      <c r="I470" s="38" t="s">
        <v>1345</v>
      </c>
      <c r="J470" s="38" t="s">
        <v>1792</v>
      </c>
      <c r="K470" s="31">
        <v>151.414355</v>
      </c>
      <c r="L470" s="31">
        <v>140.14191542</v>
      </c>
      <c r="M470" s="31">
        <f t="shared" si="7"/>
        <v>-11.272439579999997</v>
      </c>
    </row>
    <row r="471" spans="4:13" ht="15" customHeight="1" x14ac:dyDescent="0.2">
      <c r="D471" s="41"/>
      <c r="E471" s="42"/>
      <c r="F471" s="41"/>
      <c r="G471" s="41"/>
      <c r="H471" s="38"/>
      <c r="I471" s="38" t="s">
        <v>1347</v>
      </c>
      <c r="J471" s="38" t="s">
        <v>1793</v>
      </c>
      <c r="K471" s="31">
        <v>483.26547099999999</v>
      </c>
      <c r="L471" s="31">
        <v>310.33187555000001</v>
      </c>
      <c r="M471" s="31">
        <f t="shared" si="7"/>
        <v>-172.93359544999998</v>
      </c>
    </row>
    <row r="472" spans="4:13" ht="15" customHeight="1" x14ac:dyDescent="0.2">
      <c r="D472" s="41"/>
      <c r="E472" s="42"/>
      <c r="F472" s="41"/>
      <c r="G472" s="41"/>
      <c r="H472" s="38"/>
      <c r="I472" s="38" t="s">
        <v>1794</v>
      </c>
      <c r="J472" s="38" t="s">
        <v>1795</v>
      </c>
      <c r="K472" s="31">
        <v>7203.2615640000004</v>
      </c>
      <c r="L472" s="31">
        <v>7911.8171002699946</v>
      </c>
      <c r="M472" s="31">
        <f t="shared" si="7"/>
        <v>708.55553626999426</v>
      </c>
    </row>
    <row r="473" spans="4:13" ht="15" customHeight="1" x14ac:dyDescent="0.2">
      <c r="D473" s="41"/>
      <c r="E473" s="42"/>
      <c r="F473" s="41"/>
      <c r="G473" s="41"/>
      <c r="H473" s="38"/>
      <c r="I473" s="38" t="s">
        <v>1351</v>
      </c>
      <c r="J473" s="38" t="s">
        <v>1796</v>
      </c>
      <c r="K473" s="31">
        <v>351.85984200000001</v>
      </c>
      <c r="L473" s="31">
        <v>263.32920574000002</v>
      </c>
      <c r="M473" s="31">
        <f t="shared" si="7"/>
        <v>-88.530636259999994</v>
      </c>
    </row>
    <row r="474" spans="4:13" ht="15" customHeight="1" x14ac:dyDescent="0.2">
      <c r="D474" s="41"/>
      <c r="E474" s="42"/>
      <c r="F474" s="41"/>
      <c r="G474" s="41"/>
      <c r="H474" s="38"/>
      <c r="I474" s="38" t="s">
        <v>1361</v>
      </c>
      <c r="J474" s="38" t="s">
        <v>1797</v>
      </c>
      <c r="K474" s="31">
        <v>54.796396000000001</v>
      </c>
      <c r="L474" s="31">
        <v>44.09632062</v>
      </c>
      <c r="M474" s="31">
        <f t="shared" si="7"/>
        <v>-10.700075380000001</v>
      </c>
    </row>
    <row r="475" spans="4:13" ht="15" customHeight="1" x14ac:dyDescent="0.2">
      <c r="D475" s="41"/>
      <c r="E475" s="42"/>
      <c r="F475" s="41"/>
      <c r="G475" s="41"/>
      <c r="H475" s="38"/>
      <c r="I475" s="38" t="s">
        <v>1517</v>
      </c>
      <c r="J475" s="38" t="s">
        <v>1798</v>
      </c>
      <c r="K475" s="31">
        <v>79.73</v>
      </c>
      <c r="L475" s="31">
        <v>27.20652973</v>
      </c>
      <c r="M475" s="31">
        <f t="shared" si="7"/>
        <v>-52.523470270000004</v>
      </c>
    </row>
    <row r="476" spans="4:13" ht="15" customHeight="1" x14ac:dyDescent="0.2">
      <c r="D476" s="41"/>
      <c r="E476" s="42"/>
      <c r="F476" s="41"/>
      <c r="G476" s="41"/>
      <c r="H476" s="38"/>
      <c r="I476" s="38" t="s">
        <v>1799</v>
      </c>
      <c r="J476" s="38" t="s">
        <v>1800</v>
      </c>
      <c r="K476" s="31">
        <v>14.614936</v>
      </c>
      <c r="L476" s="31">
        <v>10.286803820000001</v>
      </c>
      <c r="M476" s="31">
        <f t="shared" si="7"/>
        <v>-4.328132179999999</v>
      </c>
    </row>
    <row r="477" spans="4:13" ht="15" customHeight="1" x14ac:dyDescent="0.2">
      <c r="D477" s="41"/>
      <c r="E477" s="42"/>
      <c r="F477" s="41"/>
      <c r="G477" s="41"/>
      <c r="H477" s="38"/>
      <c r="I477" s="38" t="s">
        <v>1801</v>
      </c>
      <c r="J477" s="38" t="s">
        <v>1802</v>
      </c>
      <c r="K477" s="31">
        <v>9.4285230000000002</v>
      </c>
      <c r="L477" s="31">
        <v>3.9050775199999994</v>
      </c>
      <c r="M477" s="31">
        <f t="shared" si="7"/>
        <v>-5.5234454800000012</v>
      </c>
    </row>
    <row r="478" spans="4:13" ht="15" customHeight="1" x14ac:dyDescent="0.2">
      <c r="D478" s="41"/>
      <c r="E478" s="42"/>
      <c r="F478" s="41"/>
      <c r="G478" s="41"/>
      <c r="H478" s="38"/>
      <c r="I478" s="38" t="s">
        <v>1803</v>
      </c>
      <c r="J478" s="38" t="s">
        <v>1804</v>
      </c>
      <c r="K478" s="31">
        <v>546.23556099999996</v>
      </c>
      <c r="L478" s="31">
        <v>525.33100109999998</v>
      </c>
      <c r="M478" s="31">
        <f t="shared" si="7"/>
        <v>-20.904559899999981</v>
      </c>
    </row>
    <row r="479" spans="4:13" ht="15" customHeight="1" x14ac:dyDescent="0.2">
      <c r="D479" s="41"/>
      <c r="E479" s="42"/>
      <c r="F479" s="41"/>
      <c r="G479" s="41"/>
      <c r="H479" s="38"/>
      <c r="I479" s="38" t="s">
        <v>1805</v>
      </c>
      <c r="J479" s="38" t="s">
        <v>1806</v>
      </c>
      <c r="K479" s="31">
        <v>119.973609</v>
      </c>
      <c r="L479" s="31">
        <v>108.18681065999998</v>
      </c>
      <c r="M479" s="31">
        <f t="shared" si="7"/>
        <v>-11.786798340000018</v>
      </c>
    </row>
    <row r="480" spans="4:13" ht="15" customHeight="1" x14ac:dyDescent="0.2">
      <c r="D480" s="41"/>
      <c r="E480" s="42"/>
      <c r="F480" s="41"/>
      <c r="G480" s="41"/>
      <c r="H480" s="38"/>
      <c r="I480" s="38" t="s">
        <v>1807</v>
      </c>
      <c r="J480" s="38" t="s">
        <v>1808</v>
      </c>
      <c r="K480" s="31">
        <v>1283.4034329999999</v>
      </c>
      <c r="L480" s="31">
        <v>1485.2569235900005</v>
      </c>
      <c r="M480" s="31">
        <f t="shared" si="7"/>
        <v>201.85349059000055</v>
      </c>
    </row>
    <row r="481" spans="4:13" ht="15" customHeight="1" x14ac:dyDescent="0.2">
      <c r="D481" s="41"/>
      <c r="E481" s="42"/>
      <c r="F481" s="41"/>
      <c r="G481" s="41"/>
      <c r="H481" s="38"/>
      <c r="I481" s="38" t="s">
        <v>1809</v>
      </c>
      <c r="J481" s="38" t="s">
        <v>1810</v>
      </c>
      <c r="K481" s="31">
        <v>2466.3278959999998</v>
      </c>
      <c r="L481" s="31">
        <v>2705.4992150000003</v>
      </c>
      <c r="M481" s="31">
        <f t="shared" si="7"/>
        <v>239.17131900000049</v>
      </c>
    </row>
    <row r="482" spans="4:13" ht="15" customHeight="1" x14ac:dyDescent="0.2">
      <c r="D482" s="41"/>
      <c r="E482" s="42"/>
      <c r="F482" s="41"/>
      <c r="G482" s="41"/>
      <c r="H482" s="38"/>
      <c r="I482" s="38" t="s">
        <v>1811</v>
      </c>
      <c r="J482" s="38" t="s">
        <v>1812</v>
      </c>
      <c r="K482" s="31">
        <v>5.3</v>
      </c>
      <c r="L482" s="31">
        <v>68.142019460000014</v>
      </c>
      <c r="M482" s="31">
        <f t="shared" si="7"/>
        <v>62.842019460000017</v>
      </c>
    </row>
    <row r="483" spans="4:13" ht="15" customHeight="1" x14ac:dyDescent="0.2">
      <c r="D483" s="41"/>
      <c r="E483" s="42"/>
      <c r="F483" s="41"/>
      <c r="G483" s="41"/>
      <c r="H483" s="38"/>
      <c r="I483" s="38" t="s">
        <v>1539</v>
      </c>
      <c r="J483" s="38" t="s">
        <v>1813</v>
      </c>
      <c r="K483" s="31">
        <v>196.234554</v>
      </c>
      <c r="L483" s="31">
        <v>211.96389101000014</v>
      </c>
      <c r="M483" s="31">
        <f t="shared" si="7"/>
        <v>15.729337010000137</v>
      </c>
    </row>
    <row r="484" spans="4:13" ht="15" customHeight="1" x14ac:dyDescent="0.2">
      <c r="D484" s="41"/>
      <c r="E484" s="42"/>
      <c r="F484" s="41"/>
      <c r="G484" s="41"/>
      <c r="H484" s="38"/>
      <c r="I484" s="38" t="s">
        <v>1640</v>
      </c>
      <c r="J484" s="38" t="s">
        <v>1814</v>
      </c>
      <c r="K484" s="31">
        <v>831.21839299999999</v>
      </c>
      <c r="L484" s="31">
        <v>524.1471971699998</v>
      </c>
      <c r="M484" s="31">
        <f t="shared" si="7"/>
        <v>-307.07119583000019</v>
      </c>
    </row>
    <row r="485" spans="4:13" ht="15" customHeight="1" x14ac:dyDescent="0.2">
      <c r="D485" s="41"/>
      <c r="E485" s="42"/>
      <c r="F485" s="41"/>
      <c r="G485" s="41"/>
      <c r="H485" s="38"/>
      <c r="I485" s="38" t="s">
        <v>1287</v>
      </c>
      <c r="J485" s="38" t="s">
        <v>1288</v>
      </c>
      <c r="K485" s="31">
        <v>524.79646200000002</v>
      </c>
      <c r="L485" s="31">
        <v>524.79646200000002</v>
      </c>
      <c r="M485" s="31">
        <f t="shared" si="7"/>
        <v>0</v>
      </c>
    </row>
    <row r="486" spans="4:13" ht="15" customHeight="1" x14ac:dyDescent="0.2">
      <c r="D486" s="41"/>
      <c r="E486" s="42"/>
      <c r="F486" s="41"/>
      <c r="G486" s="41"/>
      <c r="H486" s="38"/>
      <c r="I486" s="38" t="s">
        <v>1294</v>
      </c>
      <c r="J486" s="38" t="s">
        <v>1815</v>
      </c>
      <c r="K486" s="31">
        <v>952.19328099999996</v>
      </c>
      <c r="L486" s="31">
        <v>787.13776279999945</v>
      </c>
      <c r="M486" s="31">
        <f t="shared" si="7"/>
        <v>-165.05551820000051</v>
      </c>
    </row>
    <row r="487" spans="4:13" ht="15" customHeight="1" x14ac:dyDescent="0.2">
      <c r="D487" s="41"/>
      <c r="E487" s="42"/>
      <c r="F487" s="41"/>
      <c r="G487" s="41"/>
      <c r="H487" s="38"/>
      <c r="I487" s="38" t="s">
        <v>1400</v>
      </c>
      <c r="J487" s="38" t="s">
        <v>1816</v>
      </c>
      <c r="K487" s="31">
        <v>55.835746</v>
      </c>
      <c r="L487" s="31">
        <v>49.164608529999988</v>
      </c>
      <c r="M487" s="31">
        <f t="shared" si="7"/>
        <v>-6.6711374700000121</v>
      </c>
    </row>
    <row r="488" spans="4:13" ht="15" customHeight="1" x14ac:dyDescent="0.2">
      <c r="D488" s="41"/>
      <c r="E488" s="42"/>
      <c r="F488" s="41"/>
      <c r="G488" s="41"/>
      <c r="H488" s="38"/>
      <c r="I488" s="38" t="s">
        <v>1817</v>
      </c>
      <c r="J488" s="38" t="s">
        <v>1818</v>
      </c>
      <c r="K488" s="31">
        <v>75</v>
      </c>
      <c r="L488" s="31">
        <v>150</v>
      </c>
      <c r="M488" s="31">
        <f t="shared" si="7"/>
        <v>75</v>
      </c>
    </row>
    <row r="489" spans="4:13" ht="15" customHeight="1" x14ac:dyDescent="0.2">
      <c r="D489" s="41"/>
      <c r="E489" s="42"/>
      <c r="F489" s="41"/>
      <c r="G489" s="41"/>
      <c r="H489" s="38"/>
      <c r="I489" s="38" t="s">
        <v>1819</v>
      </c>
      <c r="J489" s="38" t="s">
        <v>1820</v>
      </c>
      <c r="K489" s="31">
        <v>1651.3357759999999</v>
      </c>
      <c r="L489" s="31">
        <v>1242.6388919999999</v>
      </c>
      <c r="M489" s="31">
        <f t="shared" si="7"/>
        <v>-408.69688399999995</v>
      </c>
    </row>
    <row r="490" spans="4:13" ht="15" customHeight="1" x14ac:dyDescent="0.2">
      <c r="D490" s="41"/>
      <c r="E490" s="42"/>
      <c r="F490" s="41"/>
      <c r="G490" s="41"/>
      <c r="H490" s="38"/>
      <c r="I490" s="38" t="s">
        <v>1821</v>
      </c>
      <c r="J490" s="38" t="s">
        <v>1822</v>
      </c>
      <c r="K490" s="31">
        <v>784.57401400000003</v>
      </c>
      <c r="L490" s="31">
        <v>939.051604</v>
      </c>
      <c r="M490" s="31">
        <f t="shared" si="7"/>
        <v>154.47758999999996</v>
      </c>
    </row>
    <row r="491" spans="4:13" ht="15" customHeight="1" x14ac:dyDescent="0.2">
      <c r="D491" s="41"/>
      <c r="E491" s="42"/>
      <c r="F491" s="41"/>
      <c r="G491" s="41"/>
      <c r="H491" s="38"/>
      <c r="I491" s="38" t="s">
        <v>1396</v>
      </c>
      <c r="J491" s="38" t="s">
        <v>1397</v>
      </c>
      <c r="K491" s="31">
        <v>418.65506399999998</v>
      </c>
      <c r="L491" s="31">
        <v>436.64646271000004</v>
      </c>
      <c r="M491" s="31">
        <f t="shared" si="7"/>
        <v>17.991398710000055</v>
      </c>
    </row>
    <row r="492" spans="4:13" ht="15" customHeight="1" x14ac:dyDescent="0.2">
      <c r="D492" s="41"/>
      <c r="E492" s="42"/>
      <c r="F492" s="41"/>
      <c r="G492" s="41"/>
      <c r="H492" s="46" t="s">
        <v>1309</v>
      </c>
      <c r="I492" s="51"/>
      <c r="J492" s="51"/>
      <c r="K492" s="52">
        <v>4394.812508</v>
      </c>
      <c r="L492" s="52">
        <v>4461.3187013199959</v>
      </c>
      <c r="M492" s="52">
        <f t="shared" si="7"/>
        <v>66.506193319995873</v>
      </c>
    </row>
    <row r="493" spans="4:13" ht="15" customHeight="1" x14ac:dyDescent="0.2">
      <c r="D493" s="41"/>
      <c r="E493" s="42"/>
      <c r="F493" s="41"/>
      <c r="G493" s="41"/>
      <c r="H493" s="38"/>
      <c r="I493" s="38" t="s">
        <v>1310</v>
      </c>
      <c r="J493" s="38" t="s">
        <v>1373</v>
      </c>
      <c r="K493" s="31">
        <v>4200.2688779999999</v>
      </c>
      <c r="L493" s="31">
        <v>4265.9871479299964</v>
      </c>
      <c r="M493" s="31">
        <f t="shared" si="7"/>
        <v>65.718269929996495</v>
      </c>
    </row>
    <row r="494" spans="4:13" ht="15" customHeight="1" x14ac:dyDescent="0.2">
      <c r="D494" s="41"/>
      <c r="E494" s="42"/>
      <c r="F494" s="41"/>
      <c r="G494" s="41"/>
      <c r="H494" s="38"/>
      <c r="I494" s="38" t="s">
        <v>1314</v>
      </c>
      <c r="J494" s="38" t="s">
        <v>1377</v>
      </c>
      <c r="K494" s="31">
        <v>194.54363000000001</v>
      </c>
      <c r="L494" s="31">
        <v>195.3315533900001</v>
      </c>
      <c r="M494" s="31">
        <f t="shared" si="7"/>
        <v>0.78792339000008838</v>
      </c>
    </row>
    <row r="495" spans="4:13" ht="15" customHeight="1" x14ac:dyDescent="0.2">
      <c r="D495" s="41"/>
      <c r="E495" s="45">
        <v>12</v>
      </c>
      <c r="F495" s="46" t="s">
        <v>698</v>
      </c>
      <c r="G495" s="46"/>
      <c r="H495" s="51"/>
      <c r="I495" s="51"/>
      <c r="J495" s="51"/>
      <c r="K495" s="52">
        <v>59816.08397</v>
      </c>
      <c r="L495" s="52">
        <v>64248.192387040013</v>
      </c>
      <c r="M495" s="52">
        <f t="shared" si="7"/>
        <v>4432.1084170400136</v>
      </c>
    </row>
    <row r="496" spans="4:13" ht="15" customHeight="1" x14ac:dyDescent="0.2">
      <c r="D496" s="41"/>
      <c r="E496" s="42"/>
      <c r="F496" s="41"/>
      <c r="G496" s="43" t="s">
        <v>1283</v>
      </c>
      <c r="H496" s="39"/>
      <c r="I496" s="39"/>
      <c r="J496" s="39"/>
      <c r="K496" s="30">
        <v>59816.08397</v>
      </c>
      <c r="L496" s="30">
        <v>64248.192387040013</v>
      </c>
      <c r="M496" s="30">
        <f t="shared" si="7"/>
        <v>4432.1084170400136</v>
      </c>
    </row>
    <row r="497" spans="4:13" ht="30" customHeight="1" x14ac:dyDescent="0.2">
      <c r="D497" s="41"/>
      <c r="E497" s="42"/>
      <c r="F497" s="41"/>
      <c r="G497" s="41"/>
      <c r="H497" s="71" t="s">
        <v>1402</v>
      </c>
      <c r="I497" s="72"/>
      <c r="J497" s="72"/>
      <c r="K497" s="52">
        <v>41585.227626</v>
      </c>
      <c r="L497" s="52">
        <v>45333.715455370002</v>
      </c>
      <c r="M497" s="52">
        <f t="shared" si="7"/>
        <v>3748.4878293700021</v>
      </c>
    </row>
    <row r="498" spans="4:13" ht="15" customHeight="1" x14ac:dyDescent="0.2">
      <c r="D498" s="41"/>
      <c r="E498" s="42"/>
      <c r="F498" s="41"/>
      <c r="G498" s="41"/>
      <c r="H498" s="38"/>
      <c r="I498" s="38" t="s">
        <v>1823</v>
      </c>
      <c r="J498" s="38" t="s">
        <v>1824</v>
      </c>
      <c r="K498" s="31">
        <v>7.3077540000000001</v>
      </c>
      <c r="L498" s="31">
        <v>6.7955809199999999</v>
      </c>
      <c r="M498" s="31">
        <f t="shared" si="7"/>
        <v>-0.51217308000000017</v>
      </c>
    </row>
    <row r="499" spans="4:13" ht="15" customHeight="1" x14ac:dyDescent="0.2">
      <c r="D499" s="41"/>
      <c r="E499" s="42"/>
      <c r="F499" s="41"/>
      <c r="G499" s="41"/>
      <c r="H499" s="38"/>
      <c r="I499" s="38" t="s">
        <v>1825</v>
      </c>
      <c r="J499" s="38" t="s">
        <v>1826</v>
      </c>
      <c r="K499" s="31">
        <v>6.9611070000000002</v>
      </c>
      <c r="L499" s="31">
        <v>6.1955562200000003</v>
      </c>
      <c r="M499" s="31">
        <f t="shared" si="7"/>
        <v>-0.76555077999999988</v>
      </c>
    </row>
    <row r="500" spans="4:13" ht="15" customHeight="1" x14ac:dyDescent="0.2">
      <c r="D500" s="41"/>
      <c r="E500" s="42"/>
      <c r="F500" s="41"/>
      <c r="G500" s="41"/>
      <c r="H500" s="38"/>
      <c r="I500" s="38" t="s">
        <v>1735</v>
      </c>
      <c r="J500" s="38" t="s">
        <v>1736</v>
      </c>
      <c r="K500" s="31">
        <v>3508.7512219999999</v>
      </c>
      <c r="L500" s="31">
        <v>3525.5653962000006</v>
      </c>
      <c r="M500" s="31">
        <f t="shared" si="7"/>
        <v>16.814174200000707</v>
      </c>
    </row>
    <row r="501" spans="4:13" ht="15" customHeight="1" x14ac:dyDescent="0.2">
      <c r="D501" s="41"/>
      <c r="E501" s="42"/>
      <c r="F501" s="41"/>
      <c r="G501" s="41"/>
      <c r="H501" s="38"/>
      <c r="I501" s="38" t="s">
        <v>1827</v>
      </c>
      <c r="J501" s="38" t="s">
        <v>1828</v>
      </c>
      <c r="K501" s="31">
        <v>8.4575630000000004</v>
      </c>
      <c r="L501" s="31">
        <v>13.904414120000004</v>
      </c>
      <c r="M501" s="31">
        <f t="shared" si="7"/>
        <v>5.4468511200000034</v>
      </c>
    </row>
    <row r="502" spans="4:13" ht="15" customHeight="1" x14ac:dyDescent="0.2">
      <c r="D502" s="41"/>
      <c r="E502" s="42"/>
      <c r="F502" s="41"/>
      <c r="G502" s="41"/>
      <c r="H502" s="38"/>
      <c r="I502" s="38" t="s">
        <v>1829</v>
      </c>
      <c r="J502" s="38" t="s">
        <v>1830</v>
      </c>
      <c r="K502" s="31">
        <v>30.672435</v>
      </c>
      <c r="L502" s="31">
        <v>24.409405539999998</v>
      </c>
      <c r="M502" s="31">
        <f t="shared" si="7"/>
        <v>-6.263029460000002</v>
      </c>
    </row>
    <row r="503" spans="4:13" ht="15" customHeight="1" x14ac:dyDescent="0.2">
      <c r="D503" s="41"/>
      <c r="E503" s="42"/>
      <c r="F503" s="41"/>
      <c r="G503" s="41"/>
      <c r="H503" s="38"/>
      <c r="I503" s="38" t="s">
        <v>1831</v>
      </c>
      <c r="J503" s="38" t="s">
        <v>1832</v>
      </c>
      <c r="K503" s="31">
        <v>92.601601000000002</v>
      </c>
      <c r="L503" s="31">
        <v>81.375578660000002</v>
      </c>
      <c r="M503" s="31">
        <f t="shared" si="7"/>
        <v>-11.22602234</v>
      </c>
    </row>
    <row r="504" spans="4:13" ht="15" customHeight="1" x14ac:dyDescent="0.2">
      <c r="D504" s="41"/>
      <c r="E504" s="42"/>
      <c r="F504" s="41"/>
      <c r="G504" s="41"/>
      <c r="H504" s="38"/>
      <c r="I504" s="38" t="s">
        <v>1833</v>
      </c>
      <c r="J504" s="38" t="s">
        <v>2474</v>
      </c>
      <c r="K504" s="31">
        <v>564.44203900000002</v>
      </c>
      <c r="L504" s="31">
        <v>352.35720151999993</v>
      </c>
      <c r="M504" s="31">
        <f t="shared" si="7"/>
        <v>-212.08483748000009</v>
      </c>
    </row>
    <row r="505" spans="4:13" ht="15" customHeight="1" x14ac:dyDescent="0.2">
      <c r="D505" s="41"/>
      <c r="E505" s="42"/>
      <c r="F505" s="41"/>
      <c r="G505" s="41"/>
      <c r="H505" s="38"/>
      <c r="I505" s="38" t="s">
        <v>1834</v>
      </c>
      <c r="J505" s="38" t="s">
        <v>1835</v>
      </c>
      <c r="K505" s="31">
        <v>1313.286202</v>
      </c>
      <c r="L505" s="31">
        <v>801.88332346999994</v>
      </c>
      <c r="M505" s="31">
        <f t="shared" si="7"/>
        <v>-511.40287853000007</v>
      </c>
    </row>
    <row r="506" spans="4:13" ht="15" customHeight="1" x14ac:dyDescent="0.2">
      <c r="D506" s="41"/>
      <c r="E506" s="42"/>
      <c r="F506" s="41"/>
      <c r="G506" s="41"/>
      <c r="H506" s="38"/>
      <c r="I506" s="38" t="s">
        <v>1836</v>
      </c>
      <c r="J506" s="38" t="s">
        <v>2475</v>
      </c>
      <c r="K506" s="31">
        <v>23.859914</v>
      </c>
      <c r="L506" s="31">
        <v>27.018791830000001</v>
      </c>
      <c r="M506" s="31">
        <f t="shared" si="7"/>
        <v>3.1588778300000016</v>
      </c>
    </row>
    <row r="507" spans="4:13" ht="15" customHeight="1" x14ac:dyDescent="0.2">
      <c r="D507" s="41"/>
      <c r="E507" s="42"/>
      <c r="F507" s="41"/>
      <c r="G507" s="41"/>
      <c r="H507" s="38"/>
      <c r="I507" s="38" t="s">
        <v>1837</v>
      </c>
      <c r="J507" s="38" t="s">
        <v>1838</v>
      </c>
      <c r="K507" s="31">
        <v>27.702058999999998</v>
      </c>
      <c r="L507" s="31">
        <v>15.308376990000005</v>
      </c>
      <c r="M507" s="31">
        <f t="shared" si="7"/>
        <v>-12.393682009999994</v>
      </c>
    </row>
    <row r="508" spans="4:13" ht="15" customHeight="1" x14ac:dyDescent="0.2">
      <c r="D508" s="41"/>
      <c r="E508" s="42"/>
      <c r="F508" s="41"/>
      <c r="G508" s="41"/>
      <c r="H508" s="38"/>
      <c r="I508" s="38" t="s">
        <v>1839</v>
      </c>
      <c r="J508" s="38" t="s">
        <v>1840</v>
      </c>
      <c r="K508" s="31">
        <v>66.068432999999999</v>
      </c>
      <c r="L508" s="31">
        <v>7.6178633799999993</v>
      </c>
      <c r="M508" s="31">
        <f t="shared" si="7"/>
        <v>-58.450569619999996</v>
      </c>
    </row>
    <row r="509" spans="4:13" ht="15" customHeight="1" x14ac:dyDescent="0.2">
      <c r="D509" s="41"/>
      <c r="E509" s="42"/>
      <c r="F509" s="41"/>
      <c r="G509" s="41"/>
      <c r="H509" s="38"/>
      <c r="I509" s="38" t="s">
        <v>1841</v>
      </c>
      <c r="J509" s="38" t="s">
        <v>1842</v>
      </c>
      <c r="K509" s="31">
        <v>34665.197761000003</v>
      </c>
      <c r="L509" s="31">
        <v>39527.345331470002</v>
      </c>
      <c r="M509" s="31">
        <f t="shared" si="7"/>
        <v>4862.1475704699988</v>
      </c>
    </row>
    <row r="510" spans="4:13" ht="15" customHeight="1" x14ac:dyDescent="0.2">
      <c r="D510" s="41"/>
      <c r="E510" s="42"/>
      <c r="F510" s="41"/>
      <c r="G510" s="41"/>
      <c r="H510" s="38"/>
      <c r="I510" s="38" t="s">
        <v>1411</v>
      </c>
      <c r="J510" s="38" t="s">
        <v>1843</v>
      </c>
      <c r="K510" s="31">
        <v>32.631</v>
      </c>
      <c r="L510" s="31">
        <v>0</v>
      </c>
      <c r="M510" s="31">
        <f t="shared" si="7"/>
        <v>-32.631</v>
      </c>
    </row>
    <row r="511" spans="4:13" ht="15" customHeight="1" x14ac:dyDescent="0.2">
      <c r="D511" s="41"/>
      <c r="E511" s="42"/>
      <c r="F511" s="41"/>
      <c r="G511" s="41"/>
      <c r="H511" s="38"/>
      <c r="I511" s="38" t="s">
        <v>1844</v>
      </c>
      <c r="J511" s="38" t="s">
        <v>2476</v>
      </c>
      <c r="K511" s="31">
        <v>303.72805</v>
      </c>
      <c r="L511" s="31">
        <v>160.45148239999997</v>
      </c>
      <c r="M511" s="31">
        <f t="shared" si="7"/>
        <v>-143.27656760000002</v>
      </c>
    </row>
    <row r="512" spans="4:13" ht="15" customHeight="1" x14ac:dyDescent="0.2">
      <c r="D512" s="41"/>
      <c r="E512" s="42"/>
      <c r="F512" s="41"/>
      <c r="G512" s="41"/>
      <c r="H512" s="38"/>
      <c r="I512" s="38" t="s">
        <v>1845</v>
      </c>
      <c r="J512" s="38" t="s">
        <v>2477</v>
      </c>
      <c r="K512" s="31">
        <v>323.23221899999999</v>
      </c>
      <c r="L512" s="31">
        <v>264.38416265000001</v>
      </c>
      <c r="M512" s="31">
        <f t="shared" si="7"/>
        <v>-58.848056349999979</v>
      </c>
    </row>
    <row r="513" spans="4:13" ht="15" customHeight="1" x14ac:dyDescent="0.2">
      <c r="D513" s="41"/>
      <c r="E513" s="42"/>
      <c r="F513" s="41"/>
      <c r="G513" s="41"/>
      <c r="H513" s="38"/>
      <c r="I513" s="38" t="s">
        <v>1621</v>
      </c>
      <c r="J513" s="38" t="s">
        <v>1846</v>
      </c>
      <c r="K513" s="31">
        <v>610.32826699999998</v>
      </c>
      <c r="L513" s="31">
        <v>519.10298999999998</v>
      </c>
      <c r="M513" s="31">
        <f t="shared" si="7"/>
        <v>-91.225277000000006</v>
      </c>
    </row>
    <row r="514" spans="4:13" ht="15" customHeight="1" x14ac:dyDescent="0.2">
      <c r="D514" s="41"/>
      <c r="E514" s="42"/>
      <c r="F514" s="41"/>
      <c r="G514" s="41"/>
      <c r="H514" s="38"/>
      <c r="I514" s="38" t="s">
        <v>1847</v>
      </c>
      <c r="J514" s="38" t="s">
        <v>1848</v>
      </c>
      <c r="K514" s="31">
        <v>0</v>
      </c>
      <c r="L514" s="31">
        <v>0</v>
      </c>
      <c r="M514" s="31">
        <f t="shared" si="7"/>
        <v>0</v>
      </c>
    </row>
    <row r="515" spans="4:13" ht="15" customHeight="1" x14ac:dyDescent="0.2">
      <c r="D515" s="41"/>
      <c r="E515" s="42"/>
      <c r="F515" s="41"/>
      <c r="G515" s="41"/>
      <c r="H515" s="46" t="s">
        <v>1284</v>
      </c>
      <c r="I515" s="51"/>
      <c r="J515" s="51"/>
      <c r="K515" s="52">
        <v>16654.871370000001</v>
      </c>
      <c r="L515" s="52">
        <v>17420.423356220006</v>
      </c>
      <c r="M515" s="52">
        <f t="shared" si="7"/>
        <v>765.55198622000535</v>
      </c>
    </row>
    <row r="516" spans="4:13" ht="15" customHeight="1" x14ac:dyDescent="0.2">
      <c r="D516" s="41"/>
      <c r="E516" s="42"/>
      <c r="F516" s="41"/>
      <c r="G516" s="41"/>
      <c r="H516" s="38"/>
      <c r="I516" s="38" t="s">
        <v>1334</v>
      </c>
      <c r="J516" s="38" t="s">
        <v>1849</v>
      </c>
      <c r="K516" s="31">
        <v>1390.0923869999999</v>
      </c>
      <c r="L516" s="31">
        <v>1380.3743371600006</v>
      </c>
      <c r="M516" s="31">
        <f t="shared" si="7"/>
        <v>-9.7180498399993667</v>
      </c>
    </row>
    <row r="517" spans="4:13" ht="15" customHeight="1" x14ac:dyDescent="0.2">
      <c r="D517" s="41"/>
      <c r="E517" s="42"/>
      <c r="F517" s="41"/>
      <c r="G517" s="41"/>
      <c r="H517" s="38"/>
      <c r="I517" s="38" t="s">
        <v>1850</v>
      </c>
      <c r="J517" s="38" t="s">
        <v>1851</v>
      </c>
      <c r="K517" s="31">
        <v>56.607964000000003</v>
      </c>
      <c r="L517" s="31">
        <v>43.524479720000002</v>
      </c>
      <c r="M517" s="31">
        <f t="shared" si="7"/>
        <v>-13.08348428</v>
      </c>
    </row>
    <row r="518" spans="4:13" ht="15" customHeight="1" x14ac:dyDescent="0.2">
      <c r="D518" s="41"/>
      <c r="E518" s="42"/>
      <c r="F518" s="41"/>
      <c r="G518" s="41"/>
      <c r="H518" s="38"/>
      <c r="I518" s="38" t="s">
        <v>1852</v>
      </c>
      <c r="J518" s="38" t="s">
        <v>1853</v>
      </c>
      <c r="K518" s="31">
        <v>3135.7843079999998</v>
      </c>
      <c r="L518" s="31">
        <v>3140.4947623499997</v>
      </c>
      <c r="M518" s="31">
        <f t="shared" si="7"/>
        <v>4.7104543499999636</v>
      </c>
    </row>
    <row r="519" spans="4:13" ht="15" customHeight="1" x14ac:dyDescent="0.2">
      <c r="D519" s="41"/>
      <c r="E519" s="42"/>
      <c r="F519" s="41"/>
      <c r="G519" s="41"/>
      <c r="H519" s="38"/>
      <c r="I519" s="38" t="s">
        <v>1351</v>
      </c>
      <c r="J519" s="38" t="s">
        <v>1854</v>
      </c>
      <c r="K519" s="31">
        <v>863.92378900000006</v>
      </c>
      <c r="L519" s="31">
        <v>816.0947616499999</v>
      </c>
      <c r="M519" s="31">
        <f t="shared" si="7"/>
        <v>-47.82902735000016</v>
      </c>
    </row>
    <row r="520" spans="4:13" ht="15" customHeight="1" x14ac:dyDescent="0.2">
      <c r="D520" s="41"/>
      <c r="E520" s="42"/>
      <c r="F520" s="41"/>
      <c r="G520" s="41"/>
      <c r="H520" s="38"/>
      <c r="I520" s="38" t="s">
        <v>1353</v>
      </c>
      <c r="J520" s="38" t="s">
        <v>1855</v>
      </c>
      <c r="K520" s="31">
        <v>7671.6330129999997</v>
      </c>
      <c r="L520" s="31">
        <v>8084.5555578300055</v>
      </c>
      <c r="M520" s="31">
        <f t="shared" si="7"/>
        <v>412.92254483000579</v>
      </c>
    </row>
    <row r="521" spans="4:13" ht="15" customHeight="1" x14ac:dyDescent="0.2">
      <c r="D521" s="41"/>
      <c r="E521" s="42"/>
      <c r="F521" s="41"/>
      <c r="G521" s="41"/>
      <c r="H521" s="38"/>
      <c r="I521" s="38" t="s">
        <v>1357</v>
      </c>
      <c r="J521" s="38" t="s">
        <v>1856</v>
      </c>
      <c r="K521" s="31">
        <v>618.16803600000003</v>
      </c>
      <c r="L521" s="31">
        <v>451.33409837999983</v>
      </c>
      <c r="M521" s="31">
        <f t="shared" ref="M521:M584" si="8">L521-K521</f>
        <v>-166.8339376200002</v>
      </c>
    </row>
    <row r="522" spans="4:13" ht="15" customHeight="1" x14ac:dyDescent="0.2">
      <c r="D522" s="41"/>
      <c r="E522" s="42"/>
      <c r="F522" s="41"/>
      <c r="G522" s="41"/>
      <c r="H522" s="38"/>
      <c r="I522" s="38" t="s">
        <v>1857</v>
      </c>
      <c r="J522" s="38" t="s">
        <v>1858</v>
      </c>
      <c r="K522" s="31">
        <v>168.99546100000001</v>
      </c>
      <c r="L522" s="31">
        <v>167.22683564999997</v>
      </c>
      <c r="M522" s="31">
        <f t="shared" si="8"/>
        <v>-1.7686253500000362</v>
      </c>
    </row>
    <row r="523" spans="4:13" ht="15" customHeight="1" x14ac:dyDescent="0.2">
      <c r="D523" s="41"/>
      <c r="E523" s="42"/>
      <c r="F523" s="41"/>
      <c r="G523" s="41"/>
      <c r="H523" s="38"/>
      <c r="I523" s="38" t="s">
        <v>1859</v>
      </c>
      <c r="J523" s="38" t="s">
        <v>1860</v>
      </c>
      <c r="K523" s="31">
        <v>342.45892500000002</v>
      </c>
      <c r="L523" s="31">
        <v>391.27523253999971</v>
      </c>
      <c r="M523" s="31">
        <f t="shared" si="8"/>
        <v>48.816307539999684</v>
      </c>
    </row>
    <row r="524" spans="4:13" ht="15" customHeight="1" x14ac:dyDescent="0.2">
      <c r="D524" s="41"/>
      <c r="E524" s="42"/>
      <c r="F524" s="41"/>
      <c r="G524" s="41"/>
      <c r="H524" s="38"/>
      <c r="I524" s="38" t="s">
        <v>1383</v>
      </c>
      <c r="J524" s="38" t="s">
        <v>1861</v>
      </c>
      <c r="K524" s="31">
        <v>602.041605</v>
      </c>
      <c r="L524" s="31">
        <v>615.62062994000007</v>
      </c>
      <c r="M524" s="31">
        <f t="shared" si="8"/>
        <v>13.579024940000068</v>
      </c>
    </row>
    <row r="525" spans="4:13" ht="15" customHeight="1" x14ac:dyDescent="0.2">
      <c r="D525" s="41"/>
      <c r="E525" s="42"/>
      <c r="F525" s="41"/>
      <c r="G525" s="41"/>
      <c r="H525" s="38"/>
      <c r="I525" s="38" t="s">
        <v>1862</v>
      </c>
      <c r="J525" s="38" t="s">
        <v>1863</v>
      </c>
      <c r="K525" s="31">
        <v>204.214268</v>
      </c>
      <c r="L525" s="31">
        <v>267.91976261000002</v>
      </c>
      <c r="M525" s="31">
        <f t="shared" si="8"/>
        <v>63.705494610000017</v>
      </c>
    </row>
    <row r="526" spans="4:13" ht="15" customHeight="1" x14ac:dyDescent="0.2">
      <c r="D526" s="41"/>
      <c r="E526" s="42"/>
      <c r="F526" s="41"/>
      <c r="G526" s="41"/>
      <c r="H526" s="38"/>
      <c r="I526" s="38" t="s">
        <v>1388</v>
      </c>
      <c r="J526" s="38" t="s">
        <v>1389</v>
      </c>
      <c r="K526" s="31">
        <v>35.58484</v>
      </c>
      <c r="L526" s="31">
        <v>12.903520739999999</v>
      </c>
      <c r="M526" s="31">
        <f t="shared" si="8"/>
        <v>-22.681319260000002</v>
      </c>
    </row>
    <row r="527" spans="4:13" ht="15" customHeight="1" x14ac:dyDescent="0.2">
      <c r="D527" s="41"/>
      <c r="E527" s="42"/>
      <c r="F527" s="41"/>
      <c r="G527" s="41"/>
      <c r="H527" s="38"/>
      <c r="I527" s="38" t="s">
        <v>1287</v>
      </c>
      <c r="J527" s="38" t="s">
        <v>1288</v>
      </c>
      <c r="K527" s="31">
        <v>0</v>
      </c>
      <c r="L527" s="31">
        <v>37.004935920000001</v>
      </c>
      <c r="M527" s="31">
        <f t="shared" si="8"/>
        <v>37.004935920000001</v>
      </c>
    </row>
    <row r="528" spans="4:13" ht="15" customHeight="1" x14ac:dyDescent="0.2">
      <c r="D528" s="41"/>
      <c r="E528" s="42"/>
      <c r="F528" s="41"/>
      <c r="G528" s="41"/>
      <c r="H528" s="38"/>
      <c r="I528" s="38" t="s">
        <v>1435</v>
      </c>
      <c r="J528" s="38" t="s">
        <v>2466</v>
      </c>
      <c r="K528" s="31">
        <v>0</v>
      </c>
      <c r="L528" s="31">
        <v>3.8660000000000001</v>
      </c>
      <c r="M528" s="31">
        <f t="shared" si="8"/>
        <v>3.8660000000000001</v>
      </c>
    </row>
    <row r="529" spans="4:13" ht="15" customHeight="1" x14ac:dyDescent="0.2">
      <c r="D529" s="41"/>
      <c r="E529" s="42"/>
      <c r="F529" s="41"/>
      <c r="G529" s="41"/>
      <c r="H529" s="38"/>
      <c r="I529" s="38" t="s">
        <v>1864</v>
      </c>
      <c r="J529" s="38" t="s">
        <v>2478</v>
      </c>
      <c r="K529" s="31">
        <v>275.25799799999999</v>
      </c>
      <c r="L529" s="31">
        <v>562.54998291999993</v>
      </c>
      <c r="M529" s="31">
        <f t="shared" si="8"/>
        <v>287.29198491999995</v>
      </c>
    </row>
    <row r="530" spans="4:13" ht="15" customHeight="1" x14ac:dyDescent="0.2">
      <c r="D530" s="41"/>
      <c r="E530" s="42"/>
      <c r="F530" s="41"/>
      <c r="G530" s="41"/>
      <c r="H530" s="38"/>
      <c r="I530" s="38" t="s">
        <v>1558</v>
      </c>
      <c r="J530" s="38" t="s">
        <v>1865</v>
      </c>
      <c r="K530" s="31">
        <v>253.142133</v>
      </c>
      <c r="L530" s="31">
        <v>274.58417854999993</v>
      </c>
      <c r="M530" s="31">
        <f t="shared" si="8"/>
        <v>21.442045549999932</v>
      </c>
    </row>
    <row r="531" spans="4:13" ht="15" customHeight="1" x14ac:dyDescent="0.2">
      <c r="D531" s="41"/>
      <c r="E531" s="42"/>
      <c r="F531" s="41"/>
      <c r="G531" s="41"/>
      <c r="H531" s="38"/>
      <c r="I531" s="38" t="s">
        <v>1445</v>
      </c>
      <c r="J531" s="38" t="s">
        <v>2479</v>
      </c>
      <c r="K531" s="31">
        <v>396.85383400000001</v>
      </c>
      <c r="L531" s="31">
        <v>337.07133117000001</v>
      </c>
      <c r="M531" s="31">
        <f t="shared" si="8"/>
        <v>-59.782502829999999</v>
      </c>
    </row>
    <row r="532" spans="4:13" ht="15" customHeight="1" x14ac:dyDescent="0.2">
      <c r="D532" s="41"/>
      <c r="E532" s="42"/>
      <c r="F532" s="41"/>
      <c r="G532" s="41"/>
      <c r="H532" s="38"/>
      <c r="I532" s="38" t="s">
        <v>1449</v>
      </c>
      <c r="J532" s="38" t="s">
        <v>1866</v>
      </c>
      <c r="K532" s="31">
        <v>123.10935600000001</v>
      </c>
      <c r="L532" s="31">
        <v>175.4194095</v>
      </c>
      <c r="M532" s="31">
        <f t="shared" si="8"/>
        <v>52.310053499999995</v>
      </c>
    </row>
    <row r="533" spans="4:13" ht="15" customHeight="1" x14ac:dyDescent="0.2">
      <c r="D533" s="41"/>
      <c r="E533" s="42"/>
      <c r="F533" s="41"/>
      <c r="G533" s="41"/>
      <c r="H533" s="38"/>
      <c r="I533" s="38" t="s">
        <v>1451</v>
      </c>
      <c r="J533" s="38" t="s">
        <v>1867</v>
      </c>
      <c r="K533" s="31">
        <v>502.00345299999998</v>
      </c>
      <c r="L533" s="31">
        <v>634.9189532700002</v>
      </c>
      <c r="M533" s="31">
        <f t="shared" si="8"/>
        <v>132.91550027000022</v>
      </c>
    </row>
    <row r="534" spans="4:13" ht="15" customHeight="1" x14ac:dyDescent="0.2">
      <c r="D534" s="41"/>
      <c r="E534" s="42"/>
      <c r="F534" s="41"/>
      <c r="G534" s="41"/>
      <c r="H534" s="38"/>
      <c r="I534" s="38" t="s">
        <v>1396</v>
      </c>
      <c r="J534" s="38" t="s">
        <v>1397</v>
      </c>
      <c r="K534" s="31">
        <v>15</v>
      </c>
      <c r="L534" s="31">
        <v>23.684586320000001</v>
      </c>
      <c r="M534" s="31">
        <f t="shared" si="8"/>
        <v>8.6845863200000011</v>
      </c>
    </row>
    <row r="535" spans="4:13" ht="15" customHeight="1" x14ac:dyDescent="0.2">
      <c r="D535" s="41"/>
      <c r="E535" s="42"/>
      <c r="F535" s="41"/>
      <c r="G535" s="41"/>
      <c r="H535" s="46" t="s">
        <v>1309</v>
      </c>
      <c r="I535" s="46"/>
      <c r="J535" s="51"/>
      <c r="K535" s="52">
        <v>1575.984974</v>
      </c>
      <c r="L535" s="52">
        <v>1494.0535754499997</v>
      </c>
      <c r="M535" s="52">
        <f t="shared" si="8"/>
        <v>-81.931398550000267</v>
      </c>
    </row>
    <row r="536" spans="4:13" ht="15" customHeight="1" x14ac:dyDescent="0.2">
      <c r="D536" s="41"/>
      <c r="E536" s="42"/>
      <c r="F536" s="41"/>
      <c r="G536" s="41"/>
      <c r="H536" s="38"/>
      <c r="I536" s="38" t="s">
        <v>1310</v>
      </c>
      <c r="J536" s="38" t="s">
        <v>1373</v>
      </c>
      <c r="K536" s="31">
        <v>1442.3793430000001</v>
      </c>
      <c r="L536" s="31">
        <v>1377.80964015</v>
      </c>
      <c r="M536" s="31">
        <f t="shared" si="8"/>
        <v>-64.569702850000112</v>
      </c>
    </row>
    <row r="537" spans="4:13" ht="15" customHeight="1" x14ac:dyDescent="0.2">
      <c r="D537" s="41"/>
      <c r="E537" s="42"/>
      <c r="F537" s="41"/>
      <c r="G537" s="41"/>
      <c r="H537" s="38"/>
      <c r="I537" s="38" t="s">
        <v>1314</v>
      </c>
      <c r="J537" s="38" t="s">
        <v>1377</v>
      </c>
      <c r="K537" s="31">
        <v>133.60563099999999</v>
      </c>
      <c r="L537" s="31">
        <v>116.24393530000002</v>
      </c>
      <c r="M537" s="31">
        <f t="shared" si="8"/>
        <v>-17.36169569999997</v>
      </c>
    </row>
    <row r="538" spans="4:13" ht="15" customHeight="1" x14ac:dyDescent="0.2">
      <c r="D538" s="41"/>
      <c r="E538" s="45">
        <v>13</v>
      </c>
      <c r="F538" s="46" t="s">
        <v>782</v>
      </c>
      <c r="G538" s="46"/>
      <c r="H538" s="51"/>
      <c r="I538" s="51"/>
      <c r="J538" s="51"/>
      <c r="K538" s="52">
        <v>13117.782687000001</v>
      </c>
      <c r="L538" s="52">
        <v>12969.745039539999</v>
      </c>
      <c r="M538" s="52">
        <f t="shared" si="8"/>
        <v>-148.03764746000161</v>
      </c>
    </row>
    <row r="539" spans="4:13" ht="15" customHeight="1" x14ac:dyDescent="0.2">
      <c r="D539" s="41"/>
      <c r="E539" s="42"/>
      <c r="F539" s="41"/>
      <c r="G539" s="43" t="s">
        <v>1283</v>
      </c>
      <c r="H539" s="39"/>
      <c r="I539" s="39"/>
      <c r="J539" s="39"/>
      <c r="K539" s="30">
        <v>13117.782687000001</v>
      </c>
      <c r="L539" s="30">
        <v>12969.745039539999</v>
      </c>
      <c r="M539" s="30">
        <f t="shared" si="8"/>
        <v>-148.03764746000161</v>
      </c>
    </row>
    <row r="540" spans="4:13" ht="15" customHeight="1" x14ac:dyDescent="0.2">
      <c r="D540" s="41"/>
      <c r="E540" s="42"/>
      <c r="F540" s="41"/>
      <c r="G540" s="41"/>
      <c r="H540" s="46" t="s">
        <v>1284</v>
      </c>
      <c r="I540" s="51"/>
      <c r="J540" s="51"/>
      <c r="K540" s="52">
        <v>12649.518776000001</v>
      </c>
      <c r="L540" s="52">
        <v>12530.381526849998</v>
      </c>
      <c r="M540" s="52">
        <f t="shared" si="8"/>
        <v>-119.13724915000239</v>
      </c>
    </row>
    <row r="541" spans="4:13" ht="15" customHeight="1" x14ac:dyDescent="0.2">
      <c r="D541" s="41"/>
      <c r="E541" s="42"/>
      <c r="F541" s="41"/>
      <c r="G541" s="41"/>
      <c r="H541" s="38"/>
      <c r="I541" s="38" t="s">
        <v>1563</v>
      </c>
      <c r="J541" s="38" t="s">
        <v>1868</v>
      </c>
      <c r="K541" s="31">
        <v>7609.5253009999997</v>
      </c>
      <c r="L541" s="31">
        <v>7014.6936914600019</v>
      </c>
      <c r="M541" s="31">
        <f t="shared" si="8"/>
        <v>-594.83160953999777</v>
      </c>
    </row>
    <row r="542" spans="4:13" ht="15" customHeight="1" x14ac:dyDescent="0.2">
      <c r="D542" s="41"/>
      <c r="E542" s="42"/>
      <c r="F542" s="41"/>
      <c r="G542" s="41"/>
      <c r="H542" s="38"/>
      <c r="I542" s="38" t="s">
        <v>1565</v>
      </c>
      <c r="J542" s="38" t="s">
        <v>1869</v>
      </c>
      <c r="K542" s="31">
        <v>96.610825000000006</v>
      </c>
      <c r="L542" s="31">
        <v>88.263022399999997</v>
      </c>
      <c r="M542" s="31">
        <f t="shared" si="8"/>
        <v>-8.3478026000000085</v>
      </c>
    </row>
    <row r="543" spans="4:13" ht="15" customHeight="1" x14ac:dyDescent="0.2">
      <c r="D543" s="41"/>
      <c r="E543" s="42"/>
      <c r="F543" s="41"/>
      <c r="G543" s="41"/>
      <c r="H543" s="38"/>
      <c r="I543" s="38" t="s">
        <v>1567</v>
      </c>
      <c r="J543" s="38" t="s">
        <v>1870</v>
      </c>
      <c r="K543" s="31">
        <v>446.47611599999999</v>
      </c>
      <c r="L543" s="31">
        <v>337.5571665999999</v>
      </c>
      <c r="M543" s="31">
        <f t="shared" si="8"/>
        <v>-108.91894940000009</v>
      </c>
    </row>
    <row r="544" spans="4:13" ht="15" customHeight="1" x14ac:dyDescent="0.2">
      <c r="D544" s="41"/>
      <c r="E544" s="42"/>
      <c r="F544" s="41"/>
      <c r="G544" s="41"/>
      <c r="H544" s="38"/>
      <c r="I544" s="38" t="s">
        <v>1569</v>
      </c>
      <c r="J544" s="38" t="s">
        <v>1871</v>
      </c>
      <c r="K544" s="31">
        <v>964.00065800000004</v>
      </c>
      <c r="L544" s="31">
        <v>1160.22491423</v>
      </c>
      <c r="M544" s="31">
        <f t="shared" si="8"/>
        <v>196.22425622999992</v>
      </c>
    </row>
    <row r="545" spans="4:13" ht="15" customHeight="1" x14ac:dyDescent="0.2">
      <c r="D545" s="41"/>
      <c r="E545" s="42"/>
      <c r="F545" s="41"/>
      <c r="G545" s="41"/>
      <c r="H545" s="38"/>
      <c r="I545" s="38" t="s">
        <v>1872</v>
      </c>
      <c r="J545" s="38" t="s">
        <v>1873</v>
      </c>
      <c r="K545" s="31">
        <v>403.32899400000002</v>
      </c>
      <c r="L545" s="31">
        <v>470.26855952000011</v>
      </c>
      <c r="M545" s="31">
        <f t="shared" si="8"/>
        <v>66.939565520000087</v>
      </c>
    </row>
    <row r="546" spans="4:13" ht="15" customHeight="1" x14ac:dyDescent="0.2">
      <c r="D546" s="41"/>
      <c r="E546" s="42"/>
      <c r="F546" s="41"/>
      <c r="G546" s="41"/>
      <c r="H546" s="38"/>
      <c r="I546" s="38" t="s">
        <v>1874</v>
      </c>
      <c r="J546" s="38" t="s">
        <v>1875</v>
      </c>
      <c r="K546" s="31">
        <v>853.47381199999995</v>
      </c>
      <c r="L546" s="31">
        <v>874.29016847000025</v>
      </c>
      <c r="M546" s="31">
        <f t="shared" si="8"/>
        <v>20.816356470000301</v>
      </c>
    </row>
    <row r="547" spans="4:13" ht="15" customHeight="1" x14ac:dyDescent="0.2">
      <c r="D547" s="41"/>
      <c r="E547" s="42"/>
      <c r="F547" s="41"/>
      <c r="G547" s="41"/>
      <c r="H547" s="38"/>
      <c r="I547" s="38" t="s">
        <v>1876</v>
      </c>
      <c r="J547" s="38" t="s">
        <v>1877</v>
      </c>
      <c r="K547" s="31">
        <v>608.70770000000005</v>
      </c>
      <c r="L547" s="31">
        <v>846.80308791000004</v>
      </c>
      <c r="M547" s="31">
        <f t="shared" si="8"/>
        <v>238.09538791</v>
      </c>
    </row>
    <row r="548" spans="4:13" ht="15" customHeight="1" x14ac:dyDescent="0.2">
      <c r="D548" s="41"/>
      <c r="E548" s="42"/>
      <c r="F548" s="41"/>
      <c r="G548" s="41"/>
      <c r="H548" s="38"/>
      <c r="I548" s="38" t="s">
        <v>1571</v>
      </c>
      <c r="J548" s="38" t="s">
        <v>1878</v>
      </c>
      <c r="K548" s="31">
        <v>732.335555</v>
      </c>
      <c r="L548" s="31">
        <v>688.21480978000011</v>
      </c>
      <c r="M548" s="31">
        <f t="shared" si="8"/>
        <v>-44.12074521999989</v>
      </c>
    </row>
    <row r="549" spans="4:13" ht="15" customHeight="1" x14ac:dyDescent="0.2">
      <c r="D549" s="41"/>
      <c r="E549" s="42"/>
      <c r="F549" s="41"/>
      <c r="G549" s="41"/>
      <c r="H549" s="38"/>
      <c r="I549" s="38" t="s">
        <v>1879</v>
      </c>
      <c r="J549" s="38" t="s">
        <v>1880</v>
      </c>
      <c r="K549" s="31">
        <v>477.95834000000002</v>
      </c>
      <c r="L549" s="31">
        <v>674.49416563</v>
      </c>
      <c r="M549" s="31">
        <f t="shared" si="8"/>
        <v>196.53582562999998</v>
      </c>
    </row>
    <row r="550" spans="4:13" ht="15" customHeight="1" x14ac:dyDescent="0.2">
      <c r="D550" s="41"/>
      <c r="E550" s="42"/>
      <c r="F550" s="41"/>
      <c r="G550" s="41"/>
      <c r="H550" s="38"/>
      <c r="I550" s="38" t="s">
        <v>1591</v>
      </c>
      <c r="J550" s="38" t="s">
        <v>1592</v>
      </c>
      <c r="K550" s="31">
        <v>415.58371499999998</v>
      </c>
      <c r="L550" s="31">
        <v>293.52469187999998</v>
      </c>
      <c r="M550" s="31">
        <f t="shared" si="8"/>
        <v>-122.05902312000001</v>
      </c>
    </row>
    <row r="551" spans="4:13" ht="15" customHeight="1" x14ac:dyDescent="0.2">
      <c r="D551" s="41"/>
      <c r="E551" s="42"/>
      <c r="F551" s="41"/>
      <c r="G551" s="41"/>
      <c r="H551" s="38"/>
      <c r="I551" s="38" t="s">
        <v>1287</v>
      </c>
      <c r="J551" s="38" t="s">
        <v>1288</v>
      </c>
      <c r="K551" s="31">
        <v>0</v>
      </c>
      <c r="L551" s="31">
        <v>16.21102565</v>
      </c>
      <c r="M551" s="31">
        <f t="shared" si="8"/>
        <v>16.21102565</v>
      </c>
    </row>
    <row r="552" spans="4:13" ht="15" customHeight="1" x14ac:dyDescent="0.2">
      <c r="D552" s="41"/>
      <c r="E552" s="42"/>
      <c r="F552" s="41"/>
      <c r="G552" s="41"/>
      <c r="H552" s="38"/>
      <c r="I552" s="38" t="s">
        <v>1305</v>
      </c>
      <c r="J552" s="38" t="s">
        <v>1881</v>
      </c>
      <c r="K552" s="31">
        <v>35.5</v>
      </c>
      <c r="L552" s="31">
        <v>54.964323319999998</v>
      </c>
      <c r="M552" s="31">
        <f t="shared" si="8"/>
        <v>19.464323319999998</v>
      </c>
    </row>
    <row r="553" spans="4:13" ht="15" customHeight="1" x14ac:dyDescent="0.2">
      <c r="D553" s="41"/>
      <c r="E553" s="42"/>
      <c r="F553" s="41"/>
      <c r="G553" s="41"/>
      <c r="H553" s="38"/>
      <c r="I553" s="38" t="s">
        <v>1307</v>
      </c>
      <c r="J553" s="38" t="s">
        <v>1882</v>
      </c>
      <c r="K553" s="31">
        <v>6.01776</v>
      </c>
      <c r="L553" s="31">
        <v>10.8719</v>
      </c>
      <c r="M553" s="31">
        <f t="shared" si="8"/>
        <v>4.8541400000000001</v>
      </c>
    </row>
    <row r="554" spans="4:13" ht="15" customHeight="1" x14ac:dyDescent="0.2">
      <c r="D554" s="41"/>
      <c r="E554" s="42"/>
      <c r="F554" s="41"/>
      <c r="G554" s="41"/>
      <c r="H554" s="38"/>
      <c r="I554" s="38" t="s">
        <v>1396</v>
      </c>
      <c r="J554" s="38" t="s">
        <v>1397</v>
      </c>
      <c r="K554" s="31">
        <v>0</v>
      </c>
      <c r="L554" s="31">
        <v>0</v>
      </c>
      <c r="M554" s="31">
        <f t="shared" si="8"/>
        <v>0</v>
      </c>
    </row>
    <row r="555" spans="4:13" ht="15" customHeight="1" x14ac:dyDescent="0.2">
      <c r="D555" s="41"/>
      <c r="E555" s="42"/>
      <c r="F555" s="41"/>
      <c r="G555" s="41"/>
      <c r="H555" s="46" t="s">
        <v>1309</v>
      </c>
      <c r="I555" s="51"/>
      <c r="J555" s="51"/>
      <c r="K555" s="52">
        <v>468.26391100000001</v>
      </c>
      <c r="L555" s="52">
        <v>439.36351268999999</v>
      </c>
      <c r="M555" s="52">
        <f t="shared" si="8"/>
        <v>-28.900398310000014</v>
      </c>
    </row>
    <row r="556" spans="4:13" ht="15" customHeight="1" x14ac:dyDescent="0.2">
      <c r="D556" s="41"/>
      <c r="E556" s="42"/>
      <c r="F556" s="41"/>
      <c r="G556" s="41"/>
      <c r="H556" s="38"/>
      <c r="I556" s="38" t="s">
        <v>1310</v>
      </c>
      <c r="J556" s="38" t="s">
        <v>1373</v>
      </c>
      <c r="K556" s="31">
        <v>468.26391100000001</v>
      </c>
      <c r="L556" s="31">
        <v>439.36351268999999</v>
      </c>
      <c r="M556" s="31">
        <f t="shared" si="8"/>
        <v>-28.900398310000014</v>
      </c>
    </row>
    <row r="557" spans="4:13" ht="15" customHeight="1" x14ac:dyDescent="0.2">
      <c r="D557" s="41"/>
      <c r="E557" s="45">
        <v>14</v>
      </c>
      <c r="F557" s="46" t="s">
        <v>793</v>
      </c>
      <c r="G557" s="46"/>
      <c r="H557" s="51"/>
      <c r="I557" s="51"/>
      <c r="J557" s="51"/>
      <c r="K557" s="52">
        <v>2171.732297</v>
      </c>
      <c r="L557" s="52">
        <v>2291.0160186400003</v>
      </c>
      <c r="M557" s="52">
        <f t="shared" si="8"/>
        <v>119.28372164000029</v>
      </c>
    </row>
    <row r="558" spans="4:13" ht="15" customHeight="1" x14ac:dyDescent="0.2">
      <c r="D558" s="41"/>
      <c r="E558" s="42"/>
      <c r="F558" s="41"/>
      <c r="G558" s="43" t="s">
        <v>1283</v>
      </c>
      <c r="H558" s="39"/>
      <c r="I558" s="39"/>
      <c r="J558" s="39"/>
      <c r="K558" s="30">
        <v>2171.732297</v>
      </c>
      <c r="L558" s="30">
        <v>2291.0160186400003</v>
      </c>
      <c r="M558" s="30">
        <f t="shared" si="8"/>
        <v>119.28372164000029</v>
      </c>
    </row>
    <row r="559" spans="4:13" ht="30" customHeight="1" x14ac:dyDescent="0.2">
      <c r="D559" s="41"/>
      <c r="E559" s="42"/>
      <c r="F559" s="41"/>
      <c r="G559" s="41"/>
      <c r="H559" s="71" t="s">
        <v>1402</v>
      </c>
      <c r="I559" s="72"/>
      <c r="J559" s="72"/>
      <c r="K559" s="52">
        <v>796.647245</v>
      </c>
      <c r="L559" s="52">
        <v>715.55798996999999</v>
      </c>
      <c r="M559" s="52">
        <f t="shared" si="8"/>
        <v>-81.089255030000004</v>
      </c>
    </row>
    <row r="560" spans="4:13" ht="15" customHeight="1" x14ac:dyDescent="0.2">
      <c r="D560" s="41"/>
      <c r="E560" s="42"/>
      <c r="F560" s="41"/>
      <c r="G560" s="41"/>
      <c r="H560" s="38"/>
      <c r="I560" s="38" t="s">
        <v>1883</v>
      </c>
      <c r="J560" s="38" t="s">
        <v>1884</v>
      </c>
      <c r="K560" s="31">
        <v>796.647245</v>
      </c>
      <c r="L560" s="31">
        <v>712.18966788</v>
      </c>
      <c r="M560" s="31">
        <f t="shared" si="8"/>
        <v>-84.457577119999996</v>
      </c>
    </row>
    <row r="561" spans="4:13" ht="15" customHeight="1" x14ac:dyDescent="0.2">
      <c r="D561" s="41"/>
      <c r="E561" s="42"/>
      <c r="F561" s="41"/>
      <c r="G561" s="41"/>
      <c r="H561" s="38"/>
      <c r="I561" s="38" t="s">
        <v>1403</v>
      </c>
      <c r="J561" s="38" t="s">
        <v>1885</v>
      </c>
      <c r="K561" s="31">
        <v>0</v>
      </c>
      <c r="L561" s="31">
        <v>0</v>
      </c>
      <c r="M561" s="31">
        <f t="shared" si="8"/>
        <v>0</v>
      </c>
    </row>
    <row r="562" spans="4:13" ht="15" customHeight="1" x14ac:dyDescent="0.2">
      <c r="D562" s="41"/>
      <c r="E562" s="42"/>
      <c r="F562" s="41"/>
      <c r="G562" s="41"/>
      <c r="H562" s="38"/>
      <c r="I562" s="38" t="s">
        <v>1405</v>
      </c>
      <c r="J562" s="38" t="s">
        <v>1886</v>
      </c>
      <c r="K562" s="31">
        <v>0</v>
      </c>
      <c r="L562" s="31">
        <v>3.3683220899999999</v>
      </c>
      <c r="M562" s="31">
        <f t="shared" si="8"/>
        <v>3.3683220899999999</v>
      </c>
    </row>
    <row r="563" spans="4:13" ht="15" customHeight="1" x14ac:dyDescent="0.2">
      <c r="D563" s="41"/>
      <c r="E563" s="42"/>
      <c r="F563" s="41"/>
      <c r="G563" s="41"/>
      <c r="H563" s="46" t="s">
        <v>1284</v>
      </c>
      <c r="I563" s="51"/>
      <c r="J563" s="51"/>
      <c r="K563" s="52">
        <v>1213.3688970000001</v>
      </c>
      <c r="L563" s="52">
        <v>1325.8721663300003</v>
      </c>
      <c r="M563" s="52">
        <f t="shared" si="8"/>
        <v>112.50326933000019</v>
      </c>
    </row>
    <row r="564" spans="4:13" ht="15" customHeight="1" x14ac:dyDescent="0.2">
      <c r="D564" s="41"/>
      <c r="E564" s="42"/>
      <c r="F564" s="41"/>
      <c r="G564" s="41"/>
      <c r="H564" s="38"/>
      <c r="I564" s="38" t="s">
        <v>1316</v>
      </c>
      <c r="J564" s="38" t="s">
        <v>1887</v>
      </c>
      <c r="K564" s="31">
        <v>438.36651000000001</v>
      </c>
      <c r="L564" s="31">
        <v>567.56505873999993</v>
      </c>
      <c r="M564" s="31">
        <f t="shared" si="8"/>
        <v>129.19854873999992</v>
      </c>
    </row>
    <row r="565" spans="4:13" ht="15" customHeight="1" x14ac:dyDescent="0.2">
      <c r="D565" s="41"/>
      <c r="E565" s="42"/>
      <c r="F565" s="41"/>
      <c r="G565" s="41"/>
      <c r="H565" s="38"/>
      <c r="I565" s="38" t="s">
        <v>1318</v>
      </c>
      <c r="J565" s="38" t="s">
        <v>1888</v>
      </c>
      <c r="K565" s="31">
        <v>95.285905</v>
      </c>
      <c r="L565" s="31">
        <v>93.239745839999969</v>
      </c>
      <c r="M565" s="31">
        <f t="shared" si="8"/>
        <v>-2.0461591600000304</v>
      </c>
    </row>
    <row r="566" spans="4:13" ht="15" customHeight="1" x14ac:dyDescent="0.2">
      <c r="D566" s="41"/>
      <c r="E566" s="42"/>
      <c r="F566" s="41"/>
      <c r="G566" s="41"/>
      <c r="H566" s="38"/>
      <c r="I566" s="38" t="s">
        <v>1320</v>
      </c>
      <c r="J566" s="38" t="s">
        <v>1889</v>
      </c>
      <c r="K566" s="31">
        <v>252.536632</v>
      </c>
      <c r="L566" s="31">
        <v>233.37130559000008</v>
      </c>
      <c r="M566" s="31">
        <f t="shared" si="8"/>
        <v>-19.165326409999921</v>
      </c>
    </row>
    <row r="567" spans="4:13" ht="15" customHeight="1" x14ac:dyDescent="0.2">
      <c r="D567" s="41"/>
      <c r="E567" s="42"/>
      <c r="F567" s="41"/>
      <c r="G567" s="41"/>
      <c r="H567" s="38"/>
      <c r="I567" s="38" t="s">
        <v>1322</v>
      </c>
      <c r="J567" s="38" t="s">
        <v>1890</v>
      </c>
      <c r="K567" s="31">
        <v>26.038501</v>
      </c>
      <c r="L567" s="31">
        <v>19.654487830000001</v>
      </c>
      <c r="M567" s="31">
        <f t="shared" si="8"/>
        <v>-6.3840131699999993</v>
      </c>
    </row>
    <row r="568" spans="4:13" ht="15" customHeight="1" x14ac:dyDescent="0.2">
      <c r="D568" s="41"/>
      <c r="E568" s="42"/>
      <c r="F568" s="41"/>
      <c r="G568" s="41"/>
      <c r="H568" s="38"/>
      <c r="I568" s="38" t="s">
        <v>1324</v>
      </c>
      <c r="J568" s="38" t="s">
        <v>1891</v>
      </c>
      <c r="K568" s="31">
        <v>16.051314000000001</v>
      </c>
      <c r="L568" s="31">
        <v>14.152695069999998</v>
      </c>
      <c r="M568" s="31">
        <f t="shared" si="8"/>
        <v>-1.8986189300000031</v>
      </c>
    </row>
    <row r="569" spans="4:13" ht="15" customHeight="1" x14ac:dyDescent="0.2">
      <c r="D569" s="41"/>
      <c r="E569" s="42"/>
      <c r="F569" s="41"/>
      <c r="G569" s="41"/>
      <c r="H569" s="38"/>
      <c r="I569" s="38" t="s">
        <v>1326</v>
      </c>
      <c r="J569" s="38" t="s">
        <v>1892</v>
      </c>
      <c r="K569" s="31">
        <v>11.978320999999999</v>
      </c>
      <c r="L569" s="31">
        <v>14.014724219999998</v>
      </c>
      <c r="M569" s="31">
        <f t="shared" si="8"/>
        <v>2.0364032199999986</v>
      </c>
    </row>
    <row r="570" spans="4:13" ht="15" customHeight="1" x14ac:dyDescent="0.2">
      <c r="D570" s="41"/>
      <c r="E570" s="42"/>
      <c r="F570" s="41"/>
      <c r="G570" s="41"/>
      <c r="H570" s="38"/>
      <c r="I570" s="38" t="s">
        <v>1328</v>
      </c>
      <c r="J570" s="38" t="s">
        <v>1893</v>
      </c>
      <c r="K570" s="31">
        <v>9.8041660000000004</v>
      </c>
      <c r="L570" s="31">
        <v>7.1526558100000006</v>
      </c>
      <c r="M570" s="31">
        <f t="shared" si="8"/>
        <v>-2.6515101899999998</v>
      </c>
    </row>
    <row r="571" spans="4:13" ht="15" customHeight="1" x14ac:dyDescent="0.2">
      <c r="D571" s="41"/>
      <c r="E571" s="42"/>
      <c r="F571" s="41"/>
      <c r="G571" s="41"/>
      <c r="H571" s="38"/>
      <c r="I571" s="38" t="s">
        <v>1330</v>
      </c>
      <c r="J571" s="38" t="s">
        <v>1894</v>
      </c>
      <c r="K571" s="31">
        <v>13.444264</v>
      </c>
      <c r="L571" s="31">
        <v>13.037451649999994</v>
      </c>
      <c r="M571" s="31">
        <f t="shared" si="8"/>
        <v>-0.40681235000000626</v>
      </c>
    </row>
    <row r="572" spans="4:13" ht="15" customHeight="1" x14ac:dyDescent="0.2">
      <c r="D572" s="41"/>
      <c r="E572" s="42"/>
      <c r="F572" s="41"/>
      <c r="G572" s="41"/>
      <c r="H572" s="38"/>
      <c r="I572" s="38" t="s">
        <v>1334</v>
      </c>
      <c r="J572" s="38" t="s">
        <v>1895</v>
      </c>
      <c r="K572" s="31">
        <v>99.476400999999996</v>
      </c>
      <c r="L572" s="31">
        <v>68.007409959999976</v>
      </c>
      <c r="M572" s="31">
        <f t="shared" si="8"/>
        <v>-31.46899104000002</v>
      </c>
    </row>
    <row r="573" spans="4:13" ht="15" customHeight="1" x14ac:dyDescent="0.2">
      <c r="D573" s="41"/>
      <c r="E573" s="42"/>
      <c r="F573" s="41"/>
      <c r="G573" s="41"/>
      <c r="H573" s="38"/>
      <c r="I573" s="38" t="s">
        <v>1336</v>
      </c>
      <c r="J573" s="38" t="s">
        <v>1896</v>
      </c>
      <c r="K573" s="31">
        <v>11.378437999999999</v>
      </c>
      <c r="L573" s="31">
        <v>11.41829871</v>
      </c>
      <c r="M573" s="31">
        <f t="shared" si="8"/>
        <v>3.9860710000001021E-2</v>
      </c>
    </row>
    <row r="574" spans="4:13" ht="15" customHeight="1" x14ac:dyDescent="0.2">
      <c r="D574" s="41"/>
      <c r="E574" s="42"/>
      <c r="F574" s="41"/>
      <c r="G574" s="41"/>
      <c r="H574" s="38"/>
      <c r="I574" s="38" t="s">
        <v>1294</v>
      </c>
      <c r="J574" s="38" t="s">
        <v>1897</v>
      </c>
      <c r="K574" s="31">
        <v>225.49495099999999</v>
      </c>
      <c r="L574" s="31">
        <v>272.23114175000001</v>
      </c>
      <c r="M574" s="31">
        <f t="shared" si="8"/>
        <v>46.73619075000002</v>
      </c>
    </row>
    <row r="575" spans="4:13" ht="15" customHeight="1" x14ac:dyDescent="0.2">
      <c r="D575" s="41"/>
      <c r="E575" s="42"/>
      <c r="F575" s="41"/>
      <c r="G575" s="41"/>
      <c r="H575" s="38"/>
      <c r="I575" s="38" t="s">
        <v>1391</v>
      </c>
      <c r="J575" s="38" t="s">
        <v>1898</v>
      </c>
      <c r="K575" s="31">
        <v>13.349494</v>
      </c>
      <c r="L575" s="31">
        <v>11.62123027</v>
      </c>
      <c r="M575" s="31">
        <f t="shared" si="8"/>
        <v>-1.7282637300000001</v>
      </c>
    </row>
    <row r="576" spans="4:13" ht="15" customHeight="1" x14ac:dyDescent="0.2">
      <c r="D576" s="41"/>
      <c r="E576" s="42"/>
      <c r="F576" s="41"/>
      <c r="G576" s="41"/>
      <c r="H576" s="38"/>
      <c r="I576" s="38" t="s">
        <v>1396</v>
      </c>
      <c r="J576" s="38" t="s">
        <v>1397</v>
      </c>
      <c r="K576" s="31">
        <v>0.16400000000000001</v>
      </c>
      <c r="L576" s="31">
        <v>0.40596089000000002</v>
      </c>
      <c r="M576" s="31">
        <f t="shared" si="8"/>
        <v>0.24196089000000001</v>
      </c>
    </row>
    <row r="577" spans="4:13" ht="15" customHeight="1" x14ac:dyDescent="0.2">
      <c r="D577" s="41"/>
      <c r="E577" s="42"/>
      <c r="F577" s="41"/>
      <c r="G577" s="41"/>
      <c r="H577" s="46" t="s">
        <v>1309</v>
      </c>
      <c r="I577" s="51"/>
      <c r="J577" s="51"/>
      <c r="K577" s="52">
        <v>161.71615499999999</v>
      </c>
      <c r="L577" s="52">
        <v>249.58586234000009</v>
      </c>
      <c r="M577" s="52">
        <f t="shared" si="8"/>
        <v>87.869707340000105</v>
      </c>
    </row>
    <row r="578" spans="4:13" ht="15" customHeight="1" x14ac:dyDescent="0.2">
      <c r="D578" s="41"/>
      <c r="E578" s="42"/>
      <c r="F578" s="41"/>
      <c r="G578" s="41"/>
      <c r="H578" s="38"/>
      <c r="I578" s="38" t="s">
        <v>1310</v>
      </c>
      <c r="J578" s="38" t="s">
        <v>1373</v>
      </c>
      <c r="K578" s="31">
        <v>147.61275599999999</v>
      </c>
      <c r="L578" s="31">
        <v>234.97064713000009</v>
      </c>
      <c r="M578" s="31">
        <f t="shared" si="8"/>
        <v>87.357891130000098</v>
      </c>
    </row>
    <row r="579" spans="4:13" ht="15" customHeight="1" x14ac:dyDescent="0.2">
      <c r="D579" s="41"/>
      <c r="E579" s="42"/>
      <c r="F579" s="41"/>
      <c r="G579" s="41"/>
      <c r="H579" s="38"/>
      <c r="I579" s="38" t="s">
        <v>1314</v>
      </c>
      <c r="J579" s="38" t="s">
        <v>1377</v>
      </c>
      <c r="K579" s="31">
        <v>14.103399</v>
      </c>
      <c r="L579" s="31">
        <v>14.615215209999993</v>
      </c>
      <c r="M579" s="31">
        <f t="shared" si="8"/>
        <v>0.51181620999999389</v>
      </c>
    </row>
    <row r="580" spans="4:13" ht="15" customHeight="1" x14ac:dyDescent="0.2">
      <c r="D580" s="41"/>
      <c r="E580" s="45">
        <v>15</v>
      </c>
      <c r="F580" s="46" t="s">
        <v>845</v>
      </c>
      <c r="G580" s="46"/>
      <c r="H580" s="51"/>
      <c r="I580" s="51"/>
      <c r="J580" s="51"/>
      <c r="K580" s="52">
        <v>8928.0852439999999</v>
      </c>
      <c r="L580" s="52">
        <v>12534.684310050001</v>
      </c>
      <c r="M580" s="52">
        <f t="shared" si="8"/>
        <v>3606.5990660500011</v>
      </c>
    </row>
    <row r="581" spans="4:13" ht="15" customHeight="1" x14ac:dyDescent="0.2">
      <c r="D581" s="41"/>
      <c r="E581" s="42"/>
      <c r="F581" s="41"/>
      <c r="G581" s="43" t="s">
        <v>1283</v>
      </c>
      <c r="H581" s="39"/>
      <c r="I581" s="39"/>
      <c r="J581" s="39"/>
      <c r="K581" s="30">
        <v>8928.0852439999999</v>
      </c>
      <c r="L581" s="30">
        <v>12534.684310050001</v>
      </c>
      <c r="M581" s="30">
        <f t="shared" si="8"/>
        <v>3606.5990660500011</v>
      </c>
    </row>
    <row r="582" spans="4:13" ht="30" customHeight="1" x14ac:dyDescent="0.2">
      <c r="D582" s="41"/>
      <c r="E582" s="42"/>
      <c r="F582" s="41"/>
      <c r="G582" s="41"/>
      <c r="H582" s="71" t="s">
        <v>1402</v>
      </c>
      <c r="I582" s="72"/>
      <c r="J582" s="72"/>
      <c r="K582" s="52">
        <v>6908.4648880000004</v>
      </c>
      <c r="L582" s="52">
        <v>10281.032218960001</v>
      </c>
      <c r="M582" s="52">
        <f t="shared" si="8"/>
        <v>3372.5673309600006</v>
      </c>
    </row>
    <row r="583" spans="4:13" ht="15" customHeight="1" x14ac:dyDescent="0.2">
      <c r="D583" s="41"/>
      <c r="E583" s="42"/>
      <c r="F583" s="41"/>
      <c r="G583" s="41"/>
      <c r="H583" s="38"/>
      <c r="I583" s="38" t="s">
        <v>1899</v>
      </c>
      <c r="J583" s="38" t="s">
        <v>1900</v>
      </c>
      <c r="K583" s="31">
        <v>1367.068589</v>
      </c>
      <c r="L583" s="31">
        <v>946.98951047000014</v>
      </c>
      <c r="M583" s="31">
        <f t="shared" si="8"/>
        <v>-420.07907852999983</v>
      </c>
    </row>
    <row r="584" spans="4:13" ht="15" customHeight="1" x14ac:dyDescent="0.2">
      <c r="D584" s="41"/>
      <c r="E584" s="42"/>
      <c r="F584" s="41"/>
      <c r="G584" s="41"/>
      <c r="H584" s="38"/>
      <c r="I584" s="38" t="s">
        <v>1901</v>
      </c>
      <c r="J584" s="38" t="s">
        <v>1902</v>
      </c>
      <c r="K584" s="31">
        <v>635.91657099999998</v>
      </c>
      <c r="L584" s="31">
        <v>745.80505387000017</v>
      </c>
      <c r="M584" s="31">
        <f t="shared" si="8"/>
        <v>109.88848287000019</v>
      </c>
    </row>
    <row r="585" spans="4:13" ht="15" customHeight="1" x14ac:dyDescent="0.2">
      <c r="D585" s="41"/>
      <c r="E585" s="42"/>
      <c r="F585" s="41"/>
      <c r="G585" s="41"/>
      <c r="H585" s="38"/>
      <c r="I585" s="38" t="s">
        <v>1903</v>
      </c>
      <c r="J585" s="38" t="s">
        <v>1904</v>
      </c>
      <c r="K585" s="31">
        <v>168.87460300000001</v>
      </c>
      <c r="L585" s="31">
        <v>321.13356545000005</v>
      </c>
      <c r="M585" s="31">
        <f t="shared" ref="M585:M648" si="9">L585-K585</f>
        <v>152.25896245000004</v>
      </c>
    </row>
    <row r="586" spans="4:13" ht="15" customHeight="1" x14ac:dyDescent="0.2">
      <c r="D586" s="41"/>
      <c r="E586" s="42"/>
      <c r="F586" s="41"/>
      <c r="G586" s="41"/>
      <c r="H586" s="38"/>
      <c r="I586" s="38" t="s">
        <v>1905</v>
      </c>
      <c r="J586" s="38" t="s">
        <v>1906</v>
      </c>
      <c r="K586" s="31">
        <v>507.25055600000002</v>
      </c>
      <c r="L586" s="31">
        <v>517.94503537000003</v>
      </c>
      <c r="M586" s="31">
        <f t="shared" si="9"/>
        <v>10.69447937000001</v>
      </c>
    </row>
    <row r="587" spans="4:13" ht="15" customHeight="1" x14ac:dyDescent="0.2">
      <c r="D587" s="41"/>
      <c r="E587" s="42"/>
      <c r="F587" s="41"/>
      <c r="G587" s="41"/>
      <c r="H587" s="38"/>
      <c r="I587" s="38" t="s">
        <v>1907</v>
      </c>
      <c r="J587" s="38" t="s">
        <v>1908</v>
      </c>
      <c r="K587" s="31">
        <v>3212.4388960000001</v>
      </c>
      <c r="L587" s="31">
        <v>6857.0251847600002</v>
      </c>
      <c r="M587" s="31">
        <f t="shared" si="9"/>
        <v>3644.5862887600001</v>
      </c>
    </row>
    <row r="588" spans="4:13" ht="15" customHeight="1" x14ac:dyDescent="0.2">
      <c r="D588" s="41"/>
      <c r="E588" s="42"/>
      <c r="F588" s="41"/>
      <c r="G588" s="41"/>
      <c r="H588" s="38"/>
      <c r="I588" s="38" t="s">
        <v>1909</v>
      </c>
      <c r="J588" s="38" t="s">
        <v>2480</v>
      </c>
      <c r="K588" s="31">
        <v>138.49680000000001</v>
      </c>
      <c r="L588" s="31">
        <v>132.08201037999999</v>
      </c>
      <c r="M588" s="31">
        <f t="shared" si="9"/>
        <v>-6.4147896200000218</v>
      </c>
    </row>
    <row r="589" spans="4:13" ht="15" customHeight="1" x14ac:dyDescent="0.2">
      <c r="D589" s="41"/>
      <c r="E589" s="42"/>
      <c r="F589" s="41"/>
      <c r="G589" s="41"/>
      <c r="H589" s="38"/>
      <c r="I589" s="38" t="s">
        <v>1910</v>
      </c>
      <c r="J589" s="38" t="s">
        <v>1911</v>
      </c>
      <c r="K589" s="31">
        <v>101.95190599999999</v>
      </c>
      <c r="L589" s="31">
        <v>171.868708</v>
      </c>
      <c r="M589" s="31">
        <f t="shared" si="9"/>
        <v>69.916802000000004</v>
      </c>
    </row>
    <row r="590" spans="4:13" ht="15" customHeight="1" x14ac:dyDescent="0.2">
      <c r="D590" s="41"/>
      <c r="E590" s="42"/>
      <c r="F590" s="41"/>
      <c r="G590" s="41"/>
      <c r="H590" s="38"/>
      <c r="I590" s="38" t="s">
        <v>1912</v>
      </c>
      <c r="J590" s="38" t="s">
        <v>1913</v>
      </c>
      <c r="K590" s="31">
        <v>15.512897000000001</v>
      </c>
      <c r="L590" s="31">
        <v>116.09862961</v>
      </c>
      <c r="M590" s="31">
        <f t="shared" si="9"/>
        <v>100.58573261000001</v>
      </c>
    </row>
    <row r="591" spans="4:13" ht="15" customHeight="1" x14ac:dyDescent="0.2">
      <c r="D591" s="41"/>
      <c r="E591" s="42"/>
      <c r="F591" s="41"/>
      <c r="G591" s="41"/>
      <c r="H591" s="38"/>
      <c r="I591" s="38" t="s">
        <v>1914</v>
      </c>
      <c r="J591" s="38" t="s">
        <v>1915</v>
      </c>
      <c r="K591" s="31">
        <v>51.232208</v>
      </c>
      <c r="L591" s="31">
        <v>74.537029600000011</v>
      </c>
      <c r="M591" s="31">
        <f t="shared" si="9"/>
        <v>23.304821600000011</v>
      </c>
    </row>
    <row r="592" spans="4:13" ht="15" customHeight="1" x14ac:dyDescent="0.2">
      <c r="D592" s="41"/>
      <c r="E592" s="42"/>
      <c r="F592" s="41"/>
      <c r="G592" s="41"/>
      <c r="H592" s="38"/>
      <c r="I592" s="38" t="s">
        <v>1916</v>
      </c>
      <c r="J592" s="38" t="s">
        <v>2481</v>
      </c>
      <c r="K592" s="31">
        <v>31.722745</v>
      </c>
      <c r="L592" s="31">
        <v>2.2199580000000001</v>
      </c>
      <c r="M592" s="31">
        <f t="shared" si="9"/>
        <v>-29.502786999999998</v>
      </c>
    </row>
    <row r="593" spans="4:13" ht="15" customHeight="1" x14ac:dyDescent="0.2">
      <c r="D593" s="41"/>
      <c r="E593" s="42"/>
      <c r="F593" s="41"/>
      <c r="G593" s="41"/>
      <c r="H593" s="38"/>
      <c r="I593" s="38" t="s">
        <v>1917</v>
      </c>
      <c r="J593" s="38" t="s">
        <v>1918</v>
      </c>
      <c r="K593" s="31">
        <v>190.542767</v>
      </c>
      <c r="L593" s="31">
        <v>103.15631128</v>
      </c>
      <c r="M593" s="31">
        <f t="shared" si="9"/>
        <v>-87.386455720000001</v>
      </c>
    </row>
    <row r="594" spans="4:13" ht="15" customHeight="1" x14ac:dyDescent="0.2">
      <c r="D594" s="41"/>
      <c r="E594" s="42"/>
      <c r="F594" s="41"/>
      <c r="G594" s="41"/>
      <c r="H594" s="38"/>
      <c r="I594" s="38" t="s">
        <v>1919</v>
      </c>
      <c r="J594" s="38" t="s">
        <v>1920</v>
      </c>
      <c r="K594" s="31">
        <v>141.32499999999999</v>
      </c>
      <c r="L594" s="31">
        <v>120.26232363999999</v>
      </c>
      <c r="M594" s="31">
        <f t="shared" si="9"/>
        <v>-21.062676359999998</v>
      </c>
    </row>
    <row r="595" spans="4:13" ht="15" customHeight="1" x14ac:dyDescent="0.2">
      <c r="D595" s="41"/>
      <c r="E595" s="42"/>
      <c r="F595" s="41"/>
      <c r="G595" s="41"/>
      <c r="H595" s="38"/>
      <c r="I595" s="38" t="s">
        <v>1403</v>
      </c>
      <c r="J595" s="38" t="s">
        <v>1921</v>
      </c>
      <c r="K595" s="31">
        <v>184</v>
      </c>
      <c r="L595" s="31">
        <v>154.19454819999999</v>
      </c>
      <c r="M595" s="31">
        <f t="shared" si="9"/>
        <v>-29.805451800000014</v>
      </c>
    </row>
    <row r="596" spans="4:13" ht="15" customHeight="1" x14ac:dyDescent="0.2">
      <c r="D596" s="41"/>
      <c r="E596" s="42"/>
      <c r="F596" s="41"/>
      <c r="G596" s="41"/>
      <c r="H596" s="38"/>
      <c r="I596" s="38" t="s">
        <v>1405</v>
      </c>
      <c r="J596" s="38" t="s">
        <v>2482</v>
      </c>
      <c r="K596" s="31">
        <v>16.138400000000001</v>
      </c>
      <c r="L596" s="31">
        <v>7.2029667599999989</v>
      </c>
      <c r="M596" s="31">
        <f t="shared" si="9"/>
        <v>-8.9354332400000018</v>
      </c>
    </row>
    <row r="597" spans="4:13" ht="15" customHeight="1" x14ac:dyDescent="0.2">
      <c r="D597" s="41"/>
      <c r="E597" s="42"/>
      <c r="F597" s="41"/>
      <c r="G597" s="41"/>
      <c r="H597" s="38"/>
      <c r="I597" s="38" t="s">
        <v>1407</v>
      </c>
      <c r="J597" s="38" t="s">
        <v>1922</v>
      </c>
      <c r="K597" s="31">
        <v>145.46044000000001</v>
      </c>
      <c r="L597" s="31">
        <v>9.9788735700000011</v>
      </c>
      <c r="M597" s="31">
        <f t="shared" si="9"/>
        <v>-135.48156643000002</v>
      </c>
    </row>
    <row r="598" spans="4:13" ht="15" customHeight="1" x14ac:dyDescent="0.2">
      <c r="D598" s="41"/>
      <c r="E598" s="42"/>
      <c r="F598" s="41"/>
      <c r="G598" s="41"/>
      <c r="H598" s="38"/>
      <c r="I598" s="38" t="s">
        <v>1409</v>
      </c>
      <c r="J598" s="38" t="s">
        <v>1923</v>
      </c>
      <c r="K598" s="31">
        <v>0.53251000000000004</v>
      </c>
      <c r="L598" s="31">
        <v>0.53251000000000004</v>
      </c>
      <c r="M598" s="31">
        <f t="shared" si="9"/>
        <v>0</v>
      </c>
    </row>
    <row r="599" spans="4:13" ht="15" customHeight="1" x14ac:dyDescent="0.2">
      <c r="D599" s="41"/>
      <c r="E599" s="42"/>
      <c r="F599" s="41"/>
      <c r="G599" s="41"/>
      <c r="H599" s="46" t="s">
        <v>1284</v>
      </c>
      <c r="I599" s="51"/>
      <c r="J599" s="51"/>
      <c r="K599" s="52">
        <v>1695.5151659999999</v>
      </c>
      <c r="L599" s="52">
        <v>1480.4816962999996</v>
      </c>
      <c r="M599" s="52">
        <f t="shared" si="9"/>
        <v>-215.0334697000003</v>
      </c>
    </row>
    <row r="600" spans="4:13" ht="15" customHeight="1" x14ac:dyDescent="0.2">
      <c r="D600" s="41"/>
      <c r="E600" s="42"/>
      <c r="F600" s="41"/>
      <c r="G600" s="41"/>
      <c r="H600" s="38"/>
      <c r="I600" s="38" t="s">
        <v>1316</v>
      </c>
      <c r="J600" s="38" t="s">
        <v>1924</v>
      </c>
      <c r="K600" s="31">
        <v>386.31354199999998</v>
      </c>
      <c r="L600" s="31">
        <v>384.85413011999992</v>
      </c>
      <c r="M600" s="31">
        <f t="shared" si="9"/>
        <v>-1.4594118800000615</v>
      </c>
    </row>
    <row r="601" spans="4:13" ht="15" customHeight="1" x14ac:dyDescent="0.2">
      <c r="D601" s="41"/>
      <c r="E601" s="42"/>
      <c r="F601" s="41"/>
      <c r="G601" s="41"/>
      <c r="H601" s="38"/>
      <c r="I601" s="38" t="s">
        <v>1318</v>
      </c>
      <c r="J601" s="38" t="s">
        <v>1925</v>
      </c>
      <c r="K601" s="31">
        <v>208.06547900000001</v>
      </c>
      <c r="L601" s="31">
        <v>93.492403740000015</v>
      </c>
      <c r="M601" s="31">
        <f t="shared" si="9"/>
        <v>-114.57307526</v>
      </c>
    </row>
    <row r="602" spans="4:13" ht="15" customHeight="1" x14ac:dyDescent="0.2">
      <c r="D602" s="41"/>
      <c r="E602" s="42"/>
      <c r="F602" s="41"/>
      <c r="G602" s="41"/>
      <c r="H602" s="38"/>
      <c r="I602" s="38" t="s">
        <v>1320</v>
      </c>
      <c r="J602" s="38" t="s">
        <v>1926</v>
      </c>
      <c r="K602" s="31">
        <v>151.18769700000001</v>
      </c>
      <c r="L602" s="31">
        <v>156.20506198000001</v>
      </c>
      <c r="M602" s="31">
        <f t="shared" si="9"/>
        <v>5.0173649799999964</v>
      </c>
    </row>
    <row r="603" spans="4:13" ht="15" customHeight="1" x14ac:dyDescent="0.2">
      <c r="D603" s="41"/>
      <c r="E603" s="42"/>
      <c r="F603" s="41"/>
      <c r="G603" s="41"/>
      <c r="H603" s="38"/>
      <c r="I603" s="38" t="s">
        <v>1322</v>
      </c>
      <c r="J603" s="38" t="s">
        <v>1927</v>
      </c>
      <c r="K603" s="31">
        <v>40.899036000000002</v>
      </c>
      <c r="L603" s="31">
        <v>38.578465399999999</v>
      </c>
      <c r="M603" s="31">
        <f t="shared" si="9"/>
        <v>-2.3205706000000035</v>
      </c>
    </row>
    <row r="604" spans="4:13" ht="15" customHeight="1" x14ac:dyDescent="0.2">
      <c r="D604" s="41"/>
      <c r="E604" s="42"/>
      <c r="F604" s="41"/>
      <c r="G604" s="41"/>
      <c r="H604" s="38"/>
      <c r="I604" s="38" t="s">
        <v>1523</v>
      </c>
      <c r="J604" s="38" t="s">
        <v>1928</v>
      </c>
      <c r="K604" s="31">
        <v>154.19499999999999</v>
      </c>
      <c r="L604" s="31">
        <v>151.22650718</v>
      </c>
      <c r="M604" s="31">
        <f t="shared" si="9"/>
        <v>-2.9684928199999945</v>
      </c>
    </row>
    <row r="605" spans="4:13" ht="15" customHeight="1" x14ac:dyDescent="0.2">
      <c r="D605" s="41"/>
      <c r="E605" s="42"/>
      <c r="F605" s="41"/>
      <c r="G605" s="41"/>
      <c r="H605" s="38"/>
      <c r="I605" s="38" t="s">
        <v>1539</v>
      </c>
      <c r="J605" s="38" t="s">
        <v>2483</v>
      </c>
      <c r="K605" s="31">
        <v>9.7088070000000002</v>
      </c>
      <c r="L605" s="31">
        <v>13.564260040000001</v>
      </c>
      <c r="M605" s="31">
        <f t="shared" si="9"/>
        <v>3.8554530400000004</v>
      </c>
    </row>
    <row r="606" spans="4:13" ht="15" customHeight="1" x14ac:dyDescent="0.2">
      <c r="D606" s="41"/>
      <c r="E606" s="42"/>
      <c r="F606" s="41"/>
      <c r="G606" s="41"/>
      <c r="H606" s="38"/>
      <c r="I606" s="38" t="s">
        <v>1294</v>
      </c>
      <c r="J606" s="38" t="s">
        <v>1929</v>
      </c>
      <c r="K606" s="31">
        <v>445.62420500000002</v>
      </c>
      <c r="L606" s="31">
        <v>448.72207962999977</v>
      </c>
      <c r="M606" s="31">
        <f t="shared" si="9"/>
        <v>3.0978746299997511</v>
      </c>
    </row>
    <row r="607" spans="4:13" ht="15" customHeight="1" x14ac:dyDescent="0.2">
      <c r="D607" s="41"/>
      <c r="E607" s="42"/>
      <c r="F607" s="41"/>
      <c r="G607" s="41"/>
      <c r="H607" s="38"/>
      <c r="I607" s="38" t="s">
        <v>1400</v>
      </c>
      <c r="J607" s="38" t="s">
        <v>1930</v>
      </c>
      <c r="K607" s="31">
        <v>142.36099999999999</v>
      </c>
      <c r="L607" s="31">
        <v>49.475640090000006</v>
      </c>
      <c r="M607" s="31">
        <f t="shared" si="9"/>
        <v>-92.885359909999977</v>
      </c>
    </row>
    <row r="608" spans="4:13" ht="15" customHeight="1" x14ac:dyDescent="0.2">
      <c r="D608" s="41"/>
      <c r="E608" s="42"/>
      <c r="F608" s="41"/>
      <c r="G608" s="41"/>
      <c r="H608" s="38"/>
      <c r="I608" s="38" t="s">
        <v>1393</v>
      </c>
      <c r="J608" s="38" t="s">
        <v>1931</v>
      </c>
      <c r="K608" s="31">
        <v>48.778100000000002</v>
      </c>
      <c r="L608" s="31">
        <v>53.857751240000006</v>
      </c>
      <c r="M608" s="31">
        <f t="shared" si="9"/>
        <v>5.079651240000004</v>
      </c>
    </row>
    <row r="609" spans="4:13" ht="15" customHeight="1" x14ac:dyDescent="0.2">
      <c r="D609" s="41"/>
      <c r="E609" s="42"/>
      <c r="F609" s="41"/>
      <c r="G609" s="41"/>
      <c r="H609" s="38"/>
      <c r="I609" s="38" t="s">
        <v>1394</v>
      </c>
      <c r="J609" s="38" t="s">
        <v>1932</v>
      </c>
      <c r="K609" s="31">
        <v>62.233406000000002</v>
      </c>
      <c r="L609" s="31">
        <v>61.643898409999977</v>
      </c>
      <c r="M609" s="31">
        <f t="shared" si="9"/>
        <v>-0.58950759000002506</v>
      </c>
    </row>
    <row r="610" spans="4:13" ht="15" customHeight="1" x14ac:dyDescent="0.2">
      <c r="D610" s="41"/>
      <c r="E610" s="42"/>
      <c r="F610" s="41"/>
      <c r="G610" s="41"/>
      <c r="H610" s="38"/>
      <c r="I610" s="38" t="s">
        <v>1289</v>
      </c>
      <c r="J610" s="38" t="s">
        <v>1933</v>
      </c>
      <c r="K610" s="31">
        <v>46.148893999999999</v>
      </c>
      <c r="L610" s="31">
        <v>28.861498470000001</v>
      </c>
      <c r="M610" s="31">
        <f t="shared" si="9"/>
        <v>-17.287395529999998</v>
      </c>
    </row>
    <row r="611" spans="4:13" ht="15" customHeight="1" x14ac:dyDescent="0.2">
      <c r="D611" s="41"/>
      <c r="E611" s="42"/>
      <c r="F611" s="41"/>
      <c r="G611" s="41"/>
      <c r="H611" s="46" t="s">
        <v>1309</v>
      </c>
      <c r="I611" s="51"/>
      <c r="J611" s="51"/>
      <c r="K611" s="52">
        <v>207.10518999999999</v>
      </c>
      <c r="L611" s="52">
        <v>268.27123248999999</v>
      </c>
      <c r="M611" s="52">
        <f t="shared" si="9"/>
        <v>61.166042489999995</v>
      </c>
    </row>
    <row r="612" spans="4:13" ht="15" customHeight="1" x14ac:dyDescent="0.2">
      <c r="D612" s="41"/>
      <c r="E612" s="42"/>
      <c r="F612" s="41"/>
      <c r="G612" s="41"/>
      <c r="H612" s="38"/>
      <c r="I612" s="38" t="s">
        <v>1310</v>
      </c>
      <c r="J612" s="38" t="s">
        <v>1373</v>
      </c>
      <c r="K612" s="31">
        <v>183.52795</v>
      </c>
      <c r="L612" s="31">
        <v>246.74787603999999</v>
      </c>
      <c r="M612" s="31">
        <f t="shared" si="9"/>
        <v>63.21992603999999</v>
      </c>
    </row>
    <row r="613" spans="4:13" ht="15" customHeight="1" x14ac:dyDescent="0.2">
      <c r="D613" s="41"/>
      <c r="E613" s="42"/>
      <c r="F613" s="41"/>
      <c r="G613" s="41"/>
      <c r="H613" s="38"/>
      <c r="I613" s="38" t="s">
        <v>1314</v>
      </c>
      <c r="J613" s="38" t="s">
        <v>1377</v>
      </c>
      <c r="K613" s="31">
        <v>23.57724</v>
      </c>
      <c r="L613" s="31">
        <v>21.523356449999991</v>
      </c>
      <c r="M613" s="31">
        <f t="shared" si="9"/>
        <v>-2.053883550000009</v>
      </c>
    </row>
    <row r="614" spans="4:13" ht="15" customHeight="1" x14ac:dyDescent="0.2">
      <c r="D614" s="41"/>
      <c r="E614" s="42"/>
      <c r="F614" s="41"/>
      <c r="G614" s="41"/>
      <c r="H614" s="46" t="s">
        <v>1471</v>
      </c>
      <c r="I614" s="51"/>
      <c r="J614" s="51"/>
      <c r="K614" s="52">
        <v>117</v>
      </c>
      <c r="L614" s="52">
        <v>504.8991623</v>
      </c>
      <c r="M614" s="52">
        <f t="shared" si="9"/>
        <v>387.8991623</v>
      </c>
    </row>
    <row r="615" spans="4:13" ht="15" customHeight="1" x14ac:dyDescent="0.2">
      <c r="D615" s="41"/>
      <c r="E615" s="42"/>
      <c r="F615" s="41"/>
      <c r="G615" s="41"/>
      <c r="H615" s="38"/>
      <c r="I615" s="38" t="s">
        <v>1472</v>
      </c>
      <c r="J615" s="38" t="s">
        <v>1934</v>
      </c>
      <c r="K615" s="31">
        <v>117</v>
      </c>
      <c r="L615" s="31">
        <v>504.8991623</v>
      </c>
      <c r="M615" s="31">
        <f t="shared" si="9"/>
        <v>387.8991623</v>
      </c>
    </row>
    <row r="616" spans="4:13" ht="15" customHeight="1" x14ac:dyDescent="0.2">
      <c r="D616" s="41"/>
      <c r="E616" s="45">
        <v>16</v>
      </c>
      <c r="F616" s="46" t="s">
        <v>903</v>
      </c>
      <c r="G616" s="46"/>
      <c r="H616" s="51"/>
      <c r="I616" s="51"/>
      <c r="J616" s="51"/>
      <c r="K616" s="52">
        <v>28974.968187999999</v>
      </c>
      <c r="L616" s="52">
        <v>24854.728735800003</v>
      </c>
      <c r="M616" s="52">
        <f t="shared" si="9"/>
        <v>-4120.2394521999959</v>
      </c>
    </row>
    <row r="617" spans="4:13" ht="15" customHeight="1" x14ac:dyDescent="0.2">
      <c r="D617" s="41"/>
      <c r="E617" s="42"/>
      <c r="F617" s="41"/>
      <c r="G617" s="43" t="s">
        <v>1283</v>
      </c>
      <c r="H617" s="39"/>
      <c r="I617" s="39"/>
      <c r="J617" s="39"/>
      <c r="K617" s="30">
        <v>28974.968187999999</v>
      </c>
      <c r="L617" s="30">
        <v>24854.728735800003</v>
      </c>
      <c r="M617" s="30">
        <f t="shared" si="9"/>
        <v>-4120.2394521999959</v>
      </c>
    </row>
    <row r="618" spans="4:13" ht="30" customHeight="1" x14ac:dyDescent="0.2">
      <c r="D618" s="41"/>
      <c r="E618" s="42"/>
      <c r="F618" s="41"/>
      <c r="G618" s="41"/>
      <c r="H618" s="71" t="s">
        <v>1402</v>
      </c>
      <c r="I618" s="72"/>
      <c r="J618" s="72"/>
      <c r="K618" s="52">
        <v>10499.838383</v>
      </c>
      <c r="L618" s="52">
        <v>10542.502133830003</v>
      </c>
      <c r="M618" s="52">
        <f t="shared" si="9"/>
        <v>42.663750830002755</v>
      </c>
    </row>
    <row r="619" spans="4:13" ht="15" customHeight="1" x14ac:dyDescent="0.2">
      <c r="D619" s="41"/>
      <c r="E619" s="42"/>
      <c r="F619" s="41"/>
      <c r="G619" s="41"/>
      <c r="H619" s="38"/>
      <c r="I619" s="38" t="s">
        <v>1935</v>
      </c>
      <c r="J619" s="38" t="s">
        <v>1936</v>
      </c>
      <c r="K619" s="31">
        <v>67.884202000000002</v>
      </c>
      <c r="L619" s="31">
        <v>91.47976688</v>
      </c>
      <c r="M619" s="31">
        <f t="shared" si="9"/>
        <v>23.595564879999998</v>
      </c>
    </row>
    <row r="620" spans="4:13" ht="15" customHeight="1" x14ac:dyDescent="0.2">
      <c r="D620" s="41"/>
      <c r="E620" s="42"/>
      <c r="F620" s="41"/>
      <c r="G620" s="41"/>
      <c r="H620" s="38"/>
      <c r="I620" s="38" t="s">
        <v>1937</v>
      </c>
      <c r="J620" s="38" t="s">
        <v>1938</v>
      </c>
      <c r="K620" s="31">
        <v>34.355452</v>
      </c>
      <c r="L620" s="31">
        <v>36.042276030000004</v>
      </c>
      <c r="M620" s="31">
        <f t="shared" si="9"/>
        <v>1.6868240300000039</v>
      </c>
    </row>
    <row r="621" spans="4:13" ht="15" customHeight="1" x14ac:dyDescent="0.2">
      <c r="D621" s="41"/>
      <c r="E621" s="42"/>
      <c r="F621" s="41"/>
      <c r="G621" s="41"/>
      <c r="H621" s="38"/>
      <c r="I621" s="38" t="s">
        <v>1646</v>
      </c>
      <c r="J621" s="38" t="s">
        <v>1647</v>
      </c>
      <c r="K621" s="31">
        <v>378.26318500000002</v>
      </c>
      <c r="L621" s="31">
        <v>341.80014123000007</v>
      </c>
      <c r="M621" s="31">
        <f t="shared" si="9"/>
        <v>-36.463043769999956</v>
      </c>
    </row>
    <row r="622" spans="4:13" ht="15" customHeight="1" x14ac:dyDescent="0.2">
      <c r="D622" s="41"/>
      <c r="E622" s="42"/>
      <c r="F622" s="41"/>
      <c r="G622" s="41"/>
      <c r="H622" s="38"/>
      <c r="I622" s="38" t="s">
        <v>1939</v>
      </c>
      <c r="J622" s="38" t="s">
        <v>1940</v>
      </c>
      <c r="K622" s="31">
        <v>2916.7178290000002</v>
      </c>
      <c r="L622" s="31">
        <v>3039.7519030200001</v>
      </c>
      <c r="M622" s="31">
        <f t="shared" si="9"/>
        <v>123.03407401999993</v>
      </c>
    </row>
    <row r="623" spans="4:13" ht="15" customHeight="1" x14ac:dyDescent="0.2">
      <c r="D623" s="41"/>
      <c r="E623" s="42"/>
      <c r="F623" s="41"/>
      <c r="G623" s="41"/>
      <c r="H623" s="38"/>
      <c r="I623" s="38" t="s">
        <v>1941</v>
      </c>
      <c r="J623" s="38" t="s">
        <v>1942</v>
      </c>
      <c r="K623" s="31">
        <v>1364.6826980000001</v>
      </c>
      <c r="L623" s="31">
        <v>1300.98736902</v>
      </c>
      <c r="M623" s="31">
        <f t="shared" si="9"/>
        <v>-63.695328980000113</v>
      </c>
    </row>
    <row r="624" spans="4:13" ht="15" customHeight="1" x14ac:dyDescent="0.2">
      <c r="D624" s="41"/>
      <c r="E624" s="42"/>
      <c r="F624" s="41"/>
      <c r="G624" s="41"/>
      <c r="H624" s="38"/>
      <c r="I624" s="38" t="s">
        <v>1943</v>
      </c>
      <c r="J624" s="38" t="s">
        <v>1944</v>
      </c>
      <c r="K624" s="31">
        <v>814.735635</v>
      </c>
      <c r="L624" s="31">
        <v>531.62385152000002</v>
      </c>
      <c r="M624" s="31">
        <f t="shared" si="9"/>
        <v>-283.11178347999999</v>
      </c>
    </row>
    <row r="625" spans="4:13" ht="15" customHeight="1" x14ac:dyDescent="0.2">
      <c r="D625" s="41"/>
      <c r="E625" s="42"/>
      <c r="F625" s="41"/>
      <c r="G625" s="41"/>
      <c r="H625" s="38"/>
      <c r="I625" s="38" t="s">
        <v>1945</v>
      </c>
      <c r="J625" s="38" t="s">
        <v>1946</v>
      </c>
      <c r="K625" s="31">
        <v>426.21383700000001</v>
      </c>
      <c r="L625" s="31">
        <v>651.82005097000001</v>
      </c>
      <c r="M625" s="31">
        <f t="shared" si="9"/>
        <v>225.60621397</v>
      </c>
    </row>
    <row r="626" spans="4:13" ht="15" customHeight="1" x14ac:dyDescent="0.2">
      <c r="D626" s="41"/>
      <c r="E626" s="42"/>
      <c r="F626" s="41"/>
      <c r="G626" s="41"/>
      <c r="H626" s="38"/>
      <c r="I626" s="38" t="s">
        <v>1947</v>
      </c>
      <c r="J626" s="38" t="s">
        <v>1948</v>
      </c>
      <c r="K626" s="31">
        <v>1416.810579</v>
      </c>
      <c r="L626" s="31">
        <v>819.81818050999993</v>
      </c>
      <c r="M626" s="31">
        <f t="shared" si="9"/>
        <v>-596.99239849000003</v>
      </c>
    </row>
    <row r="627" spans="4:13" ht="15" customHeight="1" x14ac:dyDescent="0.2">
      <c r="D627" s="41"/>
      <c r="E627" s="42"/>
      <c r="F627" s="41"/>
      <c r="G627" s="41"/>
      <c r="H627" s="38"/>
      <c r="I627" s="38" t="s">
        <v>1949</v>
      </c>
      <c r="J627" s="38" t="s">
        <v>1950</v>
      </c>
      <c r="K627" s="31">
        <v>1298.397858</v>
      </c>
      <c r="L627" s="31">
        <v>1732.2199809599995</v>
      </c>
      <c r="M627" s="31">
        <f t="shared" si="9"/>
        <v>433.82212295999943</v>
      </c>
    </row>
    <row r="628" spans="4:13" ht="15" customHeight="1" x14ac:dyDescent="0.2">
      <c r="D628" s="41"/>
      <c r="E628" s="42"/>
      <c r="F628" s="41"/>
      <c r="G628" s="41"/>
      <c r="H628" s="38"/>
      <c r="I628" s="38" t="s">
        <v>1403</v>
      </c>
      <c r="J628" s="38" t="s">
        <v>1951</v>
      </c>
      <c r="K628" s="31">
        <v>2.3223280000000002</v>
      </c>
      <c r="L628" s="31">
        <v>215.84238694000004</v>
      </c>
      <c r="M628" s="31">
        <f t="shared" si="9"/>
        <v>213.52005894000004</v>
      </c>
    </row>
    <row r="629" spans="4:13" ht="15" customHeight="1" x14ac:dyDescent="0.2">
      <c r="D629" s="41"/>
      <c r="E629" s="42"/>
      <c r="F629" s="41"/>
      <c r="G629" s="41"/>
      <c r="H629" s="38"/>
      <c r="I629" s="38" t="s">
        <v>1844</v>
      </c>
      <c r="J629" s="38" t="s">
        <v>2636</v>
      </c>
      <c r="K629" s="31">
        <v>0</v>
      </c>
      <c r="L629" s="31">
        <v>511.96255000000002</v>
      </c>
      <c r="M629" s="31">
        <f t="shared" si="9"/>
        <v>511.96255000000002</v>
      </c>
    </row>
    <row r="630" spans="4:13" ht="15" customHeight="1" x14ac:dyDescent="0.2">
      <c r="D630" s="41"/>
      <c r="E630" s="42"/>
      <c r="F630" s="41"/>
      <c r="G630" s="41"/>
      <c r="H630" s="38"/>
      <c r="I630" s="38" t="s">
        <v>1621</v>
      </c>
      <c r="J630" s="38" t="s">
        <v>1952</v>
      </c>
      <c r="K630" s="31">
        <v>16.2</v>
      </c>
      <c r="L630" s="31">
        <v>0</v>
      </c>
      <c r="M630" s="31">
        <f t="shared" si="9"/>
        <v>-16.2</v>
      </c>
    </row>
    <row r="631" spans="4:13" ht="15" customHeight="1" x14ac:dyDescent="0.2">
      <c r="D631" s="41"/>
      <c r="E631" s="42"/>
      <c r="F631" s="41"/>
      <c r="G631" s="41"/>
      <c r="H631" s="38"/>
      <c r="I631" s="38" t="s">
        <v>1503</v>
      </c>
      <c r="J631" s="38" t="s">
        <v>1953</v>
      </c>
      <c r="K631" s="31">
        <v>30.801594999999999</v>
      </c>
      <c r="L631" s="31">
        <v>19.295000000000002</v>
      </c>
      <c r="M631" s="31">
        <f t="shared" si="9"/>
        <v>-11.506594999999997</v>
      </c>
    </row>
    <row r="632" spans="4:13" ht="15" customHeight="1" x14ac:dyDescent="0.2">
      <c r="D632" s="41"/>
      <c r="E632" s="42"/>
      <c r="F632" s="41"/>
      <c r="G632" s="41"/>
      <c r="H632" s="38"/>
      <c r="I632" s="38" t="s">
        <v>1847</v>
      </c>
      <c r="J632" s="38" t="s">
        <v>1954</v>
      </c>
      <c r="K632" s="31">
        <v>231.8</v>
      </c>
      <c r="L632" s="31">
        <v>36.443058200000003</v>
      </c>
      <c r="M632" s="31">
        <f t="shared" si="9"/>
        <v>-195.35694180000002</v>
      </c>
    </row>
    <row r="633" spans="4:13" ht="15" customHeight="1" x14ac:dyDescent="0.2">
      <c r="D633" s="41"/>
      <c r="E633" s="42"/>
      <c r="F633" s="41"/>
      <c r="G633" s="41"/>
      <c r="H633" s="38"/>
      <c r="I633" s="38" t="s">
        <v>1955</v>
      </c>
      <c r="J633" s="38" t="s">
        <v>1956</v>
      </c>
      <c r="K633" s="31">
        <v>47.542318999999999</v>
      </c>
      <c r="L633" s="31">
        <v>36.869999999999997</v>
      </c>
      <c r="M633" s="31">
        <f t="shared" si="9"/>
        <v>-10.672319000000002</v>
      </c>
    </row>
    <row r="634" spans="4:13" ht="15" customHeight="1" x14ac:dyDescent="0.2">
      <c r="D634" s="41"/>
      <c r="E634" s="42"/>
      <c r="F634" s="41"/>
      <c r="G634" s="41"/>
      <c r="H634" s="38"/>
      <c r="I634" s="38" t="s">
        <v>1628</v>
      </c>
      <c r="J634" s="38" t="s">
        <v>2424</v>
      </c>
      <c r="K634" s="31">
        <v>277.80317300000002</v>
      </c>
      <c r="L634" s="31">
        <v>0</v>
      </c>
      <c r="M634" s="31">
        <f t="shared" si="9"/>
        <v>-277.80317300000002</v>
      </c>
    </row>
    <row r="635" spans="4:13" ht="15" customHeight="1" x14ac:dyDescent="0.2">
      <c r="D635" s="41"/>
      <c r="E635" s="42"/>
      <c r="F635" s="41"/>
      <c r="G635" s="41"/>
      <c r="H635" s="38"/>
      <c r="I635" s="38" t="s">
        <v>1957</v>
      </c>
      <c r="J635" s="38" t="s">
        <v>1958</v>
      </c>
      <c r="K635" s="31">
        <v>0</v>
      </c>
      <c r="L635" s="31">
        <v>0</v>
      </c>
      <c r="M635" s="31">
        <f t="shared" si="9"/>
        <v>0</v>
      </c>
    </row>
    <row r="636" spans="4:13" ht="15" customHeight="1" x14ac:dyDescent="0.2">
      <c r="D636" s="41"/>
      <c r="E636" s="42"/>
      <c r="F636" s="41"/>
      <c r="G636" s="41"/>
      <c r="H636" s="38"/>
      <c r="I636" s="38" t="s">
        <v>1630</v>
      </c>
      <c r="J636" s="38" t="s">
        <v>1959</v>
      </c>
      <c r="K636" s="31">
        <v>0</v>
      </c>
      <c r="L636" s="31">
        <v>0</v>
      </c>
      <c r="M636" s="31">
        <f t="shared" si="9"/>
        <v>0</v>
      </c>
    </row>
    <row r="637" spans="4:13" ht="15" customHeight="1" x14ac:dyDescent="0.2">
      <c r="D637" s="41"/>
      <c r="E637" s="42"/>
      <c r="F637" s="41"/>
      <c r="G637" s="41"/>
      <c r="H637" s="38"/>
      <c r="I637" s="38" t="s">
        <v>1960</v>
      </c>
      <c r="J637" s="38" t="s">
        <v>1961</v>
      </c>
      <c r="K637" s="31">
        <v>23.524630999999999</v>
      </c>
      <c r="L637" s="31">
        <v>14.329043600000002</v>
      </c>
      <c r="M637" s="31">
        <f t="shared" si="9"/>
        <v>-9.1955873999999973</v>
      </c>
    </row>
    <row r="638" spans="4:13" ht="15" customHeight="1" x14ac:dyDescent="0.2">
      <c r="D638" s="41"/>
      <c r="E638" s="42"/>
      <c r="F638" s="41"/>
      <c r="G638" s="41"/>
      <c r="H638" s="38"/>
      <c r="I638" s="38" t="s">
        <v>1962</v>
      </c>
      <c r="J638" s="38" t="s">
        <v>1963</v>
      </c>
      <c r="K638" s="31">
        <v>11.508839</v>
      </c>
      <c r="L638" s="31">
        <v>17.51811829</v>
      </c>
      <c r="M638" s="31">
        <f t="shared" si="9"/>
        <v>6.0092792900000003</v>
      </c>
    </row>
    <row r="639" spans="4:13" ht="15" customHeight="1" x14ac:dyDescent="0.2">
      <c r="D639" s="41"/>
      <c r="E639" s="42"/>
      <c r="F639" s="41"/>
      <c r="G639" s="41"/>
      <c r="H639" s="38"/>
      <c r="I639" s="38" t="s">
        <v>1964</v>
      </c>
      <c r="J639" s="38" t="s">
        <v>1965</v>
      </c>
      <c r="K639" s="31">
        <v>54.2</v>
      </c>
      <c r="L639" s="31">
        <v>32.083639349999999</v>
      </c>
      <c r="M639" s="31">
        <f t="shared" si="9"/>
        <v>-22.116360650000004</v>
      </c>
    </row>
    <row r="640" spans="4:13" ht="15" customHeight="1" x14ac:dyDescent="0.2">
      <c r="D640" s="41"/>
      <c r="E640" s="42"/>
      <c r="F640" s="41"/>
      <c r="G640" s="41"/>
      <c r="H640" s="38"/>
      <c r="I640" s="38" t="s">
        <v>1966</v>
      </c>
      <c r="J640" s="38" t="s">
        <v>1967</v>
      </c>
      <c r="K640" s="31">
        <v>21</v>
      </c>
      <c r="L640" s="31">
        <v>0</v>
      </c>
      <c r="M640" s="31">
        <f t="shared" si="9"/>
        <v>-21</v>
      </c>
    </row>
    <row r="641" spans="4:13" ht="15" customHeight="1" x14ac:dyDescent="0.2">
      <c r="D641" s="41"/>
      <c r="E641" s="42"/>
      <c r="F641" s="41"/>
      <c r="G641" s="41"/>
      <c r="H641" s="38"/>
      <c r="I641" s="38" t="s">
        <v>1968</v>
      </c>
      <c r="J641" s="38" t="s">
        <v>1969</v>
      </c>
      <c r="K641" s="31">
        <v>6.6</v>
      </c>
      <c r="L641" s="31">
        <v>7.2730155699999992</v>
      </c>
      <c r="M641" s="31">
        <f t="shared" si="9"/>
        <v>0.67301556999999956</v>
      </c>
    </row>
    <row r="642" spans="4:13" ht="15" customHeight="1" x14ac:dyDescent="0.2">
      <c r="D642" s="41"/>
      <c r="E642" s="42"/>
      <c r="F642" s="41"/>
      <c r="G642" s="41"/>
      <c r="H642" s="38"/>
      <c r="I642" s="38" t="s">
        <v>1970</v>
      </c>
      <c r="J642" s="38" t="s">
        <v>1971</v>
      </c>
      <c r="K642" s="31">
        <v>48.5</v>
      </c>
      <c r="L642" s="31">
        <v>210.226</v>
      </c>
      <c r="M642" s="31">
        <f t="shared" si="9"/>
        <v>161.726</v>
      </c>
    </row>
    <row r="643" spans="4:13" ht="15" customHeight="1" x14ac:dyDescent="0.2">
      <c r="D643" s="41"/>
      <c r="E643" s="42"/>
      <c r="F643" s="41"/>
      <c r="G643" s="41"/>
      <c r="H643" s="38"/>
      <c r="I643" s="38" t="s">
        <v>1764</v>
      </c>
      <c r="J643" s="38" t="s">
        <v>1972</v>
      </c>
      <c r="K643" s="31">
        <v>125.83032900000001</v>
      </c>
      <c r="L643" s="31">
        <v>63.449418580000007</v>
      </c>
      <c r="M643" s="31">
        <f t="shared" si="9"/>
        <v>-62.380910419999999</v>
      </c>
    </row>
    <row r="644" spans="4:13" ht="15" customHeight="1" x14ac:dyDescent="0.2">
      <c r="D644" s="41"/>
      <c r="E644" s="42"/>
      <c r="F644" s="41"/>
      <c r="G644" s="41"/>
      <c r="H644" s="38"/>
      <c r="I644" s="38" t="s">
        <v>1973</v>
      </c>
      <c r="J644" s="38" t="s">
        <v>1974</v>
      </c>
      <c r="K644" s="31">
        <v>0</v>
      </c>
      <c r="L644" s="31">
        <v>196.33807882999997</v>
      </c>
      <c r="M644" s="31">
        <f t="shared" si="9"/>
        <v>196.33807882999997</v>
      </c>
    </row>
    <row r="645" spans="4:13" ht="15" customHeight="1" x14ac:dyDescent="0.2">
      <c r="D645" s="41"/>
      <c r="E645" s="42"/>
      <c r="F645" s="41"/>
      <c r="G645" s="41"/>
      <c r="H645" s="38"/>
      <c r="I645" s="38" t="s">
        <v>1975</v>
      </c>
      <c r="J645" s="38" t="s">
        <v>1976</v>
      </c>
      <c r="K645" s="31">
        <v>5.85</v>
      </c>
      <c r="L645" s="31">
        <v>4.4887300000000003</v>
      </c>
      <c r="M645" s="31">
        <f t="shared" si="9"/>
        <v>-1.3612699999999993</v>
      </c>
    </row>
    <row r="646" spans="4:13" ht="15" customHeight="1" x14ac:dyDescent="0.2">
      <c r="D646" s="41"/>
      <c r="E646" s="42"/>
      <c r="F646" s="41"/>
      <c r="G646" s="41"/>
      <c r="H646" s="38"/>
      <c r="I646" s="38" t="s">
        <v>1977</v>
      </c>
      <c r="J646" s="38" t="s">
        <v>1978</v>
      </c>
      <c r="K646" s="31">
        <v>5.8</v>
      </c>
      <c r="L646" s="31">
        <v>2.9832356799999995</v>
      </c>
      <c r="M646" s="31">
        <f t="shared" si="9"/>
        <v>-2.8167643200000003</v>
      </c>
    </row>
    <row r="647" spans="4:13" ht="15" customHeight="1" x14ac:dyDescent="0.2">
      <c r="D647" s="41"/>
      <c r="E647" s="42"/>
      <c r="F647" s="41"/>
      <c r="G647" s="41"/>
      <c r="H647" s="38"/>
      <c r="I647" s="38" t="s">
        <v>1979</v>
      </c>
      <c r="J647" s="38" t="s">
        <v>1980</v>
      </c>
      <c r="K647" s="31">
        <v>745.49389399999995</v>
      </c>
      <c r="L647" s="31">
        <v>464.35363384000016</v>
      </c>
      <c r="M647" s="31">
        <f t="shared" si="9"/>
        <v>-281.1402601599998</v>
      </c>
    </row>
    <row r="648" spans="4:13" ht="15" customHeight="1" x14ac:dyDescent="0.2">
      <c r="D648" s="41"/>
      <c r="E648" s="42"/>
      <c r="F648" s="41"/>
      <c r="G648" s="41"/>
      <c r="H648" s="38"/>
      <c r="I648" s="38" t="s">
        <v>1981</v>
      </c>
      <c r="J648" s="38" t="s">
        <v>1982</v>
      </c>
      <c r="K648" s="31">
        <v>127</v>
      </c>
      <c r="L648" s="31">
        <v>162.9797495</v>
      </c>
      <c r="M648" s="31">
        <f t="shared" si="9"/>
        <v>35.979749499999997</v>
      </c>
    </row>
    <row r="649" spans="4:13" ht="15" customHeight="1" x14ac:dyDescent="0.2">
      <c r="D649" s="41"/>
      <c r="E649" s="42"/>
      <c r="F649" s="41"/>
      <c r="G649" s="41"/>
      <c r="H649" s="38"/>
      <c r="I649" s="38" t="s">
        <v>2637</v>
      </c>
      <c r="J649" s="38" t="s">
        <v>2638</v>
      </c>
      <c r="K649" s="31">
        <v>0</v>
      </c>
      <c r="L649" s="31">
        <v>0.52295530999999995</v>
      </c>
      <c r="M649" s="31">
        <f t="shared" ref="M649:M712" si="10">L649-K649</f>
        <v>0.52295530999999995</v>
      </c>
    </row>
    <row r="650" spans="4:13" ht="15" customHeight="1" x14ac:dyDescent="0.2">
      <c r="D650" s="41"/>
      <c r="E650" s="42"/>
      <c r="F650" s="41"/>
      <c r="G650" s="41"/>
      <c r="H650" s="46" t="s">
        <v>1284</v>
      </c>
      <c r="I650" s="51"/>
      <c r="J650" s="51"/>
      <c r="K650" s="52">
        <v>16936.329525000001</v>
      </c>
      <c r="L650" s="52">
        <v>12844.753226469993</v>
      </c>
      <c r="M650" s="52">
        <f t="shared" si="10"/>
        <v>-4091.576298530008</v>
      </c>
    </row>
    <row r="651" spans="4:13" ht="15" customHeight="1" x14ac:dyDescent="0.2">
      <c r="D651" s="41"/>
      <c r="E651" s="42"/>
      <c r="F651" s="41"/>
      <c r="G651" s="41"/>
      <c r="H651" s="38"/>
      <c r="I651" s="38" t="s">
        <v>1316</v>
      </c>
      <c r="J651" s="38" t="s">
        <v>1983</v>
      </c>
      <c r="K651" s="31">
        <v>818.71906000000001</v>
      </c>
      <c r="L651" s="31">
        <v>1044.7104575999999</v>
      </c>
      <c r="M651" s="31">
        <f t="shared" si="10"/>
        <v>225.99139759999991</v>
      </c>
    </row>
    <row r="652" spans="4:13" ht="15" customHeight="1" x14ac:dyDescent="0.2">
      <c r="D652" s="41"/>
      <c r="E652" s="42"/>
      <c r="F652" s="41"/>
      <c r="G652" s="41"/>
      <c r="H652" s="38"/>
      <c r="I652" s="38" t="s">
        <v>1318</v>
      </c>
      <c r="J652" s="38" t="s">
        <v>1984</v>
      </c>
      <c r="K652" s="31">
        <v>242.71770000000001</v>
      </c>
      <c r="L652" s="31">
        <v>143.99216683</v>
      </c>
      <c r="M652" s="31">
        <f t="shared" si="10"/>
        <v>-98.725533170000006</v>
      </c>
    </row>
    <row r="653" spans="4:13" ht="15" customHeight="1" x14ac:dyDescent="0.2">
      <c r="D653" s="41"/>
      <c r="E653" s="42"/>
      <c r="F653" s="41"/>
      <c r="G653" s="41"/>
      <c r="H653" s="38"/>
      <c r="I653" s="38" t="s">
        <v>1322</v>
      </c>
      <c r="J653" s="38" t="s">
        <v>1985</v>
      </c>
      <c r="K653" s="31">
        <v>2.547523</v>
      </c>
      <c r="L653" s="31">
        <v>1.69245844</v>
      </c>
      <c r="M653" s="31">
        <f t="shared" si="10"/>
        <v>-0.85506455999999997</v>
      </c>
    </row>
    <row r="654" spans="4:13" ht="15" customHeight="1" x14ac:dyDescent="0.2">
      <c r="D654" s="41"/>
      <c r="E654" s="42"/>
      <c r="F654" s="41"/>
      <c r="G654" s="41"/>
      <c r="H654" s="38"/>
      <c r="I654" s="38" t="s">
        <v>1324</v>
      </c>
      <c r="J654" s="38" t="s">
        <v>1986</v>
      </c>
      <c r="K654" s="31">
        <v>23.799128</v>
      </c>
      <c r="L654" s="31">
        <v>13.948371079999999</v>
      </c>
      <c r="M654" s="31">
        <f t="shared" si="10"/>
        <v>-9.8507569200000002</v>
      </c>
    </row>
    <row r="655" spans="4:13" ht="15" customHeight="1" x14ac:dyDescent="0.2">
      <c r="D655" s="41"/>
      <c r="E655" s="42"/>
      <c r="F655" s="41"/>
      <c r="G655" s="41"/>
      <c r="H655" s="38"/>
      <c r="I655" s="38" t="s">
        <v>1326</v>
      </c>
      <c r="J655" s="38" t="s">
        <v>1987</v>
      </c>
      <c r="K655" s="31">
        <v>99.594791000000001</v>
      </c>
      <c r="L655" s="31">
        <v>85.086603959999962</v>
      </c>
      <c r="M655" s="31">
        <f t="shared" si="10"/>
        <v>-14.508187040000038</v>
      </c>
    </row>
    <row r="656" spans="4:13" ht="15" customHeight="1" x14ac:dyDescent="0.2">
      <c r="D656" s="41"/>
      <c r="E656" s="42"/>
      <c r="F656" s="41"/>
      <c r="G656" s="41"/>
      <c r="H656" s="38"/>
      <c r="I656" s="38" t="s">
        <v>1328</v>
      </c>
      <c r="J656" s="38" t="s">
        <v>1988</v>
      </c>
      <c r="K656" s="31">
        <v>116.88632200000001</v>
      </c>
      <c r="L656" s="31">
        <v>58.493145859999977</v>
      </c>
      <c r="M656" s="31">
        <f t="shared" si="10"/>
        <v>-58.39317614000003</v>
      </c>
    </row>
    <row r="657" spans="4:13" ht="15" customHeight="1" x14ac:dyDescent="0.2">
      <c r="D657" s="41"/>
      <c r="E657" s="42"/>
      <c r="F657" s="41"/>
      <c r="G657" s="41"/>
      <c r="H657" s="38"/>
      <c r="I657" s="38" t="s">
        <v>1330</v>
      </c>
      <c r="J657" s="38" t="s">
        <v>1989</v>
      </c>
      <c r="K657" s="31">
        <v>12.696790999999999</v>
      </c>
      <c r="L657" s="31">
        <v>8.594376429999997</v>
      </c>
      <c r="M657" s="31">
        <f t="shared" si="10"/>
        <v>-4.1024145700000023</v>
      </c>
    </row>
    <row r="658" spans="4:13" ht="15" customHeight="1" x14ac:dyDescent="0.2">
      <c r="D658" s="41"/>
      <c r="E658" s="42"/>
      <c r="F658" s="41"/>
      <c r="G658" s="41"/>
      <c r="H658" s="38"/>
      <c r="I658" s="38" t="s">
        <v>1332</v>
      </c>
      <c r="J658" s="38" t="s">
        <v>1990</v>
      </c>
      <c r="K658" s="31">
        <v>108.058967</v>
      </c>
      <c r="L658" s="31">
        <v>107.76197500000001</v>
      </c>
      <c r="M658" s="31">
        <f t="shared" si="10"/>
        <v>-0.29699199999998882</v>
      </c>
    </row>
    <row r="659" spans="4:13" ht="15" customHeight="1" x14ac:dyDescent="0.2">
      <c r="D659" s="41"/>
      <c r="E659" s="42"/>
      <c r="F659" s="41"/>
      <c r="G659" s="41"/>
      <c r="H659" s="38"/>
      <c r="I659" s="38" t="s">
        <v>1341</v>
      </c>
      <c r="J659" s="38" t="s">
        <v>1991</v>
      </c>
      <c r="K659" s="31">
        <v>962.69518800000003</v>
      </c>
      <c r="L659" s="31">
        <v>924.70529982000005</v>
      </c>
      <c r="M659" s="31">
        <f t="shared" si="10"/>
        <v>-37.98988817999998</v>
      </c>
    </row>
    <row r="660" spans="4:13" ht="15" customHeight="1" x14ac:dyDescent="0.2">
      <c r="D660" s="41"/>
      <c r="E660" s="42"/>
      <c r="F660" s="41"/>
      <c r="G660" s="41"/>
      <c r="H660" s="38"/>
      <c r="I660" s="38" t="s">
        <v>1343</v>
      </c>
      <c r="J660" s="38" t="s">
        <v>1992</v>
      </c>
      <c r="K660" s="31">
        <v>106.730611</v>
      </c>
      <c r="L660" s="31">
        <v>125.12618240999997</v>
      </c>
      <c r="M660" s="31">
        <f t="shared" si="10"/>
        <v>18.395571409999974</v>
      </c>
    </row>
    <row r="661" spans="4:13" ht="15" customHeight="1" x14ac:dyDescent="0.2">
      <c r="D661" s="41"/>
      <c r="E661" s="42"/>
      <c r="F661" s="41"/>
      <c r="G661" s="41"/>
      <c r="H661" s="38"/>
      <c r="I661" s="38" t="s">
        <v>1539</v>
      </c>
      <c r="J661" s="38" t="s">
        <v>1993</v>
      </c>
      <c r="K661" s="31">
        <v>37.693781999999999</v>
      </c>
      <c r="L661" s="31">
        <v>22.672991949999972</v>
      </c>
      <c r="M661" s="31">
        <f t="shared" si="10"/>
        <v>-15.020790050000027</v>
      </c>
    </row>
    <row r="662" spans="4:13" ht="15" customHeight="1" x14ac:dyDescent="0.2">
      <c r="D662" s="41"/>
      <c r="E662" s="42"/>
      <c r="F662" s="41"/>
      <c r="G662" s="41"/>
      <c r="H662" s="38"/>
      <c r="I662" s="38" t="s">
        <v>1543</v>
      </c>
      <c r="J662" s="38" t="s">
        <v>1994</v>
      </c>
      <c r="K662" s="31">
        <v>549.98808799999995</v>
      </c>
      <c r="L662" s="31">
        <v>360.35176991999998</v>
      </c>
      <c r="M662" s="31">
        <f t="shared" si="10"/>
        <v>-189.63631807999997</v>
      </c>
    </row>
    <row r="663" spans="4:13" ht="15" customHeight="1" x14ac:dyDescent="0.2">
      <c r="D663" s="41"/>
      <c r="E663" s="42"/>
      <c r="F663" s="41"/>
      <c r="G663" s="41"/>
      <c r="H663" s="38"/>
      <c r="I663" s="38" t="s">
        <v>1546</v>
      </c>
      <c r="J663" s="38" t="s">
        <v>1995</v>
      </c>
      <c r="K663" s="31">
        <v>198.37830400000001</v>
      </c>
      <c r="L663" s="31">
        <v>195.13375555000005</v>
      </c>
      <c r="M663" s="31">
        <f t="shared" si="10"/>
        <v>-3.2445484499999679</v>
      </c>
    </row>
    <row r="664" spans="4:13" ht="15" customHeight="1" x14ac:dyDescent="0.2">
      <c r="D664" s="41"/>
      <c r="E664" s="42"/>
      <c r="F664" s="41"/>
      <c r="G664" s="41"/>
      <c r="H664" s="38"/>
      <c r="I664" s="38" t="s">
        <v>1996</v>
      </c>
      <c r="J664" s="38" t="s">
        <v>1997</v>
      </c>
      <c r="K664" s="31">
        <v>3018.2499339999999</v>
      </c>
      <c r="L664" s="31">
        <v>3115.4195130599951</v>
      </c>
      <c r="M664" s="31">
        <f t="shared" si="10"/>
        <v>97.169579059995158</v>
      </c>
    </row>
    <row r="665" spans="4:13" ht="15" customHeight="1" x14ac:dyDescent="0.2">
      <c r="D665" s="41"/>
      <c r="E665" s="42"/>
      <c r="F665" s="41"/>
      <c r="G665" s="41"/>
      <c r="H665" s="38"/>
      <c r="I665" s="38" t="s">
        <v>1998</v>
      </c>
      <c r="J665" s="38" t="s">
        <v>1999</v>
      </c>
      <c r="K665" s="31">
        <v>137.96086099999999</v>
      </c>
      <c r="L665" s="31">
        <v>115.34045451999998</v>
      </c>
      <c r="M665" s="31">
        <f t="shared" si="10"/>
        <v>-22.620406480000014</v>
      </c>
    </row>
    <row r="666" spans="4:13" ht="15" customHeight="1" x14ac:dyDescent="0.2">
      <c r="D666" s="41"/>
      <c r="E666" s="42"/>
      <c r="F666" s="41"/>
      <c r="G666" s="41"/>
      <c r="H666" s="38"/>
      <c r="I666" s="38" t="s">
        <v>2000</v>
      </c>
      <c r="J666" s="38" t="s">
        <v>2001</v>
      </c>
      <c r="K666" s="31">
        <v>2.0785710000000002</v>
      </c>
      <c r="L666" s="31">
        <v>4.3922099999999997E-3</v>
      </c>
      <c r="M666" s="31">
        <f t="shared" si="10"/>
        <v>-2.0741787900000004</v>
      </c>
    </row>
    <row r="667" spans="4:13" ht="15" customHeight="1" x14ac:dyDescent="0.2">
      <c r="D667" s="41"/>
      <c r="E667" s="42"/>
      <c r="F667" s="41"/>
      <c r="G667" s="41"/>
      <c r="H667" s="38"/>
      <c r="I667" s="38" t="s">
        <v>2002</v>
      </c>
      <c r="J667" s="38" t="s">
        <v>2003</v>
      </c>
      <c r="K667" s="31">
        <v>2.0322529999999999</v>
      </c>
      <c r="L667" s="31">
        <v>0.64421810999999984</v>
      </c>
      <c r="M667" s="31">
        <f t="shared" si="10"/>
        <v>-1.3880348900000001</v>
      </c>
    </row>
    <row r="668" spans="4:13" ht="15" customHeight="1" x14ac:dyDescent="0.2">
      <c r="D668" s="41"/>
      <c r="E668" s="42"/>
      <c r="F668" s="41"/>
      <c r="G668" s="41"/>
      <c r="H668" s="38"/>
      <c r="I668" s="38" t="s">
        <v>2004</v>
      </c>
      <c r="J668" s="38" t="s">
        <v>2005</v>
      </c>
      <c r="K668" s="31">
        <v>1.4</v>
      </c>
      <c r="L668" s="31">
        <v>6.5163979999999996E-2</v>
      </c>
      <c r="M668" s="31">
        <f t="shared" si="10"/>
        <v>-1.33483602</v>
      </c>
    </row>
    <row r="669" spans="4:13" ht="15" customHeight="1" x14ac:dyDescent="0.2">
      <c r="D669" s="41"/>
      <c r="E669" s="42"/>
      <c r="F669" s="41"/>
      <c r="G669" s="41"/>
      <c r="H669" s="38"/>
      <c r="I669" s="38" t="s">
        <v>2006</v>
      </c>
      <c r="J669" s="38" t="s">
        <v>2007</v>
      </c>
      <c r="K669" s="31">
        <v>27.942392999999999</v>
      </c>
      <c r="L669" s="31">
        <v>93.467626969999969</v>
      </c>
      <c r="M669" s="31">
        <f t="shared" si="10"/>
        <v>65.525233969999974</v>
      </c>
    </row>
    <row r="670" spans="4:13" ht="15" customHeight="1" x14ac:dyDescent="0.2">
      <c r="D670" s="41"/>
      <c r="E670" s="42"/>
      <c r="F670" s="41"/>
      <c r="G670" s="41"/>
      <c r="H670" s="38"/>
      <c r="I670" s="38" t="s">
        <v>2008</v>
      </c>
      <c r="J670" s="38" t="s">
        <v>2009</v>
      </c>
      <c r="K670" s="31">
        <v>8.3559610000000006</v>
      </c>
      <c r="L670" s="31">
        <v>5.6511656300000004</v>
      </c>
      <c r="M670" s="31">
        <f t="shared" si="10"/>
        <v>-2.7047953700000003</v>
      </c>
    </row>
    <row r="671" spans="4:13" ht="15" customHeight="1" x14ac:dyDescent="0.2">
      <c r="D671" s="41"/>
      <c r="E671" s="42"/>
      <c r="F671" s="41"/>
      <c r="G671" s="41"/>
      <c r="H671" s="38"/>
      <c r="I671" s="38" t="s">
        <v>2010</v>
      </c>
      <c r="J671" s="38" t="s">
        <v>2011</v>
      </c>
      <c r="K671" s="31">
        <v>3.9819049999999998</v>
      </c>
      <c r="L671" s="31">
        <v>4.9318268400000012</v>
      </c>
      <c r="M671" s="31">
        <f t="shared" si="10"/>
        <v>0.94992184000000135</v>
      </c>
    </row>
    <row r="672" spans="4:13" ht="15" customHeight="1" x14ac:dyDescent="0.2">
      <c r="D672" s="41"/>
      <c r="E672" s="42"/>
      <c r="F672" s="41"/>
      <c r="G672" s="41"/>
      <c r="H672" s="38"/>
      <c r="I672" s="38" t="s">
        <v>2012</v>
      </c>
      <c r="J672" s="38" t="s">
        <v>2013</v>
      </c>
      <c r="K672" s="31">
        <v>49.977645000000003</v>
      </c>
      <c r="L672" s="31">
        <v>34.534872690000007</v>
      </c>
      <c r="M672" s="31">
        <f t="shared" si="10"/>
        <v>-15.442772309999995</v>
      </c>
    </row>
    <row r="673" spans="4:13" ht="15" customHeight="1" x14ac:dyDescent="0.2">
      <c r="D673" s="41"/>
      <c r="E673" s="42"/>
      <c r="F673" s="41"/>
      <c r="G673" s="41"/>
      <c r="H673" s="38"/>
      <c r="I673" s="38" t="s">
        <v>2484</v>
      </c>
      <c r="J673" s="38" t="s">
        <v>2485</v>
      </c>
      <c r="K673" s="31">
        <v>0</v>
      </c>
      <c r="L673" s="31">
        <v>51.402740800000004</v>
      </c>
      <c r="M673" s="31">
        <f t="shared" si="10"/>
        <v>51.402740800000004</v>
      </c>
    </row>
    <row r="674" spans="4:13" ht="15" customHeight="1" x14ac:dyDescent="0.2">
      <c r="D674" s="41"/>
      <c r="E674" s="42"/>
      <c r="F674" s="41"/>
      <c r="G674" s="41"/>
      <c r="H674" s="38"/>
      <c r="I674" s="38" t="s">
        <v>2014</v>
      </c>
      <c r="J674" s="38" t="s">
        <v>2015</v>
      </c>
      <c r="K674" s="31">
        <v>1806.590868</v>
      </c>
      <c r="L674" s="31">
        <v>1476.9991308799999</v>
      </c>
      <c r="M674" s="31">
        <f t="shared" si="10"/>
        <v>-329.59173712000006</v>
      </c>
    </row>
    <row r="675" spans="4:13" ht="15" customHeight="1" x14ac:dyDescent="0.2">
      <c r="D675" s="41"/>
      <c r="E675" s="42"/>
      <c r="F675" s="41"/>
      <c r="G675" s="41"/>
      <c r="H675" s="38"/>
      <c r="I675" s="38" t="s">
        <v>1388</v>
      </c>
      <c r="J675" s="38" t="s">
        <v>1389</v>
      </c>
      <c r="K675" s="31">
        <v>127.1974</v>
      </c>
      <c r="L675" s="31">
        <v>107.35301259000001</v>
      </c>
      <c r="M675" s="31">
        <f t="shared" si="10"/>
        <v>-19.844387409999996</v>
      </c>
    </row>
    <row r="676" spans="4:13" ht="15" customHeight="1" x14ac:dyDescent="0.2">
      <c r="D676" s="41"/>
      <c r="E676" s="42"/>
      <c r="F676" s="41"/>
      <c r="G676" s="41"/>
      <c r="H676" s="38"/>
      <c r="I676" s="38" t="s">
        <v>1435</v>
      </c>
      <c r="J676" s="38" t="s">
        <v>2466</v>
      </c>
      <c r="K676" s="31">
        <v>15.2</v>
      </c>
      <c r="L676" s="31">
        <v>18.710826399999998</v>
      </c>
      <c r="M676" s="31">
        <f t="shared" si="10"/>
        <v>3.5108263999999991</v>
      </c>
    </row>
    <row r="677" spans="4:13" ht="15" customHeight="1" x14ac:dyDescent="0.2">
      <c r="D677" s="41"/>
      <c r="E677" s="42"/>
      <c r="F677" s="41"/>
      <c r="G677" s="41"/>
      <c r="H677" s="38"/>
      <c r="I677" s="38" t="s">
        <v>2634</v>
      </c>
      <c r="J677" s="38" t="s">
        <v>2635</v>
      </c>
      <c r="K677" s="31">
        <v>0</v>
      </c>
      <c r="L677" s="31">
        <v>0</v>
      </c>
      <c r="M677" s="31">
        <f t="shared" si="10"/>
        <v>0</v>
      </c>
    </row>
    <row r="678" spans="4:13" ht="15" customHeight="1" x14ac:dyDescent="0.2">
      <c r="D678" s="41"/>
      <c r="E678" s="42"/>
      <c r="F678" s="41"/>
      <c r="G678" s="41"/>
      <c r="H678" s="38"/>
      <c r="I678" s="38" t="s">
        <v>2016</v>
      </c>
      <c r="J678" s="38" t="s">
        <v>2017</v>
      </c>
      <c r="K678" s="31">
        <v>4105.719137</v>
      </c>
      <c r="L678" s="31">
        <v>1696.0885420500001</v>
      </c>
      <c r="M678" s="31">
        <f t="shared" si="10"/>
        <v>-2409.6305949500002</v>
      </c>
    </row>
    <row r="679" spans="4:13" ht="15" customHeight="1" x14ac:dyDescent="0.2">
      <c r="D679" s="41"/>
      <c r="E679" s="42"/>
      <c r="F679" s="41"/>
      <c r="G679" s="41"/>
      <c r="H679" s="38"/>
      <c r="I679" s="38" t="s">
        <v>2018</v>
      </c>
      <c r="J679" s="38" t="s">
        <v>2019</v>
      </c>
      <c r="K679" s="31">
        <v>2560.5798</v>
      </c>
      <c r="L679" s="31">
        <v>1435.4513800600002</v>
      </c>
      <c r="M679" s="31">
        <f t="shared" si="10"/>
        <v>-1125.1284199399997</v>
      </c>
    </row>
    <row r="680" spans="4:13" ht="15" customHeight="1" x14ac:dyDescent="0.2">
      <c r="D680" s="41"/>
      <c r="E680" s="42"/>
      <c r="F680" s="41"/>
      <c r="G680" s="41"/>
      <c r="H680" s="38"/>
      <c r="I680" s="38" t="s">
        <v>2020</v>
      </c>
      <c r="J680" s="38" t="s">
        <v>2021</v>
      </c>
      <c r="K680" s="31">
        <v>0</v>
      </c>
      <c r="L680" s="31">
        <v>7.4321759799999993</v>
      </c>
      <c r="M680" s="31">
        <f t="shared" si="10"/>
        <v>7.4321759799999993</v>
      </c>
    </row>
    <row r="681" spans="4:13" ht="15" customHeight="1" x14ac:dyDescent="0.2">
      <c r="D681" s="41"/>
      <c r="E681" s="42"/>
      <c r="F681" s="41"/>
      <c r="G681" s="41"/>
      <c r="H681" s="38"/>
      <c r="I681" s="38" t="s">
        <v>2022</v>
      </c>
      <c r="J681" s="38" t="s">
        <v>2023</v>
      </c>
      <c r="K681" s="31">
        <v>242</v>
      </c>
      <c r="L681" s="31">
        <v>63.180787389999992</v>
      </c>
      <c r="M681" s="31">
        <f t="shared" si="10"/>
        <v>-178.81921261000002</v>
      </c>
    </row>
    <row r="682" spans="4:13" ht="15" customHeight="1" x14ac:dyDescent="0.2">
      <c r="D682" s="41"/>
      <c r="E682" s="42"/>
      <c r="F682" s="41"/>
      <c r="G682" s="41"/>
      <c r="H682" s="38"/>
      <c r="I682" s="38" t="s">
        <v>2024</v>
      </c>
      <c r="J682" s="38" t="s">
        <v>2025</v>
      </c>
      <c r="K682" s="31">
        <v>759.73481700000002</v>
      </c>
      <c r="L682" s="31">
        <v>661.48867610999991</v>
      </c>
      <c r="M682" s="31">
        <f t="shared" si="10"/>
        <v>-98.246140890000106</v>
      </c>
    </row>
    <row r="683" spans="4:13" ht="15" customHeight="1" x14ac:dyDescent="0.2">
      <c r="D683" s="41"/>
      <c r="E683" s="42"/>
      <c r="F683" s="41"/>
      <c r="G683" s="41"/>
      <c r="H683" s="38"/>
      <c r="I683" s="38" t="s">
        <v>2026</v>
      </c>
      <c r="J683" s="38" t="s">
        <v>2027</v>
      </c>
      <c r="K683" s="31">
        <v>24.649550000000001</v>
      </c>
      <c r="L683" s="31">
        <v>30.575747229999998</v>
      </c>
      <c r="M683" s="31">
        <f t="shared" si="10"/>
        <v>5.9261972299999961</v>
      </c>
    </row>
    <row r="684" spans="4:13" ht="15" customHeight="1" x14ac:dyDescent="0.2">
      <c r="D684" s="41"/>
      <c r="E684" s="42"/>
      <c r="F684" s="41"/>
      <c r="G684" s="41"/>
      <c r="H684" s="38"/>
      <c r="I684" s="38" t="s">
        <v>2028</v>
      </c>
      <c r="J684" s="38" t="s">
        <v>2029</v>
      </c>
      <c r="K684" s="31">
        <v>88.451824999999999</v>
      </c>
      <c r="L684" s="31">
        <v>37.73364531</v>
      </c>
      <c r="M684" s="31">
        <f t="shared" si="10"/>
        <v>-50.718179689999999</v>
      </c>
    </row>
    <row r="685" spans="4:13" ht="15" customHeight="1" x14ac:dyDescent="0.2">
      <c r="D685" s="41"/>
      <c r="E685" s="42"/>
      <c r="F685" s="41"/>
      <c r="G685" s="41"/>
      <c r="H685" s="38"/>
      <c r="I685" s="38" t="s">
        <v>2030</v>
      </c>
      <c r="J685" s="38" t="s">
        <v>2031</v>
      </c>
      <c r="K685" s="31">
        <v>0</v>
      </c>
      <c r="L685" s="31">
        <v>2.9236782900000002</v>
      </c>
      <c r="M685" s="31">
        <f t="shared" si="10"/>
        <v>2.9236782900000002</v>
      </c>
    </row>
    <row r="686" spans="4:13" ht="15" customHeight="1" x14ac:dyDescent="0.2">
      <c r="D686" s="41"/>
      <c r="E686" s="42"/>
      <c r="F686" s="41"/>
      <c r="G686" s="41"/>
      <c r="H686" s="38"/>
      <c r="I686" s="38" t="s">
        <v>2032</v>
      </c>
      <c r="J686" s="38" t="s">
        <v>2033</v>
      </c>
      <c r="K686" s="31">
        <v>0</v>
      </c>
      <c r="L686" s="31">
        <v>1.5741945800000001</v>
      </c>
      <c r="M686" s="31">
        <f t="shared" si="10"/>
        <v>1.5741945800000001</v>
      </c>
    </row>
    <row r="687" spans="4:13" ht="15" customHeight="1" x14ac:dyDescent="0.2">
      <c r="D687" s="41"/>
      <c r="E687" s="42"/>
      <c r="F687" s="41"/>
      <c r="G687" s="41"/>
      <c r="H687" s="38"/>
      <c r="I687" s="38" t="s">
        <v>2034</v>
      </c>
      <c r="J687" s="38" t="s">
        <v>2035</v>
      </c>
      <c r="K687" s="31">
        <v>26.311036000000001</v>
      </c>
      <c r="L687" s="31">
        <v>147.27439601999995</v>
      </c>
      <c r="M687" s="31">
        <f t="shared" si="10"/>
        <v>120.96336001999995</v>
      </c>
    </row>
    <row r="688" spans="4:13" ht="15" customHeight="1" x14ac:dyDescent="0.2">
      <c r="D688" s="41"/>
      <c r="E688" s="42"/>
      <c r="F688" s="41"/>
      <c r="G688" s="41"/>
      <c r="H688" s="38"/>
      <c r="I688" s="38" t="s">
        <v>1294</v>
      </c>
      <c r="J688" s="38" t="s">
        <v>2036</v>
      </c>
      <c r="K688" s="31">
        <v>76.745277000000002</v>
      </c>
      <c r="L688" s="31">
        <v>76.44890577000001</v>
      </c>
      <c r="M688" s="31">
        <f t="shared" si="10"/>
        <v>-0.29637122999999121</v>
      </c>
    </row>
    <row r="689" spans="4:13" ht="15" customHeight="1" x14ac:dyDescent="0.2">
      <c r="D689" s="41"/>
      <c r="E689" s="42"/>
      <c r="F689" s="41"/>
      <c r="G689" s="41"/>
      <c r="H689" s="38"/>
      <c r="I689" s="38" t="s">
        <v>1391</v>
      </c>
      <c r="J689" s="38" t="s">
        <v>2037</v>
      </c>
      <c r="K689" s="31">
        <v>190.49730500000001</v>
      </c>
      <c r="L689" s="31">
        <v>152.34078517000006</v>
      </c>
      <c r="M689" s="31">
        <f t="shared" si="10"/>
        <v>-38.156519829999951</v>
      </c>
    </row>
    <row r="690" spans="4:13" ht="15" customHeight="1" x14ac:dyDescent="0.2">
      <c r="D690" s="41"/>
      <c r="E690" s="42"/>
      <c r="F690" s="41"/>
      <c r="G690" s="41"/>
      <c r="H690" s="38"/>
      <c r="I690" s="38" t="s">
        <v>1487</v>
      </c>
      <c r="J690" s="38" t="s">
        <v>2038</v>
      </c>
      <c r="K690" s="31">
        <v>1.7031559999999999</v>
      </c>
      <c r="L690" s="31">
        <v>1.8923123399999999</v>
      </c>
      <c r="M690" s="31">
        <f t="shared" si="10"/>
        <v>0.18915634000000003</v>
      </c>
    </row>
    <row r="691" spans="4:13" ht="15" customHeight="1" x14ac:dyDescent="0.2">
      <c r="D691" s="41"/>
      <c r="E691" s="42"/>
      <c r="F691" s="41"/>
      <c r="G691" s="41"/>
      <c r="H691" s="38"/>
      <c r="I691" s="38" t="s">
        <v>2039</v>
      </c>
      <c r="J691" s="38" t="s">
        <v>2040</v>
      </c>
      <c r="K691" s="31">
        <v>175.1</v>
      </c>
      <c r="L691" s="31">
        <v>200.10000099999999</v>
      </c>
      <c r="M691" s="31">
        <f t="shared" si="10"/>
        <v>25.000000999999997</v>
      </c>
    </row>
    <row r="692" spans="4:13" ht="15" customHeight="1" x14ac:dyDescent="0.2">
      <c r="D692" s="41"/>
      <c r="E692" s="42"/>
      <c r="F692" s="41"/>
      <c r="G692" s="41"/>
      <c r="H692" s="38"/>
      <c r="I692" s="38" t="s">
        <v>1396</v>
      </c>
      <c r="J692" s="38" t="s">
        <v>1397</v>
      </c>
      <c r="K692" s="31">
        <v>203.36357599999999</v>
      </c>
      <c r="L692" s="31">
        <v>213.45349964000002</v>
      </c>
      <c r="M692" s="31">
        <f t="shared" si="10"/>
        <v>10.089923640000023</v>
      </c>
    </row>
    <row r="693" spans="4:13" ht="15" customHeight="1" x14ac:dyDescent="0.2">
      <c r="D693" s="41"/>
      <c r="E693" s="42"/>
      <c r="F693" s="41"/>
      <c r="G693" s="41"/>
      <c r="H693" s="46" t="s">
        <v>1309</v>
      </c>
      <c r="I693" s="51"/>
      <c r="J693" s="51"/>
      <c r="K693" s="52">
        <v>1449.7040750000001</v>
      </c>
      <c r="L693" s="52">
        <v>1306.2491332200004</v>
      </c>
      <c r="M693" s="52">
        <f t="shared" si="10"/>
        <v>-143.45494177999967</v>
      </c>
    </row>
    <row r="694" spans="4:13" ht="15" customHeight="1" x14ac:dyDescent="0.2">
      <c r="D694" s="41"/>
      <c r="E694" s="42"/>
      <c r="F694" s="41"/>
      <c r="G694" s="41"/>
      <c r="H694" s="38"/>
      <c r="I694" s="38" t="s">
        <v>1310</v>
      </c>
      <c r="J694" s="38" t="s">
        <v>1373</v>
      </c>
      <c r="K694" s="31">
        <v>1376.495823</v>
      </c>
      <c r="L694" s="31">
        <v>1239.6536290400004</v>
      </c>
      <c r="M694" s="31">
        <f t="shared" si="10"/>
        <v>-136.84219395999958</v>
      </c>
    </row>
    <row r="695" spans="4:13" ht="15" customHeight="1" x14ac:dyDescent="0.2">
      <c r="D695" s="41"/>
      <c r="E695" s="42"/>
      <c r="F695" s="41"/>
      <c r="G695" s="41"/>
      <c r="H695" s="38"/>
      <c r="I695" s="38" t="s">
        <v>1314</v>
      </c>
      <c r="J695" s="38" t="s">
        <v>1377</v>
      </c>
      <c r="K695" s="31">
        <v>73.208252000000002</v>
      </c>
      <c r="L695" s="31">
        <v>66.595504179999992</v>
      </c>
      <c r="M695" s="31">
        <f t="shared" si="10"/>
        <v>-6.6127478200000098</v>
      </c>
    </row>
    <row r="696" spans="4:13" ht="15" customHeight="1" x14ac:dyDescent="0.2">
      <c r="D696" s="41"/>
      <c r="E696" s="42"/>
      <c r="F696" s="41"/>
      <c r="G696" s="41"/>
      <c r="H696" s="46" t="s">
        <v>1471</v>
      </c>
      <c r="I696" s="51"/>
      <c r="J696" s="51"/>
      <c r="K696" s="52">
        <v>89.096204999999998</v>
      </c>
      <c r="L696" s="52">
        <v>161.22424228</v>
      </c>
      <c r="M696" s="52">
        <f t="shared" si="10"/>
        <v>72.128037280000001</v>
      </c>
    </row>
    <row r="697" spans="4:13" ht="15" customHeight="1" x14ac:dyDescent="0.2">
      <c r="D697" s="41"/>
      <c r="E697" s="42"/>
      <c r="F697" s="41"/>
      <c r="G697" s="41"/>
      <c r="H697" s="38"/>
      <c r="I697" s="38" t="s">
        <v>1474</v>
      </c>
      <c r="J697" s="38" t="s">
        <v>2041</v>
      </c>
      <c r="K697" s="31">
        <v>89.096204999999998</v>
      </c>
      <c r="L697" s="31">
        <v>161.22424228</v>
      </c>
      <c r="M697" s="31">
        <f t="shared" si="10"/>
        <v>72.128037280000001</v>
      </c>
    </row>
    <row r="698" spans="4:13" ht="15" customHeight="1" x14ac:dyDescent="0.2">
      <c r="D698" s="41"/>
      <c r="E698" s="45">
        <v>17</v>
      </c>
      <c r="F698" s="46" t="s">
        <v>966</v>
      </c>
      <c r="G698" s="46"/>
      <c r="H698" s="51"/>
      <c r="I698" s="51"/>
      <c r="J698" s="51"/>
      <c r="K698" s="52">
        <v>6502.1582680000001</v>
      </c>
      <c r="L698" s="52">
        <v>6850.1544378599983</v>
      </c>
      <c r="M698" s="52">
        <f t="shared" si="10"/>
        <v>347.99616985999819</v>
      </c>
    </row>
    <row r="699" spans="4:13" ht="15" customHeight="1" x14ac:dyDescent="0.2">
      <c r="D699" s="41"/>
      <c r="E699" s="42"/>
      <c r="F699" s="41"/>
      <c r="G699" s="43" t="s">
        <v>1283</v>
      </c>
      <c r="H699" s="39"/>
      <c r="I699" s="39"/>
      <c r="J699" s="39"/>
      <c r="K699" s="30">
        <v>6502.1582680000001</v>
      </c>
      <c r="L699" s="30">
        <v>6850.1544378599983</v>
      </c>
      <c r="M699" s="30">
        <f t="shared" si="10"/>
        <v>347.99616985999819</v>
      </c>
    </row>
    <row r="700" spans="4:13" ht="15" customHeight="1" x14ac:dyDescent="0.2">
      <c r="D700" s="41"/>
      <c r="E700" s="42"/>
      <c r="F700" s="41"/>
      <c r="G700" s="41"/>
      <c r="H700" s="46" t="s">
        <v>1284</v>
      </c>
      <c r="I700" s="51"/>
      <c r="J700" s="51"/>
      <c r="K700" s="52">
        <v>6173.9895399999996</v>
      </c>
      <c r="L700" s="52">
        <v>6272.3765576799988</v>
      </c>
      <c r="M700" s="52">
        <f t="shared" si="10"/>
        <v>98.38701767999919</v>
      </c>
    </row>
    <row r="701" spans="4:13" ht="15" customHeight="1" x14ac:dyDescent="0.2">
      <c r="D701" s="41"/>
      <c r="E701" s="42"/>
      <c r="F701" s="41"/>
      <c r="G701" s="41"/>
      <c r="H701" s="38"/>
      <c r="I701" s="38" t="s">
        <v>1318</v>
      </c>
      <c r="J701" s="38" t="s">
        <v>2042</v>
      </c>
      <c r="K701" s="31">
        <v>4102.2503150000002</v>
      </c>
      <c r="L701" s="31">
        <v>4073.5960213199974</v>
      </c>
      <c r="M701" s="31">
        <f t="shared" si="10"/>
        <v>-28.654293680002866</v>
      </c>
    </row>
    <row r="702" spans="4:13" ht="15" customHeight="1" x14ac:dyDescent="0.2">
      <c r="D702" s="41"/>
      <c r="E702" s="42"/>
      <c r="F702" s="41"/>
      <c r="G702" s="41"/>
      <c r="H702" s="38"/>
      <c r="I702" s="38" t="s">
        <v>1320</v>
      </c>
      <c r="J702" s="38" t="s">
        <v>2043</v>
      </c>
      <c r="K702" s="31">
        <v>776.664939</v>
      </c>
      <c r="L702" s="31">
        <v>818.61562048000008</v>
      </c>
      <c r="M702" s="31">
        <f t="shared" si="10"/>
        <v>41.950681480000071</v>
      </c>
    </row>
    <row r="703" spans="4:13" ht="15" customHeight="1" x14ac:dyDescent="0.2">
      <c r="D703" s="41"/>
      <c r="E703" s="42"/>
      <c r="F703" s="41"/>
      <c r="G703" s="41"/>
      <c r="H703" s="38"/>
      <c r="I703" s="38" t="s">
        <v>1326</v>
      </c>
      <c r="J703" s="38" t="s">
        <v>2044</v>
      </c>
      <c r="K703" s="31">
        <v>175.52431799999999</v>
      </c>
      <c r="L703" s="31">
        <v>164.54321988000007</v>
      </c>
      <c r="M703" s="31">
        <f t="shared" si="10"/>
        <v>-10.981098119999928</v>
      </c>
    </row>
    <row r="704" spans="4:13" ht="15" customHeight="1" x14ac:dyDescent="0.2">
      <c r="D704" s="41"/>
      <c r="E704" s="42"/>
      <c r="F704" s="41"/>
      <c r="G704" s="41"/>
      <c r="H704" s="38"/>
      <c r="I704" s="38" t="s">
        <v>1330</v>
      </c>
      <c r="J704" s="38" t="s">
        <v>2045</v>
      </c>
      <c r="K704" s="31">
        <v>202.926525</v>
      </c>
      <c r="L704" s="31">
        <v>209.67002352</v>
      </c>
      <c r="M704" s="31">
        <f t="shared" si="10"/>
        <v>6.7434985200000028</v>
      </c>
    </row>
    <row r="705" spans="4:13" ht="15" customHeight="1" x14ac:dyDescent="0.2">
      <c r="D705" s="41"/>
      <c r="E705" s="42"/>
      <c r="F705" s="41"/>
      <c r="G705" s="41"/>
      <c r="H705" s="38"/>
      <c r="I705" s="38" t="s">
        <v>1332</v>
      </c>
      <c r="J705" s="38" t="s">
        <v>2046</v>
      </c>
      <c r="K705" s="31">
        <v>95.305079000000006</v>
      </c>
      <c r="L705" s="31">
        <v>81.04849028000001</v>
      </c>
      <c r="M705" s="31">
        <f t="shared" si="10"/>
        <v>-14.256588719999996</v>
      </c>
    </row>
    <row r="706" spans="4:13" ht="15" customHeight="1" x14ac:dyDescent="0.2">
      <c r="D706" s="41"/>
      <c r="E706" s="42"/>
      <c r="F706" s="41"/>
      <c r="G706" s="41"/>
      <c r="H706" s="38"/>
      <c r="I706" s="38" t="s">
        <v>1334</v>
      </c>
      <c r="J706" s="38" t="s">
        <v>2047</v>
      </c>
      <c r="K706" s="31">
        <v>43.443595000000002</v>
      </c>
      <c r="L706" s="31">
        <v>43.443595000000002</v>
      </c>
      <c r="M706" s="31">
        <f t="shared" si="10"/>
        <v>0</v>
      </c>
    </row>
    <row r="707" spans="4:13" ht="15" customHeight="1" x14ac:dyDescent="0.2">
      <c r="D707" s="41"/>
      <c r="E707" s="42"/>
      <c r="F707" s="41"/>
      <c r="G707" s="41"/>
      <c r="H707" s="38"/>
      <c r="I707" s="38" t="s">
        <v>1336</v>
      </c>
      <c r="J707" s="38" t="s">
        <v>2048</v>
      </c>
      <c r="K707" s="31">
        <v>61.378880000000002</v>
      </c>
      <c r="L707" s="31">
        <v>58.246351829999988</v>
      </c>
      <c r="M707" s="31">
        <f t="shared" si="10"/>
        <v>-3.1325281700000147</v>
      </c>
    </row>
    <row r="708" spans="4:13" ht="15" customHeight="1" x14ac:dyDescent="0.2">
      <c r="D708" s="41"/>
      <c r="E708" s="42"/>
      <c r="F708" s="41"/>
      <c r="G708" s="41"/>
      <c r="H708" s="38"/>
      <c r="I708" s="38" t="s">
        <v>1338</v>
      </c>
      <c r="J708" s="38" t="s">
        <v>2049</v>
      </c>
      <c r="K708" s="31">
        <v>106.69046</v>
      </c>
      <c r="L708" s="31">
        <v>87.277141969999903</v>
      </c>
      <c r="M708" s="31">
        <f t="shared" si="10"/>
        <v>-19.413318030000099</v>
      </c>
    </row>
    <row r="709" spans="4:13" ht="15" customHeight="1" x14ac:dyDescent="0.2">
      <c r="D709" s="41"/>
      <c r="E709" s="42"/>
      <c r="F709" s="41"/>
      <c r="G709" s="41"/>
      <c r="H709" s="38"/>
      <c r="I709" s="38" t="s">
        <v>1339</v>
      </c>
      <c r="J709" s="38" t="s">
        <v>2050</v>
      </c>
      <c r="K709" s="31">
        <v>539.52983600000005</v>
      </c>
      <c r="L709" s="31">
        <v>576.18581778000009</v>
      </c>
      <c r="M709" s="31">
        <f t="shared" si="10"/>
        <v>36.655981780000047</v>
      </c>
    </row>
    <row r="710" spans="4:13" ht="15" customHeight="1" x14ac:dyDescent="0.2">
      <c r="D710" s="41"/>
      <c r="E710" s="42"/>
      <c r="F710" s="41"/>
      <c r="G710" s="41"/>
      <c r="H710" s="38"/>
      <c r="I710" s="38" t="s">
        <v>2051</v>
      </c>
      <c r="J710" s="38" t="s">
        <v>2052</v>
      </c>
      <c r="K710" s="31">
        <v>0</v>
      </c>
      <c r="L710" s="31">
        <v>130.21617789000001</v>
      </c>
      <c r="M710" s="31">
        <f t="shared" si="10"/>
        <v>130.21617789000001</v>
      </c>
    </row>
    <row r="711" spans="4:13" ht="15" customHeight="1" x14ac:dyDescent="0.2">
      <c r="D711" s="41"/>
      <c r="E711" s="42"/>
      <c r="F711" s="41"/>
      <c r="G711" s="41"/>
      <c r="H711" s="38"/>
      <c r="I711" s="38" t="s">
        <v>1287</v>
      </c>
      <c r="J711" s="38" t="s">
        <v>1288</v>
      </c>
      <c r="K711" s="31">
        <v>48.778243000000003</v>
      </c>
      <c r="L711" s="31">
        <v>7.0407403800000008</v>
      </c>
      <c r="M711" s="31">
        <f t="shared" si="10"/>
        <v>-41.737502620000001</v>
      </c>
    </row>
    <row r="712" spans="4:13" ht="15" customHeight="1" x14ac:dyDescent="0.2">
      <c r="D712" s="41"/>
      <c r="E712" s="42"/>
      <c r="F712" s="41"/>
      <c r="G712" s="41"/>
      <c r="H712" s="38"/>
      <c r="I712" s="38" t="s">
        <v>1435</v>
      </c>
      <c r="J712" s="38" t="s">
        <v>2466</v>
      </c>
      <c r="K712" s="31">
        <v>0</v>
      </c>
      <c r="L712" s="31">
        <v>2.5634566699999999</v>
      </c>
      <c r="M712" s="31">
        <f t="shared" si="10"/>
        <v>2.5634566699999999</v>
      </c>
    </row>
    <row r="713" spans="4:13" ht="15" customHeight="1" x14ac:dyDescent="0.2">
      <c r="D713" s="41"/>
      <c r="E713" s="42"/>
      <c r="F713" s="41"/>
      <c r="G713" s="41"/>
      <c r="H713" s="38"/>
      <c r="I713" s="38" t="s">
        <v>1396</v>
      </c>
      <c r="J713" s="38" t="s">
        <v>1397</v>
      </c>
      <c r="K713" s="31">
        <v>21.497350000000001</v>
      </c>
      <c r="L713" s="31">
        <v>19.929900679999999</v>
      </c>
      <c r="M713" s="31">
        <f t="shared" ref="M713:M776" si="11">L713-K713</f>
        <v>-1.5674493200000015</v>
      </c>
    </row>
    <row r="714" spans="4:13" ht="15" customHeight="1" x14ac:dyDescent="0.2">
      <c r="D714" s="41"/>
      <c r="E714" s="42"/>
      <c r="F714" s="41"/>
      <c r="G714" s="41"/>
      <c r="H714" s="46" t="s">
        <v>1309</v>
      </c>
      <c r="I714" s="51"/>
      <c r="J714" s="51"/>
      <c r="K714" s="52">
        <v>328.16872799999999</v>
      </c>
      <c r="L714" s="52">
        <v>577.7778801799999</v>
      </c>
      <c r="M714" s="52">
        <f t="shared" si="11"/>
        <v>249.60915217999991</v>
      </c>
    </row>
    <row r="715" spans="4:13" ht="15" customHeight="1" x14ac:dyDescent="0.2">
      <c r="D715" s="41"/>
      <c r="E715" s="42"/>
      <c r="F715" s="41"/>
      <c r="G715" s="41"/>
      <c r="H715" s="38"/>
      <c r="I715" s="38" t="s">
        <v>1310</v>
      </c>
      <c r="J715" s="38" t="s">
        <v>1373</v>
      </c>
      <c r="K715" s="31">
        <v>293.90207299999997</v>
      </c>
      <c r="L715" s="31">
        <v>544.17128883999987</v>
      </c>
      <c r="M715" s="31">
        <f t="shared" si="11"/>
        <v>250.2692158399999</v>
      </c>
    </row>
    <row r="716" spans="4:13" ht="15" customHeight="1" x14ac:dyDescent="0.2">
      <c r="D716" s="41"/>
      <c r="E716" s="42"/>
      <c r="F716" s="41"/>
      <c r="G716" s="41"/>
      <c r="H716" s="38"/>
      <c r="I716" s="38" t="s">
        <v>1314</v>
      </c>
      <c r="J716" s="38" t="s">
        <v>1377</v>
      </c>
      <c r="K716" s="31">
        <v>34.266655</v>
      </c>
      <c r="L716" s="31">
        <v>33.606591340000001</v>
      </c>
      <c r="M716" s="31">
        <f t="shared" si="11"/>
        <v>-0.66006365999999872</v>
      </c>
    </row>
    <row r="717" spans="4:13" ht="15" customHeight="1" x14ac:dyDescent="0.2">
      <c r="D717" s="41"/>
      <c r="E717" s="45">
        <v>18</v>
      </c>
      <c r="F717" s="46" t="s">
        <v>1040</v>
      </c>
      <c r="G717" s="46"/>
      <c r="H717" s="51"/>
      <c r="I717" s="51"/>
      <c r="J717" s="51"/>
      <c r="K717" s="52">
        <v>1557.373615</v>
      </c>
      <c r="L717" s="52">
        <v>16315.17906196</v>
      </c>
      <c r="M717" s="52">
        <f t="shared" si="11"/>
        <v>14757.805446959999</v>
      </c>
    </row>
    <row r="718" spans="4:13" ht="15" customHeight="1" x14ac:dyDescent="0.2">
      <c r="D718" s="41"/>
      <c r="E718" s="42"/>
      <c r="F718" s="41"/>
      <c r="G718" s="43" t="s">
        <v>1283</v>
      </c>
      <c r="H718" s="39"/>
      <c r="I718" s="39"/>
      <c r="J718" s="39"/>
      <c r="K718" s="30">
        <v>1557.373615</v>
      </c>
      <c r="L718" s="30">
        <v>16315.17906196</v>
      </c>
      <c r="M718" s="30">
        <f t="shared" si="11"/>
        <v>14757.805446959999</v>
      </c>
    </row>
    <row r="719" spans="4:13" ht="15" customHeight="1" x14ac:dyDescent="0.2">
      <c r="D719" s="41"/>
      <c r="E719" s="42"/>
      <c r="F719" s="41"/>
      <c r="G719" s="41"/>
      <c r="H719" s="46" t="s">
        <v>1284</v>
      </c>
      <c r="I719" s="51"/>
      <c r="J719" s="51"/>
      <c r="K719" s="52">
        <v>1294.477639</v>
      </c>
      <c r="L719" s="52">
        <v>16099.82593277</v>
      </c>
      <c r="M719" s="52">
        <f t="shared" si="11"/>
        <v>14805.348293769999</v>
      </c>
    </row>
    <row r="720" spans="4:13" ht="15" customHeight="1" x14ac:dyDescent="0.2">
      <c r="D720" s="41"/>
      <c r="E720" s="42"/>
      <c r="F720" s="41"/>
      <c r="G720" s="41"/>
      <c r="H720" s="38"/>
      <c r="I720" s="38" t="s">
        <v>1507</v>
      </c>
      <c r="J720" s="38" t="s">
        <v>2053</v>
      </c>
      <c r="K720" s="31">
        <v>0</v>
      </c>
      <c r="L720" s="31">
        <v>10000</v>
      </c>
      <c r="M720" s="31">
        <f t="shared" si="11"/>
        <v>10000</v>
      </c>
    </row>
    <row r="721" spans="4:13" ht="15" customHeight="1" x14ac:dyDescent="0.2">
      <c r="D721" s="41"/>
      <c r="E721" s="42"/>
      <c r="F721" s="41"/>
      <c r="G721" s="41"/>
      <c r="H721" s="38"/>
      <c r="I721" s="38" t="s">
        <v>1320</v>
      </c>
      <c r="J721" s="38" t="s">
        <v>2054</v>
      </c>
      <c r="K721" s="31">
        <v>89.931923999999995</v>
      </c>
      <c r="L721" s="31">
        <v>89.931923999999995</v>
      </c>
      <c r="M721" s="31">
        <f t="shared" si="11"/>
        <v>0</v>
      </c>
    </row>
    <row r="722" spans="4:13" ht="15" customHeight="1" x14ac:dyDescent="0.2">
      <c r="D722" s="41"/>
      <c r="E722" s="42"/>
      <c r="F722" s="41"/>
      <c r="G722" s="41"/>
      <c r="H722" s="38"/>
      <c r="I722" s="38" t="s">
        <v>1322</v>
      </c>
      <c r="J722" s="38" t="s">
        <v>2055</v>
      </c>
      <c r="K722" s="31">
        <v>0</v>
      </c>
      <c r="L722" s="31">
        <v>737.19681800000001</v>
      </c>
      <c r="M722" s="31">
        <f t="shared" si="11"/>
        <v>737.19681800000001</v>
      </c>
    </row>
    <row r="723" spans="4:13" ht="15" customHeight="1" x14ac:dyDescent="0.2">
      <c r="D723" s="41"/>
      <c r="E723" s="42"/>
      <c r="F723" s="41"/>
      <c r="G723" s="41"/>
      <c r="H723" s="38"/>
      <c r="I723" s="38" t="s">
        <v>1324</v>
      </c>
      <c r="J723" s="38" t="s">
        <v>2056</v>
      </c>
      <c r="K723" s="31">
        <v>138.83116999999999</v>
      </c>
      <c r="L723" s="31">
        <v>138.83116999999999</v>
      </c>
      <c r="M723" s="31">
        <f t="shared" si="11"/>
        <v>0</v>
      </c>
    </row>
    <row r="724" spans="4:13" ht="15" customHeight="1" x14ac:dyDescent="0.2">
      <c r="D724" s="41"/>
      <c r="E724" s="42"/>
      <c r="F724" s="41"/>
      <c r="G724" s="41"/>
      <c r="H724" s="38"/>
      <c r="I724" s="38" t="s">
        <v>1332</v>
      </c>
      <c r="J724" s="38" t="s">
        <v>2057</v>
      </c>
      <c r="K724" s="31">
        <v>16.290918999999999</v>
      </c>
      <c r="L724" s="31">
        <v>17.073782730000001</v>
      </c>
      <c r="M724" s="31">
        <f t="shared" si="11"/>
        <v>0.78286373000000253</v>
      </c>
    </row>
    <row r="725" spans="4:13" ht="15" customHeight="1" x14ac:dyDescent="0.2">
      <c r="D725" s="41"/>
      <c r="E725" s="42"/>
      <c r="F725" s="41"/>
      <c r="G725" s="41"/>
      <c r="H725" s="38"/>
      <c r="I725" s="38" t="s">
        <v>1334</v>
      </c>
      <c r="J725" s="38" t="s">
        <v>2270</v>
      </c>
      <c r="K725" s="31">
        <v>22.954550000000001</v>
      </c>
      <c r="L725" s="31">
        <v>20.118672010000001</v>
      </c>
      <c r="M725" s="31">
        <f t="shared" si="11"/>
        <v>-2.8358779900000002</v>
      </c>
    </row>
    <row r="726" spans="4:13" ht="15" customHeight="1" x14ac:dyDescent="0.2">
      <c r="D726" s="41"/>
      <c r="E726" s="42"/>
      <c r="F726" s="41"/>
      <c r="G726" s="41"/>
      <c r="H726" s="38"/>
      <c r="I726" s="38" t="s">
        <v>1345</v>
      </c>
      <c r="J726" s="38" t="s">
        <v>2058</v>
      </c>
      <c r="K726" s="31">
        <v>93.857483000000002</v>
      </c>
      <c r="L726" s="31">
        <v>93.857483000000002</v>
      </c>
      <c r="M726" s="31">
        <f t="shared" si="11"/>
        <v>0</v>
      </c>
    </row>
    <row r="727" spans="4:13" ht="15" customHeight="1" x14ac:dyDescent="0.2">
      <c r="D727" s="41"/>
      <c r="E727" s="42"/>
      <c r="F727" s="41"/>
      <c r="G727" s="41"/>
      <c r="H727" s="38"/>
      <c r="I727" s="38" t="s">
        <v>2294</v>
      </c>
      <c r="J727" s="38" t="s">
        <v>2295</v>
      </c>
      <c r="K727" s="31">
        <v>24</v>
      </c>
      <c r="L727" s="31">
        <v>22.935640320000001</v>
      </c>
      <c r="M727" s="31">
        <f t="shared" si="11"/>
        <v>-1.064359679999999</v>
      </c>
    </row>
    <row r="728" spans="4:13" ht="15" customHeight="1" x14ac:dyDescent="0.2">
      <c r="D728" s="41"/>
      <c r="E728" s="42"/>
      <c r="F728" s="41"/>
      <c r="G728" s="41"/>
      <c r="H728" s="38"/>
      <c r="I728" s="38" t="s">
        <v>2059</v>
      </c>
      <c r="J728" s="38" t="s">
        <v>2060</v>
      </c>
      <c r="K728" s="31">
        <v>12.819299000000001</v>
      </c>
      <c r="L728" s="31">
        <v>10.46592864</v>
      </c>
      <c r="M728" s="31">
        <f t="shared" si="11"/>
        <v>-2.3533703600000013</v>
      </c>
    </row>
    <row r="729" spans="4:13" ht="15" customHeight="1" x14ac:dyDescent="0.2">
      <c r="D729" s="41"/>
      <c r="E729" s="42"/>
      <c r="F729" s="41"/>
      <c r="G729" s="41"/>
      <c r="H729" s="38"/>
      <c r="I729" s="38" t="s">
        <v>1539</v>
      </c>
      <c r="J729" s="38" t="s">
        <v>2061</v>
      </c>
      <c r="K729" s="31">
        <v>20.556014999999999</v>
      </c>
      <c r="L729" s="31">
        <v>14.40589016</v>
      </c>
      <c r="M729" s="31">
        <f t="shared" si="11"/>
        <v>-6.1501248399999984</v>
      </c>
    </row>
    <row r="730" spans="4:13" ht="15" customHeight="1" x14ac:dyDescent="0.2">
      <c r="D730" s="41"/>
      <c r="E730" s="42"/>
      <c r="F730" s="41"/>
      <c r="G730" s="41"/>
      <c r="H730" s="38"/>
      <c r="I730" s="38" t="s">
        <v>1541</v>
      </c>
      <c r="J730" s="38" t="s">
        <v>2062</v>
      </c>
      <c r="K730" s="31">
        <v>0</v>
      </c>
      <c r="L730" s="31">
        <v>0</v>
      </c>
      <c r="M730" s="31">
        <f t="shared" si="11"/>
        <v>0</v>
      </c>
    </row>
    <row r="731" spans="4:13" ht="15" customHeight="1" x14ac:dyDescent="0.2">
      <c r="D731" s="41"/>
      <c r="E731" s="42"/>
      <c r="F731" s="41"/>
      <c r="G731" s="41"/>
      <c r="H731" s="38"/>
      <c r="I731" s="38" t="s">
        <v>1543</v>
      </c>
      <c r="J731" s="38" t="s">
        <v>2063</v>
      </c>
      <c r="K731" s="31">
        <v>60.932915000000001</v>
      </c>
      <c r="L731" s="31">
        <v>82.119721260000006</v>
      </c>
      <c r="M731" s="31">
        <f t="shared" si="11"/>
        <v>21.186806260000004</v>
      </c>
    </row>
    <row r="732" spans="4:13" ht="15" customHeight="1" x14ac:dyDescent="0.2">
      <c r="D732" s="41"/>
      <c r="E732" s="42"/>
      <c r="F732" s="41"/>
      <c r="G732" s="41"/>
      <c r="H732" s="38"/>
      <c r="I732" s="38" t="s">
        <v>1383</v>
      </c>
      <c r="J732" s="38" t="s">
        <v>2064</v>
      </c>
      <c r="K732" s="31">
        <v>0</v>
      </c>
      <c r="L732" s="31">
        <v>0</v>
      </c>
      <c r="M732" s="31">
        <f t="shared" si="11"/>
        <v>0</v>
      </c>
    </row>
    <row r="733" spans="4:13" ht="15" customHeight="1" x14ac:dyDescent="0.2">
      <c r="D733" s="41"/>
      <c r="E733" s="42"/>
      <c r="F733" s="41"/>
      <c r="G733" s="41"/>
      <c r="H733" s="38"/>
      <c r="I733" s="38" t="s">
        <v>1375</v>
      </c>
      <c r="J733" s="38" t="s">
        <v>2065</v>
      </c>
      <c r="K733" s="31">
        <v>0</v>
      </c>
      <c r="L733" s="31">
        <v>0</v>
      </c>
      <c r="M733" s="31">
        <f t="shared" si="11"/>
        <v>0</v>
      </c>
    </row>
    <row r="734" spans="4:13" ht="15" customHeight="1" x14ac:dyDescent="0.2">
      <c r="D734" s="41"/>
      <c r="E734" s="42"/>
      <c r="F734" s="41"/>
      <c r="G734" s="41"/>
      <c r="H734" s="38"/>
      <c r="I734" s="38" t="s">
        <v>1665</v>
      </c>
      <c r="J734" s="38" t="s">
        <v>2066</v>
      </c>
      <c r="K734" s="31">
        <v>8.1704450000000008</v>
      </c>
      <c r="L734" s="31">
        <v>8.0504616000000002</v>
      </c>
      <c r="M734" s="31">
        <f t="shared" si="11"/>
        <v>-0.11998340000000063</v>
      </c>
    </row>
    <row r="735" spans="4:13" ht="15" customHeight="1" x14ac:dyDescent="0.2">
      <c r="D735" s="41"/>
      <c r="E735" s="42"/>
      <c r="F735" s="41"/>
      <c r="G735" s="41"/>
      <c r="H735" s="38"/>
      <c r="I735" s="38" t="s">
        <v>1294</v>
      </c>
      <c r="J735" s="38" t="s">
        <v>2067</v>
      </c>
      <c r="K735" s="31">
        <v>121.315692</v>
      </c>
      <c r="L735" s="31">
        <v>130.51626018999997</v>
      </c>
      <c r="M735" s="31">
        <f t="shared" si="11"/>
        <v>9.2005681899999701</v>
      </c>
    </row>
    <row r="736" spans="4:13" ht="15" customHeight="1" x14ac:dyDescent="0.2">
      <c r="D736" s="41"/>
      <c r="E736" s="42"/>
      <c r="F736" s="41"/>
      <c r="G736" s="41"/>
      <c r="H736" s="38"/>
      <c r="I736" s="38" t="s">
        <v>1391</v>
      </c>
      <c r="J736" s="38" t="s">
        <v>2068</v>
      </c>
      <c r="K736" s="31">
        <v>86.116744999999995</v>
      </c>
      <c r="L736" s="31">
        <v>57.129308199999997</v>
      </c>
      <c r="M736" s="31">
        <f t="shared" si="11"/>
        <v>-28.987436799999998</v>
      </c>
    </row>
    <row r="737" spans="4:13" ht="15" customHeight="1" x14ac:dyDescent="0.2">
      <c r="D737" s="41"/>
      <c r="E737" s="42"/>
      <c r="F737" s="41"/>
      <c r="G737" s="41"/>
      <c r="H737" s="38"/>
      <c r="I737" s="38" t="s">
        <v>1400</v>
      </c>
      <c r="J737" s="38" t="s">
        <v>2069</v>
      </c>
      <c r="K737" s="31">
        <v>96.706945000000005</v>
      </c>
      <c r="L737" s="31">
        <v>74.271360279999982</v>
      </c>
      <c r="M737" s="31">
        <f t="shared" si="11"/>
        <v>-22.435584720000023</v>
      </c>
    </row>
    <row r="738" spans="4:13" ht="15" customHeight="1" x14ac:dyDescent="0.2">
      <c r="D738" s="41"/>
      <c r="E738" s="42"/>
      <c r="F738" s="41"/>
      <c r="G738" s="41"/>
      <c r="H738" s="38"/>
      <c r="I738" s="38" t="s">
        <v>1727</v>
      </c>
      <c r="J738" s="38" t="s">
        <v>2070</v>
      </c>
      <c r="K738" s="31">
        <v>0</v>
      </c>
      <c r="L738" s="31">
        <v>0</v>
      </c>
      <c r="M738" s="31">
        <f t="shared" si="11"/>
        <v>0</v>
      </c>
    </row>
    <row r="739" spans="4:13" ht="15" customHeight="1" x14ac:dyDescent="0.2">
      <c r="D739" s="41"/>
      <c r="E739" s="42"/>
      <c r="F739" s="41"/>
      <c r="G739" s="41"/>
      <c r="H739" s="38"/>
      <c r="I739" s="38" t="s">
        <v>1487</v>
      </c>
      <c r="J739" s="38" t="s">
        <v>2071</v>
      </c>
      <c r="K739" s="31">
        <v>12.652139</v>
      </c>
      <c r="L739" s="31">
        <v>11.022942</v>
      </c>
      <c r="M739" s="31">
        <f t="shared" si="11"/>
        <v>-1.6291969999999996</v>
      </c>
    </row>
    <row r="740" spans="4:13" ht="15" customHeight="1" x14ac:dyDescent="0.2">
      <c r="D740" s="41"/>
      <c r="E740" s="42"/>
      <c r="F740" s="41"/>
      <c r="G740" s="41"/>
      <c r="H740" s="38"/>
      <c r="I740" s="38" t="s">
        <v>1291</v>
      </c>
      <c r="J740" s="38" t="s">
        <v>2072</v>
      </c>
      <c r="K740" s="31">
        <v>0</v>
      </c>
      <c r="L740" s="31">
        <v>982.92908999999997</v>
      </c>
      <c r="M740" s="31">
        <f t="shared" si="11"/>
        <v>982.92908999999997</v>
      </c>
    </row>
    <row r="741" spans="4:13" ht="15" customHeight="1" x14ac:dyDescent="0.2">
      <c r="D741" s="41"/>
      <c r="E741" s="42"/>
      <c r="F741" s="41"/>
      <c r="G741" s="41"/>
      <c r="H741" s="38"/>
      <c r="I741" s="38" t="s">
        <v>1297</v>
      </c>
      <c r="J741" s="38" t="s">
        <v>2073</v>
      </c>
      <c r="K741" s="31">
        <v>430.3</v>
      </c>
      <c r="L741" s="31">
        <v>370.3</v>
      </c>
      <c r="M741" s="31">
        <f t="shared" si="11"/>
        <v>-60</v>
      </c>
    </row>
    <row r="742" spans="4:13" ht="15" customHeight="1" x14ac:dyDescent="0.2">
      <c r="D742" s="41"/>
      <c r="E742" s="42"/>
      <c r="F742" s="41"/>
      <c r="G742" s="41"/>
      <c r="H742" s="38"/>
      <c r="I742" s="38" t="s">
        <v>1465</v>
      </c>
      <c r="J742" s="38" t="s">
        <v>2074</v>
      </c>
      <c r="K742" s="31">
        <v>0</v>
      </c>
      <c r="L742" s="31">
        <v>3194.5195429999999</v>
      </c>
      <c r="M742" s="31">
        <f t="shared" si="11"/>
        <v>3194.5195429999999</v>
      </c>
    </row>
    <row r="743" spans="4:13" ht="15" customHeight="1" x14ac:dyDescent="0.2">
      <c r="D743" s="41"/>
      <c r="E743" s="42"/>
      <c r="F743" s="41"/>
      <c r="G743" s="41"/>
      <c r="H743" s="38"/>
      <c r="I743" s="38" t="s">
        <v>1396</v>
      </c>
      <c r="J743" s="38" t="s">
        <v>1397</v>
      </c>
      <c r="K743" s="31">
        <v>59.041398000000001</v>
      </c>
      <c r="L743" s="31">
        <v>44.149937379999997</v>
      </c>
      <c r="M743" s="31">
        <f t="shared" si="11"/>
        <v>-14.891460620000004</v>
      </c>
    </row>
    <row r="744" spans="4:13" ht="15" customHeight="1" x14ac:dyDescent="0.2">
      <c r="D744" s="41"/>
      <c r="E744" s="42"/>
      <c r="F744" s="41"/>
      <c r="G744" s="41"/>
      <c r="H744" s="46" t="s">
        <v>1309</v>
      </c>
      <c r="I744" s="51"/>
      <c r="J744" s="51"/>
      <c r="K744" s="52">
        <v>262.89597600000002</v>
      </c>
      <c r="L744" s="52">
        <v>215.35312919</v>
      </c>
      <c r="M744" s="52">
        <f t="shared" si="11"/>
        <v>-47.542846810000015</v>
      </c>
    </row>
    <row r="745" spans="4:13" ht="15" customHeight="1" x14ac:dyDescent="0.2">
      <c r="D745" s="41"/>
      <c r="E745" s="42"/>
      <c r="F745" s="41"/>
      <c r="G745" s="41"/>
      <c r="H745" s="38"/>
      <c r="I745" s="38" t="s">
        <v>1310</v>
      </c>
      <c r="J745" s="38" t="s">
        <v>1373</v>
      </c>
      <c r="K745" s="31">
        <v>243.307714</v>
      </c>
      <c r="L745" s="31">
        <v>196.81388796000002</v>
      </c>
      <c r="M745" s="31">
        <f t="shared" si="11"/>
        <v>-46.493826039999988</v>
      </c>
    </row>
    <row r="746" spans="4:13" ht="15" customHeight="1" x14ac:dyDescent="0.2">
      <c r="D746" s="41"/>
      <c r="E746" s="42"/>
      <c r="F746" s="41"/>
      <c r="G746" s="41"/>
      <c r="H746" s="38"/>
      <c r="I746" s="38" t="s">
        <v>1314</v>
      </c>
      <c r="J746" s="38" t="s">
        <v>1377</v>
      </c>
      <c r="K746" s="31">
        <v>19.588262</v>
      </c>
      <c r="L746" s="31">
        <v>18.539241230000002</v>
      </c>
      <c r="M746" s="31">
        <f t="shared" si="11"/>
        <v>-1.0490207699999985</v>
      </c>
    </row>
    <row r="747" spans="4:13" ht="15" customHeight="1" x14ac:dyDescent="0.2">
      <c r="D747" s="41"/>
      <c r="E747" s="45">
        <v>20</v>
      </c>
      <c r="F747" s="46" t="s">
        <v>1069</v>
      </c>
      <c r="G747" s="46"/>
      <c r="H747" s="51"/>
      <c r="I747" s="51"/>
      <c r="J747" s="51"/>
      <c r="K747" s="52">
        <v>53932.624003999998</v>
      </c>
      <c r="L747" s="52">
        <v>62507.984145130002</v>
      </c>
      <c r="M747" s="52">
        <f t="shared" si="11"/>
        <v>8575.3601411300042</v>
      </c>
    </row>
    <row r="748" spans="4:13" ht="15" customHeight="1" x14ac:dyDescent="0.2">
      <c r="D748" s="41"/>
      <c r="E748" s="42"/>
      <c r="F748" s="41"/>
      <c r="G748" s="43" t="s">
        <v>1283</v>
      </c>
      <c r="H748" s="39"/>
      <c r="I748" s="39"/>
      <c r="J748" s="39"/>
      <c r="K748" s="30">
        <v>53932.624003999998</v>
      </c>
      <c r="L748" s="30">
        <v>62507.984145130002</v>
      </c>
      <c r="M748" s="30">
        <f t="shared" si="11"/>
        <v>8575.3601411300042</v>
      </c>
    </row>
    <row r="749" spans="4:13" ht="30" customHeight="1" x14ac:dyDescent="0.2">
      <c r="D749" s="41"/>
      <c r="E749" s="42"/>
      <c r="F749" s="41"/>
      <c r="G749" s="41"/>
      <c r="H749" s="71" t="s">
        <v>1402</v>
      </c>
      <c r="I749" s="72"/>
      <c r="J749" s="72"/>
      <c r="K749" s="52">
        <v>50007.871856999998</v>
      </c>
      <c r="L749" s="52">
        <v>57182.017043250002</v>
      </c>
      <c r="M749" s="52">
        <f t="shared" si="11"/>
        <v>7174.1451862500035</v>
      </c>
    </row>
    <row r="750" spans="4:13" ht="15" customHeight="1" x14ac:dyDescent="0.2">
      <c r="D750" s="41"/>
      <c r="E750" s="42"/>
      <c r="F750" s="41"/>
      <c r="G750" s="41"/>
      <c r="H750" s="38"/>
      <c r="I750" s="38" t="s">
        <v>2075</v>
      </c>
      <c r="J750" s="38" t="s">
        <v>2076</v>
      </c>
      <c r="K750" s="31">
        <v>1166.4137840000001</v>
      </c>
      <c r="L750" s="31">
        <v>1166.4137840000001</v>
      </c>
      <c r="M750" s="31">
        <f t="shared" si="11"/>
        <v>0</v>
      </c>
    </row>
    <row r="751" spans="4:13" ht="15" customHeight="1" x14ac:dyDescent="0.2">
      <c r="D751" s="41"/>
      <c r="E751" s="42"/>
      <c r="F751" s="41"/>
      <c r="G751" s="41"/>
      <c r="H751" s="38"/>
      <c r="I751" s="38" t="s">
        <v>2077</v>
      </c>
      <c r="J751" s="38" t="s">
        <v>2078</v>
      </c>
      <c r="K751" s="31">
        <v>1644.937437</v>
      </c>
      <c r="L751" s="31">
        <v>1644.937437</v>
      </c>
      <c r="M751" s="31">
        <f t="shared" si="11"/>
        <v>0</v>
      </c>
    </row>
    <row r="752" spans="4:13" ht="15" customHeight="1" x14ac:dyDescent="0.2">
      <c r="D752" s="41"/>
      <c r="E752" s="42"/>
      <c r="F752" s="41"/>
      <c r="G752" s="41"/>
      <c r="H752" s="38"/>
      <c r="I752" s="38" t="s">
        <v>2079</v>
      </c>
      <c r="J752" s="38" t="s">
        <v>2080</v>
      </c>
      <c r="K752" s="31">
        <v>316.21931000000001</v>
      </c>
      <c r="L752" s="31">
        <v>313.78284164999991</v>
      </c>
      <c r="M752" s="31">
        <f t="shared" si="11"/>
        <v>-2.4364683500000979</v>
      </c>
    </row>
    <row r="753" spans="4:13" ht="15" customHeight="1" x14ac:dyDescent="0.2">
      <c r="D753" s="41"/>
      <c r="E753" s="42"/>
      <c r="F753" s="41"/>
      <c r="G753" s="41"/>
      <c r="H753" s="38"/>
      <c r="I753" s="38" t="s">
        <v>2081</v>
      </c>
      <c r="J753" s="38" t="s">
        <v>2082</v>
      </c>
      <c r="K753" s="31">
        <v>104.998696</v>
      </c>
      <c r="L753" s="31">
        <v>105.71040943000001</v>
      </c>
      <c r="M753" s="31">
        <f t="shared" si="11"/>
        <v>0.71171343000001741</v>
      </c>
    </row>
    <row r="754" spans="4:13" ht="15" customHeight="1" x14ac:dyDescent="0.2">
      <c r="D754" s="41"/>
      <c r="E754" s="42"/>
      <c r="F754" s="41"/>
      <c r="G754" s="41"/>
      <c r="H754" s="38"/>
      <c r="I754" s="38" t="s">
        <v>2083</v>
      </c>
      <c r="J754" s="38" t="s">
        <v>2084</v>
      </c>
      <c r="K754" s="31">
        <v>103.880393</v>
      </c>
      <c r="L754" s="31">
        <v>245.52155841000007</v>
      </c>
      <c r="M754" s="31">
        <f t="shared" si="11"/>
        <v>141.64116541000007</v>
      </c>
    </row>
    <row r="755" spans="4:13" ht="15" customHeight="1" x14ac:dyDescent="0.2">
      <c r="D755" s="41"/>
      <c r="E755" s="42"/>
      <c r="F755" s="41"/>
      <c r="G755" s="41"/>
      <c r="H755" s="38"/>
      <c r="I755" s="38" t="s">
        <v>2085</v>
      </c>
      <c r="J755" s="38" t="s">
        <v>2086</v>
      </c>
      <c r="K755" s="31">
        <v>94.081517000000005</v>
      </c>
      <c r="L755" s="31">
        <v>81.732168939999994</v>
      </c>
      <c r="M755" s="31">
        <f t="shared" si="11"/>
        <v>-12.349348060000011</v>
      </c>
    </row>
    <row r="756" spans="4:13" ht="15" customHeight="1" x14ac:dyDescent="0.2">
      <c r="D756" s="41"/>
      <c r="E756" s="42"/>
      <c r="F756" s="41"/>
      <c r="G756" s="41"/>
      <c r="H756" s="38"/>
      <c r="I756" s="38" t="s">
        <v>2087</v>
      </c>
      <c r="J756" s="38" t="s">
        <v>2088</v>
      </c>
      <c r="K756" s="31">
        <v>207.976011</v>
      </c>
      <c r="L756" s="31">
        <v>128.22648604000005</v>
      </c>
      <c r="M756" s="31">
        <f t="shared" si="11"/>
        <v>-79.749524959999945</v>
      </c>
    </row>
    <row r="757" spans="4:13" ht="15" customHeight="1" x14ac:dyDescent="0.2">
      <c r="D757" s="41"/>
      <c r="E757" s="42"/>
      <c r="F757" s="41"/>
      <c r="G757" s="41"/>
      <c r="H757" s="38"/>
      <c r="I757" s="38" t="s">
        <v>1646</v>
      </c>
      <c r="J757" s="38" t="s">
        <v>1647</v>
      </c>
      <c r="K757" s="31">
        <v>458.03954199999998</v>
      </c>
      <c r="L757" s="31">
        <v>1441.87238914</v>
      </c>
      <c r="M757" s="31">
        <f t="shared" si="11"/>
        <v>983.83284714000001</v>
      </c>
    </row>
    <row r="758" spans="4:13" ht="15" customHeight="1" x14ac:dyDescent="0.2">
      <c r="D758" s="41"/>
      <c r="E758" s="42"/>
      <c r="F758" s="41"/>
      <c r="G758" s="41"/>
      <c r="H758" s="38"/>
      <c r="I758" s="38" t="s">
        <v>1735</v>
      </c>
      <c r="J758" s="38" t="s">
        <v>1736</v>
      </c>
      <c r="K758" s="31">
        <v>18895.152978999999</v>
      </c>
      <c r="L758" s="31">
        <v>23006.200965349999</v>
      </c>
      <c r="M758" s="31">
        <f t="shared" si="11"/>
        <v>4111.0479863500004</v>
      </c>
    </row>
    <row r="759" spans="4:13" ht="15" customHeight="1" x14ac:dyDescent="0.2">
      <c r="D759" s="41"/>
      <c r="E759" s="42"/>
      <c r="F759" s="41"/>
      <c r="G759" s="41"/>
      <c r="H759" s="38"/>
      <c r="I759" s="38" t="s">
        <v>2089</v>
      </c>
      <c r="J759" s="38" t="s">
        <v>2090</v>
      </c>
      <c r="K759" s="31">
        <v>3420.7144870000002</v>
      </c>
      <c r="L759" s="31">
        <v>4314.9439739499994</v>
      </c>
      <c r="M759" s="31">
        <f t="shared" si="11"/>
        <v>894.22948694999923</v>
      </c>
    </row>
    <row r="760" spans="4:13" ht="15" customHeight="1" x14ac:dyDescent="0.2">
      <c r="D760" s="41"/>
      <c r="E760" s="42"/>
      <c r="F760" s="41"/>
      <c r="G760" s="41"/>
      <c r="H760" s="38"/>
      <c r="I760" s="38" t="s">
        <v>2091</v>
      </c>
      <c r="J760" s="38" t="s">
        <v>2092</v>
      </c>
      <c r="K760" s="31">
        <v>290.38501000000002</v>
      </c>
      <c r="L760" s="31">
        <v>288.72417160000003</v>
      </c>
      <c r="M760" s="31">
        <f t="shared" si="11"/>
        <v>-1.6608383999999887</v>
      </c>
    </row>
    <row r="761" spans="4:13" ht="15" customHeight="1" x14ac:dyDescent="0.2">
      <c r="D761" s="41"/>
      <c r="E761" s="42"/>
      <c r="F761" s="41"/>
      <c r="G761" s="41"/>
      <c r="H761" s="38"/>
      <c r="I761" s="38" t="s">
        <v>1831</v>
      </c>
      <c r="J761" s="38" t="s">
        <v>1832</v>
      </c>
      <c r="K761" s="31">
        <v>1523.9627969999999</v>
      </c>
      <c r="L761" s="31">
        <v>1478.6188504600009</v>
      </c>
      <c r="M761" s="31">
        <f t="shared" si="11"/>
        <v>-45.343946539999024</v>
      </c>
    </row>
    <row r="762" spans="4:13" ht="15" customHeight="1" x14ac:dyDescent="0.2">
      <c r="D762" s="41"/>
      <c r="E762" s="42"/>
      <c r="F762" s="41"/>
      <c r="G762" s="41"/>
      <c r="H762" s="38"/>
      <c r="I762" s="38" t="s">
        <v>2093</v>
      </c>
      <c r="J762" s="38" t="s">
        <v>2094</v>
      </c>
      <c r="K762" s="31">
        <v>18615.683000000001</v>
      </c>
      <c r="L762" s="31">
        <v>20124.732514149993</v>
      </c>
      <c r="M762" s="31">
        <f t="shared" si="11"/>
        <v>1509.0495141499923</v>
      </c>
    </row>
    <row r="763" spans="4:13" ht="15" customHeight="1" x14ac:dyDescent="0.2">
      <c r="D763" s="41"/>
      <c r="E763" s="42"/>
      <c r="F763" s="41"/>
      <c r="G763" s="41"/>
      <c r="H763" s="38"/>
      <c r="I763" s="38" t="s">
        <v>2095</v>
      </c>
      <c r="J763" s="38" t="s">
        <v>2096</v>
      </c>
      <c r="K763" s="31">
        <v>1044.636013</v>
      </c>
      <c r="L763" s="31">
        <v>862.58130444000005</v>
      </c>
      <c r="M763" s="31">
        <f t="shared" si="11"/>
        <v>-182.05470855999999</v>
      </c>
    </row>
    <row r="764" spans="4:13" ht="15" customHeight="1" x14ac:dyDescent="0.2">
      <c r="D764" s="41"/>
      <c r="E764" s="42"/>
      <c r="F764" s="41"/>
      <c r="G764" s="41"/>
      <c r="H764" s="38"/>
      <c r="I764" s="38" t="s">
        <v>2097</v>
      </c>
      <c r="J764" s="38" t="s">
        <v>2098</v>
      </c>
      <c r="K764" s="31">
        <v>1012.092176</v>
      </c>
      <c r="L764" s="31">
        <v>1008.8163793199999</v>
      </c>
      <c r="M764" s="31">
        <f t="shared" si="11"/>
        <v>-3.2757966800000986</v>
      </c>
    </row>
    <row r="765" spans="4:13" ht="15" customHeight="1" x14ac:dyDescent="0.2">
      <c r="D765" s="41"/>
      <c r="E765" s="42"/>
      <c r="F765" s="41"/>
      <c r="G765" s="41"/>
      <c r="H765" s="38"/>
      <c r="I765" s="38" t="s">
        <v>1845</v>
      </c>
      <c r="J765" s="38" t="s">
        <v>2099</v>
      </c>
      <c r="K765" s="31">
        <v>12</v>
      </c>
      <c r="L765" s="31">
        <v>10.9598</v>
      </c>
      <c r="M765" s="31">
        <f t="shared" si="11"/>
        <v>-1.0402000000000005</v>
      </c>
    </row>
    <row r="766" spans="4:13" ht="15" customHeight="1" x14ac:dyDescent="0.2">
      <c r="D766" s="41"/>
      <c r="E766" s="42"/>
      <c r="F766" s="41"/>
      <c r="G766" s="41"/>
      <c r="H766" s="38"/>
      <c r="I766" s="38" t="s">
        <v>1621</v>
      </c>
      <c r="J766" s="38" t="s">
        <v>2100</v>
      </c>
      <c r="K766" s="31">
        <v>1096.698705</v>
      </c>
      <c r="L766" s="31">
        <v>886.10610437000003</v>
      </c>
      <c r="M766" s="31">
        <f t="shared" si="11"/>
        <v>-210.59260062999999</v>
      </c>
    </row>
    <row r="767" spans="4:13" ht="15" customHeight="1" x14ac:dyDescent="0.2">
      <c r="D767" s="41"/>
      <c r="E767" s="42"/>
      <c r="F767" s="41"/>
      <c r="G767" s="41"/>
      <c r="H767" s="38"/>
      <c r="I767" s="38" t="s">
        <v>1503</v>
      </c>
      <c r="J767" s="38" t="s">
        <v>2486</v>
      </c>
      <c r="K767" s="31">
        <v>0</v>
      </c>
      <c r="L767" s="31">
        <v>72.135904999999994</v>
      </c>
      <c r="M767" s="31">
        <f t="shared" si="11"/>
        <v>72.135904999999994</v>
      </c>
    </row>
    <row r="768" spans="4:13" ht="15" customHeight="1" x14ac:dyDescent="0.2">
      <c r="D768" s="41"/>
      <c r="E768" s="42"/>
      <c r="F768" s="41"/>
      <c r="G768" s="41"/>
      <c r="H768" s="46" t="s">
        <v>1284</v>
      </c>
      <c r="I768" s="51"/>
      <c r="J768" s="51"/>
      <c r="K768" s="52">
        <v>3394.297145</v>
      </c>
      <c r="L768" s="52">
        <v>4442.7575381499992</v>
      </c>
      <c r="M768" s="52">
        <f t="shared" si="11"/>
        <v>1048.4603931499992</v>
      </c>
    </row>
    <row r="769" spans="4:13" ht="15" customHeight="1" x14ac:dyDescent="0.2">
      <c r="D769" s="41"/>
      <c r="E769" s="42"/>
      <c r="F769" s="41"/>
      <c r="G769" s="41"/>
      <c r="H769" s="38"/>
      <c r="I769" s="38" t="s">
        <v>2101</v>
      </c>
      <c r="J769" s="38" t="s">
        <v>2102</v>
      </c>
      <c r="K769" s="31">
        <v>2183.1603869999999</v>
      </c>
      <c r="L769" s="31">
        <v>2183.1603869999999</v>
      </c>
      <c r="M769" s="31">
        <f t="shared" si="11"/>
        <v>0</v>
      </c>
    </row>
    <row r="770" spans="4:13" ht="15" customHeight="1" x14ac:dyDescent="0.2">
      <c r="D770" s="41"/>
      <c r="E770" s="42"/>
      <c r="F770" s="41"/>
      <c r="G770" s="41"/>
      <c r="H770" s="38"/>
      <c r="I770" s="38" t="s">
        <v>1320</v>
      </c>
      <c r="J770" s="38" t="s">
        <v>2103</v>
      </c>
      <c r="K770" s="31">
        <v>144.74793299999999</v>
      </c>
      <c r="L770" s="31">
        <v>135.05447078</v>
      </c>
      <c r="M770" s="31">
        <f t="shared" si="11"/>
        <v>-9.6934622199999865</v>
      </c>
    </row>
    <row r="771" spans="4:13" ht="15" customHeight="1" x14ac:dyDescent="0.2">
      <c r="D771" s="41"/>
      <c r="E771" s="42"/>
      <c r="F771" s="41"/>
      <c r="G771" s="41"/>
      <c r="H771" s="38"/>
      <c r="I771" s="38" t="s">
        <v>1345</v>
      </c>
      <c r="J771" s="38" t="s">
        <v>2104</v>
      </c>
      <c r="K771" s="31">
        <v>99.943550000000002</v>
      </c>
      <c r="L771" s="31">
        <v>140.23101146999997</v>
      </c>
      <c r="M771" s="31">
        <f t="shared" si="11"/>
        <v>40.287461469999968</v>
      </c>
    </row>
    <row r="772" spans="4:13" ht="15" customHeight="1" x14ac:dyDescent="0.2">
      <c r="D772" s="41"/>
      <c r="E772" s="42"/>
      <c r="F772" s="41"/>
      <c r="G772" s="41"/>
      <c r="H772" s="38"/>
      <c r="I772" s="38" t="s">
        <v>1521</v>
      </c>
      <c r="J772" s="38" t="s">
        <v>2105</v>
      </c>
      <c r="K772" s="31">
        <v>3.5</v>
      </c>
      <c r="L772" s="31">
        <v>1.88763119</v>
      </c>
      <c r="M772" s="31">
        <f t="shared" si="11"/>
        <v>-1.61236881</v>
      </c>
    </row>
    <row r="773" spans="4:13" ht="15" customHeight="1" x14ac:dyDescent="0.2">
      <c r="D773" s="41"/>
      <c r="E773" s="42"/>
      <c r="F773" s="41"/>
      <c r="G773" s="41"/>
      <c r="H773" s="38"/>
      <c r="I773" s="38" t="s">
        <v>1388</v>
      </c>
      <c r="J773" s="38" t="s">
        <v>1389</v>
      </c>
      <c r="K773" s="31">
        <v>3.6</v>
      </c>
      <c r="L773" s="31">
        <v>1.2478566800000002</v>
      </c>
      <c r="M773" s="31">
        <f t="shared" si="11"/>
        <v>-2.3521433199999997</v>
      </c>
    </row>
    <row r="774" spans="4:13" ht="15" customHeight="1" x14ac:dyDescent="0.2">
      <c r="D774" s="41"/>
      <c r="E774" s="42"/>
      <c r="F774" s="41"/>
      <c r="G774" s="41"/>
      <c r="H774" s="38"/>
      <c r="I774" s="38" t="s">
        <v>1391</v>
      </c>
      <c r="J774" s="38" t="s">
        <v>2106</v>
      </c>
      <c r="K774" s="31">
        <v>505.18468999999999</v>
      </c>
      <c r="L774" s="31">
        <v>1437.6732814500001</v>
      </c>
      <c r="M774" s="31">
        <f t="shared" si="11"/>
        <v>932.48859145000006</v>
      </c>
    </row>
    <row r="775" spans="4:13" ht="15" customHeight="1" x14ac:dyDescent="0.2">
      <c r="D775" s="41"/>
      <c r="E775" s="42"/>
      <c r="F775" s="41"/>
      <c r="G775" s="41"/>
      <c r="H775" s="38"/>
      <c r="I775" s="38" t="s">
        <v>1400</v>
      </c>
      <c r="J775" s="38" t="s">
        <v>2107</v>
      </c>
      <c r="K775" s="31">
        <v>134.963133</v>
      </c>
      <c r="L775" s="31">
        <v>188.26609991000001</v>
      </c>
      <c r="M775" s="31">
        <f t="shared" si="11"/>
        <v>53.302966910000009</v>
      </c>
    </row>
    <row r="776" spans="4:13" ht="15" customHeight="1" x14ac:dyDescent="0.2">
      <c r="D776" s="41"/>
      <c r="E776" s="42"/>
      <c r="F776" s="41"/>
      <c r="G776" s="41"/>
      <c r="H776" s="38"/>
      <c r="I776" s="38" t="s">
        <v>1393</v>
      </c>
      <c r="J776" s="38" t="s">
        <v>2108</v>
      </c>
      <c r="K776" s="31">
        <v>26.779775999999998</v>
      </c>
      <c r="L776" s="31">
        <v>24.320720240000004</v>
      </c>
      <c r="M776" s="31">
        <f t="shared" si="11"/>
        <v>-2.4590557599999947</v>
      </c>
    </row>
    <row r="777" spans="4:13" ht="15" customHeight="1" x14ac:dyDescent="0.2">
      <c r="D777" s="41"/>
      <c r="E777" s="42"/>
      <c r="F777" s="41"/>
      <c r="G777" s="41"/>
      <c r="H777" s="38"/>
      <c r="I777" s="38" t="s">
        <v>1394</v>
      </c>
      <c r="J777" s="38" t="s">
        <v>2487</v>
      </c>
      <c r="K777" s="31">
        <v>287.753603</v>
      </c>
      <c r="L777" s="31">
        <v>327.00441342999994</v>
      </c>
      <c r="M777" s="31">
        <f t="shared" ref="M777:M840" si="12">L777-K777</f>
        <v>39.250810429999945</v>
      </c>
    </row>
    <row r="778" spans="4:13" ht="15" customHeight="1" x14ac:dyDescent="0.2">
      <c r="D778" s="41"/>
      <c r="E778" s="42"/>
      <c r="F778" s="41"/>
      <c r="G778" s="41"/>
      <c r="H778" s="38"/>
      <c r="I778" s="38" t="s">
        <v>1303</v>
      </c>
      <c r="J778" s="38" t="s">
        <v>2109</v>
      </c>
      <c r="K778" s="31">
        <v>3.7152280000000002</v>
      </c>
      <c r="L778" s="31">
        <v>3.1368800000000001</v>
      </c>
      <c r="M778" s="31">
        <f t="shared" si="12"/>
        <v>-0.57834800000000008</v>
      </c>
    </row>
    <row r="779" spans="4:13" ht="15" customHeight="1" x14ac:dyDescent="0.2">
      <c r="D779" s="41"/>
      <c r="E779" s="42"/>
      <c r="F779" s="41"/>
      <c r="G779" s="41"/>
      <c r="H779" s="38"/>
      <c r="I779" s="38" t="s">
        <v>1396</v>
      </c>
      <c r="J779" s="38" t="s">
        <v>1397</v>
      </c>
      <c r="K779" s="31">
        <v>0.94884500000000005</v>
      </c>
      <c r="L779" s="31">
        <v>0.77478599999999997</v>
      </c>
      <c r="M779" s="31">
        <f t="shared" si="12"/>
        <v>-0.17405900000000007</v>
      </c>
    </row>
    <row r="780" spans="4:13" ht="15" customHeight="1" x14ac:dyDescent="0.2">
      <c r="D780" s="41"/>
      <c r="E780" s="42"/>
      <c r="F780" s="41"/>
      <c r="G780" s="41"/>
      <c r="H780" s="46" t="s">
        <v>1309</v>
      </c>
      <c r="I780" s="51"/>
      <c r="J780" s="51"/>
      <c r="K780" s="52">
        <v>530.45500200000004</v>
      </c>
      <c r="L780" s="52">
        <v>883.20956372999967</v>
      </c>
      <c r="M780" s="52">
        <f t="shared" si="12"/>
        <v>352.75456172999964</v>
      </c>
    </row>
    <row r="781" spans="4:13" ht="15" customHeight="1" x14ac:dyDescent="0.2">
      <c r="D781" s="41"/>
      <c r="E781" s="42"/>
      <c r="F781" s="41"/>
      <c r="G781" s="41"/>
      <c r="H781" s="38"/>
      <c r="I781" s="38" t="s">
        <v>1310</v>
      </c>
      <c r="J781" s="38" t="s">
        <v>1373</v>
      </c>
      <c r="K781" s="31">
        <v>494.65326299999998</v>
      </c>
      <c r="L781" s="31">
        <v>850.57764500999963</v>
      </c>
      <c r="M781" s="31">
        <f t="shared" si="12"/>
        <v>355.92438200999965</v>
      </c>
    </row>
    <row r="782" spans="4:13" ht="15" customHeight="1" x14ac:dyDescent="0.2">
      <c r="D782" s="41"/>
      <c r="E782" s="42"/>
      <c r="F782" s="41"/>
      <c r="G782" s="41"/>
      <c r="H782" s="38"/>
      <c r="I782" s="38" t="s">
        <v>1314</v>
      </c>
      <c r="J782" s="38" t="s">
        <v>1377</v>
      </c>
      <c r="K782" s="31">
        <v>35.801738999999998</v>
      </c>
      <c r="L782" s="31">
        <v>32.631918720000002</v>
      </c>
      <c r="M782" s="31">
        <f t="shared" si="12"/>
        <v>-3.1698202799999962</v>
      </c>
    </row>
    <row r="783" spans="4:13" ht="15" customHeight="1" x14ac:dyDescent="0.2">
      <c r="D783" s="41"/>
      <c r="E783" s="45">
        <v>21</v>
      </c>
      <c r="F783" s="46" t="s">
        <v>1138</v>
      </c>
      <c r="G783" s="46"/>
      <c r="H783" s="51"/>
      <c r="I783" s="51"/>
      <c r="J783" s="51"/>
      <c r="K783" s="52">
        <v>2641.5100739999998</v>
      </c>
      <c r="L783" s="52">
        <v>5210.0215225199972</v>
      </c>
      <c r="M783" s="52">
        <f t="shared" si="12"/>
        <v>2568.5114485199974</v>
      </c>
    </row>
    <row r="784" spans="4:13" ht="15" customHeight="1" x14ac:dyDescent="0.2">
      <c r="D784" s="41"/>
      <c r="E784" s="42"/>
      <c r="F784" s="41"/>
      <c r="G784" s="43" t="s">
        <v>1283</v>
      </c>
      <c r="H784" s="39"/>
      <c r="I784" s="39"/>
      <c r="J784" s="39"/>
      <c r="K784" s="30">
        <v>2641.5100739999998</v>
      </c>
      <c r="L784" s="30">
        <v>5210.0215225199972</v>
      </c>
      <c r="M784" s="30">
        <f t="shared" si="12"/>
        <v>2568.5114485199974</v>
      </c>
    </row>
    <row r="785" spans="4:13" ht="30" customHeight="1" x14ac:dyDescent="0.2">
      <c r="D785" s="41"/>
      <c r="E785" s="42"/>
      <c r="F785" s="41"/>
      <c r="G785" s="41"/>
      <c r="H785" s="71" t="s">
        <v>1402</v>
      </c>
      <c r="I785" s="72"/>
      <c r="J785" s="72"/>
      <c r="K785" s="52">
        <v>602.57187299999998</v>
      </c>
      <c r="L785" s="52">
        <v>553.57137299999999</v>
      </c>
      <c r="M785" s="52">
        <f t="shared" si="12"/>
        <v>-49.000499999999988</v>
      </c>
    </row>
    <row r="786" spans="4:13" ht="15" customHeight="1" x14ac:dyDescent="0.2">
      <c r="D786" s="41"/>
      <c r="E786" s="42"/>
      <c r="F786" s="41"/>
      <c r="G786" s="41"/>
      <c r="H786" s="38"/>
      <c r="I786" s="38" t="s">
        <v>2110</v>
      </c>
      <c r="J786" s="38" t="s">
        <v>2111</v>
      </c>
      <c r="K786" s="31">
        <v>452.56307700000002</v>
      </c>
      <c r="L786" s="31">
        <v>403.56257699999998</v>
      </c>
      <c r="M786" s="31">
        <f t="shared" si="12"/>
        <v>-49.000500000000045</v>
      </c>
    </row>
    <row r="787" spans="4:13" ht="15" customHeight="1" x14ac:dyDescent="0.2">
      <c r="D787" s="41"/>
      <c r="E787" s="42"/>
      <c r="F787" s="41"/>
      <c r="G787" s="41"/>
      <c r="H787" s="38"/>
      <c r="I787" s="38" t="s">
        <v>1405</v>
      </c>
      <c r="J787" s="38" t="s">
        <v>2488</v>
      </c>
      <c r="K787" s="31">
        <v>150.00879599999999</v>
      </c>
      <c r="L787" s="31">
        <v>150.00879599999999</v>
      </c>
      <c r="M787" s="31">
        <f t="shared" si="12"/>
        <v>0</v>
      </c>
    </row>
    <row r="788" spans="4:13" ht="15" customHeight="1" x14ac:dyDescent="0.2">
      <c r="D788" s="41"/>
      <c r="E788" s="42"/>
      <c r="F788" s="41"/>
      <c r="G788" s="41"/>
      <c r="H788" s="46" t="s">
        <v>1284</v>
      </c>
      <c r="I788" s="51"/>
      <c r="J788" s="51"/>
      <c r="K788" s="52">
        <v>1872.4764660000001</v>
      </c>
      <c r="L788" s="52">
        <v>4499.2056022099987</v>
      </c>
      <c r="M788" s="52">
        <f t="shared" si="12"/>
        <v>2626.7291362099986</v>
      </c>
    </row>
    <row r="789" spans="4:13" ht="15" customHeight="1" x14ac:dyDescent="0.2">
      <c r="D789" s="41"/>
      <c r="E789" s="42"/>
      <c r="F789" s="41"/>
      <c r="G789" s="41"/>
      <c r="H789" s="38"/>
      <c r="I789" s="38" t="s">
        <v>1324</v>
      </c>
      <c r="J789" s="38" t="s">
        <v>2112</v>
      </c>
      <c r="K789" s="31">
        <v>143.83466999999999</v>
      </c>
      <c r="L789" s="31">
        <v>152.89509804000002</v>
      </c>
      <c r="M789" s="31">
        <f t="shared" si="12"/>
        <v>9.0604280400000334</v>
      </c>
    </row>
    <row r="790" spans="4:13" ht="15" customHeight="1" x14ac:dyDescent="0.2">
      <c r="D790" s="41"/>
      <c r="E790" s="42"/>
      <c r="F790" s="41"/>
      <c r="G790" s="41"/>
      <c r="H790" s="38"/>
      <c r="I790" s="38" t="s">
        <v>1328</v>
      </c>
      <c r="J790" s="38" t="s">
        <v>2113</v>
      </c>
      <c r="K790" s="31">
        <v>120.355839</v>
      </c>
      <c r="L790" s="31">
        <v>107.2792767</v>
      </c>
      <c r="M790" s="31">
        <f t="shared" si="12"/>
        <v>-13.076562300000006</v>
      </c>
    </row>
    <row r="791" spans="4:13" ht="15" customHeight="1" x14ac:dyDescent="0.2">
      <c r="D791" s="41"/>
      <c r="E791" s="42"/>
      <c r="F791" s="41"/>
      <c r="G791" s="41"/>
      <c r="H791" s="38"/>
      <c r="I791" s="38" t="s">
        <v>1521</v>
      </c>
      <c r="J791" s="38" t="s">
        <v>2114</v>
      </c>
      <c r="K791" s="31">
        <v>476.41186299999998</v>
      </c>
      <c r="L791" s="31">
        <v>2934.9074710099994</v>
      </c>
      <c r="M791" s="31">
        <f t="shared" si="12"/>
        <v>2458.4956080099996</v>
      </c>
    </row>
    <row r="792" spans="4:13" ht="15" customHeight="1" x14ac:dyDescent="0.2">
      <c r="D792" s="41"/>
      <c r="E792" s="42"/>
      <c r="F792" s="41"/>
      <c r="G792" s="41"/>
      <c r="H792" s="38"/>
      <c r="I792" s="38" t="s">
        <v>1523</v>
      </c>
      <c r="J792" s="38" t="s">
        <v>2115</v>
      </c>
      <c r="K792" s="31">
        <v>439.21063299999997</v>
      </c>
      <c r="L792" s="31">
        <v>587.87211151999998</v>
      </c>
      <c r="M792" s="31">
        <f t="shared" si="12"/>
        <v>148.66147852</v>
      </c>
    </row>
    <row r="793" spans="4:13" ht="15" customHeight="1" x14ac:dyDescent="0.2">
      <c r="D793" s="41"/>
      <c r="E793" s="42"/>
      <c r="F793" s="41"/>
      <c r="G793" s="41"/>
      <c r="H793" s="38"/>
      <c r="I793" s="38" t="s">
        <v>1720</v>
      </c>
      <c r="J793" s="38" t="s">
        <v>2116</v>
      </c>
      <c r="K793" s="31">
        <v>56.549816999999997</v>
      </c>
      <c r="L793" s="31">
        <v>29.351722890000001</v>
      </c>
      <c r="M793" s="31">
        <f t="shared" si="12"/>
        <v>-27.198094109999996</v>
      </c>
    </row>
    <row r="794" spans="4:13" ht="15" customHeight="1" x14ac:dyDescent="0.2">
      <c r="D794" s="41"/>
      <c r="E794" s="42"/>
      <c r="F794" s="41"/>
      <c r="G794" s="41"/>
      <c r="H794" s="38"/>
      <c r="I794" s="38" t="s">
        <v>2117</v>
      </c>
      <c r="J794" s="38" t="s">
        <v>2118</v>
      </c>
      <c r="K794" s="31">
        <v>52.045484999999999</v>
      </c>
      <c r="L794" s="31">
        <v>44.777698739999984</v>
      </c>
      <c r="M794" s="31">
        <f t="shared" si="12"/>
        <v>-7.2677862600000154</v>
      </c>
    </row>
    <row r="795" spans="4:13" ht="15" customHeight="1" x14ac:dyDescent="0.2">
      <c r="D795" s="41"/>
      <c r="E795" s="42"/>
      <c r="F795" s="41"/>
      <c r="G795" s="41"/>
      <c r="H795" s="38"/>
      <c r="I795" s="38" t="s">
        <v>1539</v>
      </c>
      <c r="J795" s="38" t="s">
        <v>2119</v>
      </c>
      <c r="K795" s="31">
        <v>31.343098000000001</v>
      </c>
      <c r="L795" s="31">
        <v>35.013991570000023</v>
      </c>
      <c r="M795" s="31">
        <f t="shared" si="12"/>
        <v>3.6708935700000218</v>
      </c>
    </row>
    <row r="796" spans="4:13" ht="15" customHeight="1" x14ac:dyDescent="0.2">
      <c r="D796" s="41"/>
      <c r="E796" s="42"/>
      <c r="F796" s="41"/>
      <c r="G796" s="41"/>
      <c r="H796" s="38"/>
      <c r="I796" s="38" t="s">
        <v>2120</v>
      </c>
      <c r="J796" s="38" t="s">
        <v>2121</v>
      </c>
      <c r="K796" s="31">
        <v>95.536275000000003</v>
      </c>
      <c r="L796" s="31">
        <v>158.13018304000002</v>
      </c>
      <c r="M796" s="31">
        <f t="shared" si="12"/>
        <v>62.593908040000017</v>
      </c>
    </row>
    <row r="797" spans="4:13" ht="15" customHeight="1" x14ac:dyDescent="0.2">
      <c r="D797" s="41"/>
      <c r="E797" s="42"/>
      <c r="F797" s="41"/>
      <c r="G797" s="41"/>
      <c r="H797" s="38"/>
      <c r="I797" s="38" t="s">
        <v>1285</v>
      </c>
      <c r="J797" s="38" t="s">
        <v>1286</v>
      </c>
      <c r="K797" s="31">
        <v>111.21271900000001</v>
      </c>
      <c r="L797" s="31">
        <v>102.97089053000002</v>
      </c>
      <c r="M797" s="31">
        <f t="shared" si="12"/>
        <v>-8.2418284699999873</v>
      </c>
    </row>
    <row r="798" spans="4:13" ht="15" customHeight="1" x14ac:dyDescent="0.2">
      <c r="D798" s="41"/>
      <c r="E798" s="42"/>
      <c r="F798" s="41"/>
      <c r="G798" s="41"/>
      <c r="H798" s="38"/>
      <c r="I798" s="38" t="s">
        <v>1287</v>
      </c>
      <c r="J798" s="38" t="s">
        <v>1288</v>
      </c>
      <c r="K798" s="31">
        <v>177.08336600000001</v>
      </c>
      <c r="L798" s="31">
        <v>168.03102220999995</v>
      </c>
      <c r="M798" s="31">
        <f t="shared" si="12"/>
        <v>-9.0523437900000658</v>
      </c>
    </row>
    <row r="799" spans="4:13" ht="15" customHeight="1" x14ac:dyDescent="0.2">
      <c r="D799" s="41"/>
      <c r="E799" s="42"/>
      <c r="F799" s="41"/>
      <c r="G799" s="41"/>
      <c r="H799" s="38"/>
      <c r="I799" s="38" t="s">
        <v>1435</v>
      </c>
      <c r="J799" s="38" t="s">
        <v>2466</v>
      </c>
      <c r="K799" s="31">
        <v>20.197361999999998</v>
      </c>
      <c r="L799" s="31">
        <v>9.2423336000000003</v>
      </c>
      <c r="M799" s="31">
        <f t="shared" si="12"/>
        <v>-10.955028399999998</v>
      </c>
    </row>
    <row r="800" spans="4:13" ht="15" customHeight="1" x14ac:dyDescent="0.2">
      <c r="D800" s="41"/>
      <c r="E800" s="42"/>
      <c r="F800" s="41"/>
      <c r="G800" s="41"/>
      <c r="H800" s="38"/>
      <c r="I800" s="38" t="s">
        <v>1294</v>
      </c>
      <c r="J800" s="38" t="s">
        <v>2122</v>
      </c>
      <c r="K800" s="31">
        <v>127.592556</v>
      </c>
      <c r="L800" s="31">
        <v>146.38710422999986</v>
      </c>
      <c r="M800" s="31">
        <f t="shared" si="12"/>
        <v>18.794548229999862</v>
      </c>
    </row>
    <row r="801" spans="4:13" ht="15" customHeight="1" x14ac:dyDescent="0.2">
      <c r="D801" s="41"/>
      <c r="E801" s="42"/>
      <c r="F801" s="41"/>
      <c r="G801" s="41"/>
      <c r="H801" s="38"/>
      <c r="I801" s="38" t="s">
        <v>1391</v>
      </c>
      <c r="J801" s="38" t="s">
        <v>2123</v>
      </c>
      <c r="K801" s="31">
        <v>9.6551899999999993</v>
      </c>
      <c r="L801" s="31">
        <v>10.707237409999999</v>
      </c>
      <c r="M801" s="31">
        <f t="shared" si="12"/>
        <v>1.0520474100000001</v>
      </c>
    </row>
    <row r="802" spans="4:13" ht="15" customHeight="1" x14ac:dyDescent="0.2">
      <c r="D802" s="41"/>
      <c r="E802" s="42"/>
      <c r="F802" s="41"/>
      <c r="G802" s="41"/>
      <c r="H802" s="38"/>
      <c r="I802" s="38" t="s">
        <v>1291</v>
      </c>
      <c r="J802" s="38" t="s">
        <v>2124</v>
      </c>
      <c r="K802" s="31">
        <v>6.1053829999999998</v>
      </c>
      <c r="L802" s="31">
        <v>6</v>
      </c>
      <c r="M802" s="31">
        <f t="shared" si="12"/>
        <v>-0.10538299999999978</v>
      </c>
    </row>
    <row r="803" spans="4:13" ht="15" customHeight="1" x14ac:dyDescent="0.2">
      <c r="D803" s="41"/>
      <c r="E803" s="42"/>
      <c r="F803" s="41"/>
      <c r="G803" s="41"/>
      <c r="H803" s="38"/>
      <c r="I803" s="38" t="s">
        <v>1396</v>
      </c>
      <c r="J803" s="38" t="s">
        <v>1397</v>
      </c>
      <c r="K803" s="31">
        <v>5.3422099999999997</v>
      </c>
      <c r="L803" s="31">
        <v>5.6394607199999998</v>
      </c>
      <c r="M803" s="31">
        <f t="shared" si="12"/>
        <v>0.29725072000000008</v>
      </c>
    </row>
    <row r="804" spans="4:13" ht="15" customHeight="1" x14ac:dyDescent="0.2">
      <c r="D804" s="41"/>
      <c r="E804" s="42"/>
      <c r="F804" s="41"/>
      <c r="G804" s="41"/>
      <c r="H804" s="46" t="s">
        <v>1309</v>
      </c>
      <c r="I804" s="51"/>
      <c r="J804" s="51"/>
      <c r="K804" s="52">
        <v>166.461735</v>
      </c>
      <c r="L804" s="52">
        <v>157.24454731000003</v>
      </c>
      <c r="M804" s="52">
        <f t="shared" si="12"/>
        <v>-9.2171876899999745</v>
      </c>
    </row>
    <row r="805" spans="4:13" ht="15" customHeight="1" x14ac:dyDescent="0.2">
      <c r="D805" s="41"/>
      <c r="E805" s="42"/>
      <c r="F805" s="41"/>
      <c r="G805" s="41"/>
      <c r="H805" s="38"/>
      <c r="I805" s="38" t="s">
        <v>1310</v>
      </c>
      <c r="J805" s="38" t="s">
        <v>1373</v>
      </c>
      <c r="K805" s="31">
        <v>131.66290000000001</v>
      </c>
      <c r="L805" s="31">
        <v>129.21573894000002</v>
      </c>
      <c r="M805" s="31">
        <f t="shared" si="12"/>
        <v>-2.4471610599999849</v>
      </c>
    </row>
    <row r="806" spans="4:13" ht="15" customHeight="1" x14ac:dyDescent="0.2">
      <c r="D806" s="41"/>
      <c r="E806" s="42"/>
      <c r="F806" s="41"/>
      <c r="G806" s="41"/>
      <c r="H806" s="38"/>
      <c r="I806" s="38" t="s">
        <v>1314</v>
      </c>
      <c r="J806" s="38" t="s">
        <v>1377</v>
      </c>
      <c r="K806" s="31">
        <v>34.798834999999997</v>
      </c>
      <c r="L806" s="31">
        <v>28.028808369999997</v>
      </c>
      <c r="M806" s="31">
        <f t="shared" si="12"/>
        <v>-6.7700266300000003</v>
      </c>
    </row>
    <row r="807" spans="4:13" ht="15" customHeight="1" x14ac:dyDescent="0.2">
      <c r="D807" s="41"/>
      <c r="E807" s="45">
        <v>27</v>
      </c>
      <c r="F807" s="46" t="s">
        <v>1168</v>
      </c>
      <c r="G807" s="46"/>
      <c r="H807" s="51"/>
      <c r="I807" s="51"/>
      <c r="J807" s="51"/>
      <c r="K807" s="52">
        <v>647.912102</v>
      </c>
      <c r="L807" s="52">
        <v>693.18526101999998</v>
      </c>
      <c r="M807" s="52">
        <f t="shared" si="12"/>
        <v>45.27315901999998</v>
      </c>
    </row>
    <row r="808" spans="4:13" ht="15" customHeight="1" x14ac:dyDescent="0.2">
      <c r="D808" s="41"/>
      <c r="E808" s="42"/>
      <c r="F808" s="41"/>
      <c r="G808" s="43" t="s">
        <v>1283</v>
      </c>
      <c r="H808" s="39"/>
      <c r="I808" s="39"/>
      <c r="J808" s="39"/>
      <c r="K808" s="30">
        <v>647.912102</v>
      </c>
      <c r="L808" s="30">
        <v>693.18526101999998</v>
      </c>
      <c r="M808" s="30">
        <f t="shared" si="12"/>
        <v>45.27315901999998</v>
      </c>
    </row>
    <row r="809" spans="4:13" ht="15" customHeight="1" x14ac:dyDescent="0.2">
      <c r="D809" s="41"/>
      <c r="E809" s="42"/>
      <c r="F809" s="41"/>
      <c r="G809" s="41"/>
      <c r="H809" s="46" t="s">
        <v>1284</v>
      </c>
      <c r="I809" s="46"/>
      <c r="J809" s="51"/>
      <c r="K809" s="52">
        <v>42.009039000000001</v>
      </c>
      <c r="L809" s="52">
        <v>40.690786000000003</v>
      </c>
      <c r="M809" s="52">
        <f t="shared" si="12"/>
        <v>-1.3182529999999986</v>
      </c>
    </row>
    <row r="810" spans="4:13" ht="15" customHeight="1" x14ac:dyDescent="0.2">
      <c r="D810" s="41"/>
      <c r="E810" s="42"/>
      <c r="F810" s="41"/>
      <c r="G810" s="41"/>
      <c r="H810" s="38"/>
      <c r="I810" s="38" t="s">
        <v>1642</v>
      </c>
      <c r="J810" s="38" t="s">
        <v>1643</v>
      </c>
      <c r="K810" s="31">
        <v>19.503382999999999</v>
      </c>
      <c r="L810" s="31">
        <v>1.5</v>
      </c>
      <c r="M810" s="31">
        <f t="shared" si="12"/>
        <v>-18.003382999999999</v>
      </c>
    </row>
    <row r="811" spans="4:13" ht="15" customHeight="1" x14ac:dyDescent="0.2">
      <c r="D811" s="41"/>
      <c r="E811" s="42"/>
      <c r="F811" s="41"/>
      <c r="G811" s="41"/>
      <c r="H811" s="38"/>
      <c r="I811" s="38" t="s">
        <v>1287</v>
      </c>
      <c r="J811" s="38" t="s">
        <v>1288</v>
      </c>
      <c r="K811" s="31">
        <v>12.050993</v>
      </c>
      <c r="L811" s="31">
        <v>20.054376000000001</v>
      </c>
      <c r="M811" s="31">
        <f t="shared" si="12"/>
        <v>8.0033830000000012</v>
      </c>
    </row>
    <row r="812" spans="4:13" ht="15" customHeight="1" x14ac:dyDescent="0.2">
      <c r="D812" s="41"/>
      <c r="E812" s="42"/>
      <c r="F812" s="41"/>
      <c r="G812" s="41"/>
      <c r="H812" s="38"/>
      <c r="I812" s="38" t="s">
        <v>1435</v>
      </c>
      <c r="J812" s="38" t="s">
        <v>2466</v>
      </c>
      <c r="K812" s="31">
        <v>7.6142349999999999</v>
      </c>
      <c r="L812" s="31">
        <v>7.6142349999999999</v>
      </c>
      <c r="M812" s="31">
        <f t="shared" si="12"/>
        <v>0</v>
      </c>
    </row>
    <row r="813" spans="4:13" ht="15" customHeight="1" x14ac:dyDescent="0.2">
      <c r="D813" s="41"/>
      <c r="E813" s="42"/>
      <c r="F813" s="41"/>
      <c r="G813" s="41"/>
      <c r="H813" s="38"/>
      <c r="I813" s="38" t="s">
        <v>1396</v>
      </c>
      <c r="J813" s="38" t="s">
        <v>1397</v>
      </c>
      <c r="K813" s="31">
        <v>2.8404280000000002</v>
      </c>
      <c r="L813" s="31">
        <v>11.522175000000001</v>
      </c>
      <c r="M813" s="31">
        <f t="shared" si="12"/>
        <v>8.6817470000000014</v>
      </c>
    </row>
    <row r="814" spans="4:13" ht="15" customHeight="1" x14ac:dyDescent="0.2">
      <c r="D814" s="41"/>
      <c r="E814" s="42"/>
      <c r="F814" s="41"/>
      <c r="G814" s="41"/>
      <c r="H814" s="46" t="s">
        <v>1309</v>
      </c>
      <c r="I814" s="51"/>
      <c r="J814" s="51"/>
      <c r="K814" s="52">
        <v>605.90306299999997</v>
      </c>
      <c r="L814" s="52">
        <v>652.49447501999998</v>
      </c>
      <c r="M814" s="52">
        <f t="shared" si="12"/>
        <v>46.591412020000007</v>
      </c>
    </row>
    <row r="815" spans="4:13" ht="15" customHeight="1" x14ac:dyDescent="0.2">
      <c r="D815" s="41"/>
      <c r="E815" s="42"/>
      <c r="F815" s="41"/>
      <c r="G815" s="41"/>
      <c r="H815" s="38"/>
      <c r="I815" s="38" t="s">
        <v>1310</v>
      </c>
      <c r="J815" s="38" t="s">
        <v>1373</v>
      </c>
      <c r="K815" s="31">
        <v>51.223877999999999</v>
      </c>
      <c r="L815" s="31">
        <v>63.241670079999992</v>
      </c>
      <c r="M815" s="31">
        <f t="shared" si="12"/>
        <v>12.017792079999992</v>
      </c>
    </row>
    <row r="816" spans="4:13" ht="15" customHeight="1" x14ac:dyDescent="0.2">
      <c r="D816" s="41"/>
      <c r="E816" s="42"/>
      <c r="F816" s="41"/>
      <c r="G816" s="41"/>
      <c r="H816" s="38"/>
      <c r="I816" s="38" t="s">
        <v>1314</v>
      </c>
      <c r="J816" s="38" t="s">
        <v>1377</v>
      </c>
      <c r="K816" s="31">
        <v>24.930432</v>
      </c>
      <c r="L816" s="31">
        <v>24.29009186</v>
      </c>
      <c r="M816" s="31">
        <f t="shared" si="12"/>
        <v>-0.64034013999999928</v>
      </c>
    </row>
    <row r="817" spans="4:13" ht="15" customHeight="1" x14ac:dyDescent="0.2">
      <c r="D817" s="41"/>
      <c r="E817" s="42"/>
      <c r="F817" s="41"/>
      <c r="G817" s="41"/>
      <c r="H817" s="38"/>
      <c r="I817" s="38" t="s">
        <v>2125</v>
      </c>
      <c r="J817" s="38" t="s">
        <v>2126</v>
      </c>
      <c r="K817" s="31">
        <v>150.55464699999999</v>
      </c>
      <c r="L817" s="31">
        <v>149.75905289999997</v>
      </c>
      <c r="M817" s="31">
        <f t="shared" si="12"/>
        <v>-0.79559410000001662</v>
      </c>
    </row>
    <row r="818" spans="4:13" ht="15" customHeight="1" x14ac:dyDescent="0.2">
      <c r="D818" s="41"/>
      <c r="E818" s="42"/>
      <c r="F818" s="41"/>
      <c r="G818" s="41"/>
      <c r="H818" s="38"/>
      <c r="I818" s="38" t="s">
        <v>2127</v>
      </c>
      <c r="J818" s="38" t="s">
        <v>2128</v>
      </c>
      <c r="K818" s="31">
        <v>30.339776000000001</v>
      </c>
      <c r="L818" s="31">
        <v>40.828940750000001</v>
      </c>
      <c r="M818" s="31">
        <f t="shared" si="12"/>
        <v>10.48916475</v>
      </c>
    </row>
    <row r="819" spans="4:13" ht="15" customHeight="1" x14ac:dyDescent="0.2">
      <c r="D819" s="41"/>
      <c r="E819" s="42"/>
      <c r="F819" s="41"/>
      <c r="G819" s="41"/>
      <c r="H819" s="38"/>
      <c r="I819" s="38" t="s">
        <v>2129</v>
      </c>
      <c r="J819" s="38" t="s">
        <v>2130</v>
      </c>
      <c r="K819" s="31">
        <v>140.12697499999999</v>
      </c>
      <c r="L819" s="31">
        <v>123.96623484999998</v>
      </c>
      <c r="M819" s="31">
        <f t="shared" si="12"/>
        <v>-16.160740150000009</v>
      </c>
    </row>
    <row r="820" spans="4:13" ht="15" customHeight="1" x14ac:dyDescent="0.2">
      <c r="D820" s="41"/>
      <c r="E820" s="42"/>
      <c r="F820" s="41"/>
      <c r="G820" s="41"/>
      <c r="H820" s="38"/>
      <c r="I820" s="38" t="s">
        <v>2131</v>
      </c>
      <c r="J820" s="38" t="s">
        <v>2132</v>
      </c>
      <c r="K820" s="31">
        <v>112.179777</v>
      </c>
      <c r="L820" s="31">
        <v>104.39303248999998</v>
      </c>
      <c r="M820" s="31">
        <f t="shared" si="12"/>
        <v>-7.7867445100000197</v>
      </c>
    </row>
    <row r="821" spans="4:13" ht="15" customHeight="1" x14ac:dyDescent="0.2">
      <c r="D821" s="41"/>
      <c r="E821" s="42"/>
      <c r="F821" s="41"/>
      <c r="G821" s="41"/>
      <c r="H821" s="38"/>
      <c r="I821" s="38" t="s">
        <v>2133</v>
      </c>
      <c r="J821" s="38" t="s">
        <v>2134</v>
      </c>
      <c r="K821" s="31">
        <v>58.969150999999997</v>
      </c>
      <c r="L821" s="31">
        <v>106.143039</v>
      </c>
      <c r="M821" s="31">
        <f t="shared" si="12"/>
        <v>47.173888000000005</v>
      </c>
    </row>
    <row r="822" spans="4:13" ht="15" customHeight="1" x14ac:dyDescent="0.2">
      <c r="D822" s="41"/>
      <c r="E822" s="42"/>
      <c r="F822" s="41"/>
      <c r="G822" s="41"/>
      <c r="H822" s="38"/>
      <c r="I822" s="38" t="s">
        <v>2135</v>
      </c>
      <c r="J822" s="38" t="s">
        <v>2136</v>
      </c>
      <c r="K822" s="31">
        <v>37.578426999999998</v>
      </c>
      <c r="L822" s="31">
        <v>39.872413089999995</v>
      </c>
      <c r="M822" s="31">
        <f t="shared" si="12"/>
        <v>2.2939860899999971</v>
      </c>
    </row>
    <row r="823" spans="4:13" ht="15" customHeight="1" x14ac:dyDescent="0.2">
      <c r="D823" s="41"/>
      <c r="E823" s="45">
        <v>31</v>
      </c>
      <c r="F823" s="46" t="s">
        <v>1191</v>
      </c>
      <c r="G823" s="46"/>
      <c r="H823" s="51"/>
      <c r="I823" s="51"/>
      <c r="J823" s="51"/>
      <c r="K823" s="52">
        <v>500.475686</v>
      </c>
      <c r="L823" s="52">
        <v>500.47568599999988</v>
      </c>
      <c r="M823" s="52">
        <f t="shared" si="12"/>
        <v>0</v>
      </c>
    </row>
    <row r="824" spans="4:13" ht="15" customHeight="1" x14ac:dyDescent="0.2">
      <c r="D824" s="41"/>
      <c r="E824" s="42"/>
      <c r="F824" s="41"/>
      <c r="G824" s="43" t="s">
        <v>1283</v>
      </c>
      <c r="H824" s="39"/>
      <c r="I824" s="39"/>
      <c r="J824" s="39"/>
      <c r="K824" s="30">
        <v>500.475686</v>
      </c>
      <c r="L824" s="30">
        <v>500.47568599999988</v>
      </c>
      <c r="M824" s="30">
        <f t="shared" si="12"/>
        <v>0</v>
      </c>
    </row>
    <row r="825" spans="4:13" ht="15" customHeight="1" x14ac:dyDescent="0.2">
      <c r="D825" s="41"/>
      <c r="E825" s="42"/>
      <c r="F825" s="41"/>
      <c r="G825" s="41"/>
      <c r="H825" s="46" t="s">
        <v>1284</v>
      </c>
      <c r="I825" s="51"/>
      <c r="J825" s="51"/>
      <c r="K825" s="52">
        <v>460.02000600000002</v>
      </c>
      <c r="L825" s="52">
        <v>457.75040116999992</v>
      </c>
      <c r="M825" s="52">
        <f t="shared" si="12"/>
        <v>-2.2696048300001053</v>
      </c>
    </row>
    <row r="826" spans="4:13" ht="15" customHeight="1" x14ac:dyDescent="0.2">
      <c r="D826" s="41"/>
      <c r="E826" s="42"/>
      <c r="F826" s="41"/>
      <c r="G826" s="41"/>
      <c r="H826" s="38"/>
      <c r="I826" s="38" t="s">
        <v>1316</v>
      </c>
      <c r="J826" s="38" t="s">
        <v>2137</v>
      </c>
      <c r="K826" s="31">
        <v>328.94385899999997</v>
      </c>
      <c r="L826" s="31">
        <v>313.8269228499999</v>
      </c>
      <c r="M826" s="31">
        <f t="shared" si="12"/>
        <v>-15.116936150000072</v>
      </c>
    </row>
    <row r="827" spans="4:13" ht="15" customHeight="1" x14ac:dyDescent="0.2">
      <c r="D827" s="41"/>
      <c r="E827" s="42"/>
      <c r="F827" s="41"/>
      <c r="G827" s="41"/>
      <c r="H827" s="38"/>
      <c r="I827" s="38" t="s">
        <v>1318</v>
      </c>
      <c r="J827" s="38" t="s">
        <v>2138</v>
      </c>
      <c r="K827" s="31">
        <v>131.07614699999999</v>
      </c>
      <c r="L827" s="31">
        <v>143.92347831999999</v>
      </c>
      <c r="M827" s="31">
        <f t="shared" si="12"/>
        <v>12.847331319999995</v>
      </c>
    </row>
    <row r="828" spans="4:13" ht="15" customHeight="1" x14ac:dyDescent="0.2">
      <c r="D828" s="41"/>
      <c r="E828" s="42"/>
      <c r="F828" s="41"/>
      <c r="G828" s="41"/>
      <c r="H828" s="46" t="s">
        <v>1309</v>
      </c>
      <c r="I828" s="51"/>
      <c r="J828" s="51"/>
      <c r="K828" s="52">
        <v>40.455680000000001</v>
      </c>
      <c r="L828" s="52">
        <v>42.725284829999957</v>
      </c>
      <c r="M828" s="52">
        <f t="shared" si="12"/>
        <v>2.2696048299999561</v>
      </c>
    </row>
    <row r="829" spans="4:13" ht="15" customHeight="1" x14ac:dyDescent="0.2">
      <c r="D829" s="41"/>
      <c r="E829" s="42"/>
      <c r="F829" s="41"/>
      <c r="G829" s="41"/>
      <c r="H829" s="38"/>
      <c r="I829" s="38" t="s">
        <v>1310</v>
      </c>
      <c r="J829" s="38" t="s">
        <v>1373</v>
      </c>
      <c r="K829" s="31">
        <v>39.506008000000001</v>
      </c>
      <c r="L829" s="31">
        <v>41.969164529999958</v>
      </c>
      <c r="M829" s="31">
        <f t="shared" si="12"/>
        <v>2.4631565299999565</v>
      </c>
    </row>
    <row r="830" spans="4:13" ht="15" customHeight="1" x14ac:dyDescent="0.2">
      <c r="D830" s="41"/>
      <c r="E830" s="42"/>
      <c r="F830" s="41"/>
      <c r="G830" s="41"/>
      <c r="H830" s="38"/>
      <c r="I830" s="38" t="s">
        <v>1314</v>
      </c>
      <c r="J830" s="38" t="s">
        <v>1377</v>
      </c>
      <c r="K830" s="31">
        <v>0.94967199999999996</v>
      </c>
      <c r="L830" s="31">
        <v>0.75612030000000008</v>
      </c>
      <c r="M830" s="31">
        <f t="shared" si="12"/>
        <v>-0.19355169999999988</v>
      </c>
    </row>
    <row r="831" spans="4:13" ht="15" customHeight="1" x14ac:dyDescent="0.2">
      <c r="D831" s="41"/>
      <c r="E831" s="45">
        <v>37</v>
      </c>
      <c r="F831" s="46" t="s">
        <v>1194</v>
      </c>
      <c r="G831" s="46"/>
      <c r="H831" s="51"/>
      <c r="I831" s="51"/>
      <c r="J831" s="51"/>
      <c r="K831" s="52">
        <v>61.925122000000002</v>
      </c>
      <c r="L831" s="52">
        <v>60.535136789999996</v>
      </c>
      <c r="M831" s="52">
        <f t="shared" si="12"/>
        <v>-1.3899852100000061</v>
      </c>
    </row>
    <row r="832" spans="4:13" ht="15" customHeight="1" x14ac:dyDescent="0.2">
      <c r="D832" s="41"/>
      <c r="E832" s="42"/>
      <c r="F832" s="41"/>
      <c r="G832" s="43" t="s">
        <v>1283</v>
      </c>
      <c r="H832" s="39"/>
      <c r="I832" s="39"/>
      <c r="J832" s="39"/>
      <c r="K832" s="30">
        <v>61.925122000000002</v>
      </c>
      <c r="L832" s="30">
        <v>60.535136789999996</v>
      </c>
      <c r="M832" s="30">
        <f t="shared" si="12"/>
        <v>-1.3899852100000061</v>
      </c>
    </row>
    <row r="833" spans="4:13" ht="15" customHeight="1" x14ac:dyDescent="0.2">
      <c r="D833" s="41"/>
      <c r="E833" s="42"/>
      <c r="F833" s="41"/>
      <c r="G833" s="41"/>
      <c r="H833" s="46" t="s">
        <v>1284</v>
      </c>
      <c r="I833" s="51"/>
      <c r="J833" s="51"/>
      <c r="K833" s="52">
        <v>48.921475000000001</v>
      </c>
      <c r="L833" s="52">
        <v>47.022608640000001</v>
      </c>
      <c r="M833" s="52">
        <f t="shared" si="12"/>
        <v>-1.8988663599999995</v>
      </c>
    </row>
    <row r="834" spans="4:13" ht="15" customHeight="1" x14ac:dyDescent="0.2">
      <c r="D834" s="41"/>
      <c r="E834" s="42"/>
      <c r="F834" s="41"/>
      <c r="G834" s="41"/>
      <c r="H834" s="38"/>
      <c r="I834" s="38" t="s">
        <v>1294</v>
      </c>
      <c r="J834" s="38" t="s">
        <v>2139</v>
      </c>
      <c r="K834" s="31">
        <v>48.921475000000001</v>
      </c>
      <c r="L834" s="31">
        <v>47.022608640000001</v>
      </c>
      <c r="M834" s="31">
        <f t="shared" si="12"/>
        <v>-1.8988663599999995</v>
      </c>
    </row>
    <row r="835" spans="4:13" ht="15" customHeight="1" x14ac:dyDescent="0.2">
      <c r="D835" s="41"/>
      <c r="E835" s="42"/>
      <c r="F835" s="41"/>
      <c r="G835" s="41"/>
      <c r="H835" s="46" t="s">
        <v>1309</v>
      </c>
      <c r="I835" s="51"/>
      <c r="J835" s="51"/>
      <c r="K835" s="52">
        <v>13.003647000000001</v>
      </c>
      <c r="L835" s="52">
        <v>13.512528149999998</v>
      </c>
      <c r="M835" s="52">
        <f t="shared" si="12"/>
        <v>0.50888114999999701</v>
      </c>
    </row>
    <row r="836" spans="4:13" ht="15" customHeight="1" x14ac:dyDescent="0.2">
      <c r="D836" s="41"/>
      <c r="E836" s="42"/>
      <c r="F836" s="41"/>
      <c r="G836" s="41"/>
      <c r="H836" s="38"/>
      <c r="I836" s="38" t="s">
        <v>1310</v>
      </c>
      <c r="J836" s="38" t="s">
        <v>1373</v>
      </c>
      <c r="K836" s="31">
        <v>10.194834</v>
      </c>
      <c r="L836" s="31">
        <v>10.889549079999998</v>
      </c>
      <c r="M836" s="31">
        <f t="shared" si="12"/>
        <v>0.69471507999999815</v>
      </c>
    </row>
    <row r="837" spans="4:13" ht="15" customHeight="1" x14ac:dyDescent="0.2">
      <c r="D837" s="41"/>
      <c r="E837" s="42"/>
      <c r="F837" s="41"/>
      <c r="G837" s="41"/>
      <c r="H837" s="38"/>
      <c r="I837" s="38" t="s">
        <v>1314</v>
      </c>
      <c r="J837" s="38" t="s">
        <v>1377</v>
      </c>
      <c r="K837" s="31">
        <v>2.8088129999999998</v>
      </c>
      <c r="L837" s="31">
        <v>2.62297907</v>
      </c>
      <c r="M837" s="31">
        <f t="shared" si="12"/>
        <v>-0.18583392999999981</v>
      </c>
    </row>
    <row r="838" spans="4:13" ht="15" customHeight="1" x14ac:dyDescent="0.2">
      <c r="D838" s="41"/>
      <c r="E838" s="45">
        <v>38</v>
      </c>
      <c r="F838" s="46" t="s">
        <v>1200</v>
      </c>
      <c r="G838" s="46"/>
      <c r="H838" s="51"/>
      <c r="I838" s="51"/>
      <c r="J838" s="51"/>
      <c r="K838" s="52">
        <v>21809.28083</v>
      </c>
      <c r="L838" s="52">
        <v>21247.972478</v>
      </c>
      <c r="M838" s="52">
        <f t="shared" si="12"/>
        <v>-561.30835200000001</v>
      </c>
    </row>
    <row r="839" spans="4:13" ht="15" customHeight="1" x14ac:dyDescent="0.2">
      <c r="D839" s="41"/>
      <c r="E839" s="42"/>
      <c r="F839" s="41"/>
      <c r="G839" s="43" t="s">
        <v>1283</v>
      </c>
      <c r="H839" s="39"/>
      <c r="I839" s="39"/>
      <c r="J839" s="39"/>
      <c r="K839" s="30">
        <v>21809.28083</v>
      </c>
      <c r="L839" s="30">
        <v>21247.972478</v>
      </c>
      <c r="M839" s="30">
        <f t="shared" si="12"/>
        <v>-561.30835200000001</v>
      </c>
    </row>
    <row r="840" spans="4:13" ht="30" customHeight="1" x14ac:dyDescent="0.2">
      <c r="D840" s="41"/>
      <c r="E840" s="42"/>
      <c r="F840" s="41"/>
      <c r="G840" s="41"/>
      <c r="H840" s="71" t="s">
        <v>1402</v>
      </c>
      <c r="I840" s="72"/>
      <c r="J840" s="72"/>
      <c r="K840" s="52">
        <v>14836.884451</v>
      </c>
      <c r="L840" s="52">
        <v>14111.894268</v>
      </c>
      <c r="M840" s="52">
        <f t="shared" si="12"/>
        <v>-724.99018299999989</v>
      </c>
    </row>
    <row r="841" spans="4:13" ht="15" customHeight="1" x14ac:dyDescent="0.2">
      <c r="D841" s="41"/>
      <c r="E841" s="42"/>
      <c r="F841" s="41"/>
      <c r="G841" s="41"/>
      <c r="H841" s="38"/>
      <c r="I841" s="38" t="s">
        <v>2140</v>
      </c>
      <c r="J841" s="38" t="s">
        <v>2141</v>
      </c>
      <c r="K841" s="31">
        <v>4220.4097519999996</v>
      </c>
      <c r="L841" s="31">
        <v>4220.4097519999996</v>
      </c>
      <c r="M841" s="31">
        <f t="shared" ref="M841:M904" si="13">L841-K841</f>
        <v>0</v>
      </c>
    </row>
    <row r="842" spans="4:13" ht="15" customHeight="1" x14ac:dyDescent="0.2">
      <c r="D842" s="41"/>
      <c r="E842" s="42"/>
      <c r="F842" s="41"/>
      <c r="G842" s="41"/>
      <c r="H842" s="38"/>
      <c r="I842" s="38" t="s">
        <v>2142</v>
      </c>
      <c r="J842" s="38" t="s">
        <v>2143</v>
      </c>
      <c r="K842" s="31">
        <v>2079</v>
      </c>
      <c r="L842" s="31">
        <v>2079</v>
      </c>
      <c r="M842" s="31">
        <f t="shared" si="13"/>
        <v>0</v>
      </c>
    </row>
    <row r="843" spans="4:13" ht="15" customHeight="1" x14ac:dyDescent="0.2">
      <c r="D843" s="41"/>
      <c r="E843" s="42"/>
      <c r="F843" s="41"/>
      <c r="G843" s="41"/>
      <c r="H843" s="38"/>
      <c r="I843" s="38" t="s">
        <v>2144</v>
      </c>
      <c r="J843" s="38" t="s">
        <v>2145</v>
      </c>
      <c r="K843" s="31">
        <v>774.68</v>
      </c>
      <c r="L843" s="31">
        <v>789.68</v>
      </c>
      <c r="M843" s="31">
        <f t="shared" si="13"/>
        <v>15</v>
      </c>
    </row>
    <row r="844" spans="4:13" ht="15" customHeight="1" x14ac:dyDescent="0.2">
      <c r="D844" s="41"/>
      <c r="E844" s="42"/>
      <c r="F844" s="41"/>
      <c r="G844" s="41"/>
      <c r="H844" s="38"/>
      <c r="I844" s="38" t="s">
        <v>2146</v>
      </c>
      <c r="J844" s="38" t="s">
        <v>2147</v>
      </c>
      <c r="K844" s="31">
        <v>200</v>
      </c>
      <c r="L844" s="31">
        <v>100</v>
      </c>
      <c r="M844" s="31">
        <f t="shared" si="13"/>
        <v>-100</v>
      </c>
    </row>
    <row r="845" spans="4:13" ht="15" customHeight="1" x14ac:dyDescent="0.2">
      <c r="D845" s="41"/>
      <c r="E845" s="42"/>
      <c r="F845" s="41"/>
      <c r="G845" s="41"/>
      <c r="H845" s="38"/>
      <c r="I845" s="38" t="s">
        <v>2148</v>
      </c>
      <c r="J845" s="38" t="s">
        <v>2149</v>
      </c>
      <c r="K845" s="31">
        <v>1411.884</v>
      </c>
      <c r="L845" s="31">
        <v>1111.884</v>
      </c>
      <c r="M845" s="31">
        <f t="shared" si="13"/>
        <v>-300</v>
      </c>
    </row>
    <row r="846" spans="4:13" ht="15" customHeight="1" x14ac:dyDescent="0.2">
      <c r="D846" s="41"/>
      <c r="E846" s="42"/>
      <c r="F846" s="41"/>
      <c r="G846" s="41"/>
      <c r="H846" s="38"/>
      <c r="I846" s="38" t="s">
        <v>1403</v>
      </c>
      <c r="J846" s="38" t="s">
        <v>2150</v>
      </c>
      <c r="K846" s="31">
        <v>110.9131</v>
      </c>
      <c r="L846" s="31">
        <v>110.9131</v>
      </c>
      <c r="M846" s="31">
        <f t="shared" si="13"/>
        <v>0</v>
      </c>
    </row>
    <row r="847" spans="4:13" ht="15" customHeight="1" x14ac:dyDescent="0.2">
      <c r="D847" s="41"/>
      <c r="E847" s="42"/>
      <c r="F847" s="41"/>
      <c r="G847" s="41"/>
      <c r="H847" s="38"/>
      <c r="I847" s="38" t="s">
        <v>1405</v>
      </c>
      <c r="J847" s="38" t="s">
        <v>2151</v>
      </c>
      <c r="K847" s="31">
        <v>196.623876</v>
      </c>
      <c r="L847" s="31">
        <v>196.623876</v>
      </c>
      <c r="M847" s="31">
        <f t="shared" si="13"/>
        <v>0</v>
      </c>
    </row>
    <row r="848" spans="4:13" ht="15" customHeight="1" x14ac:dyDescent="0.2">
      <c r="D848" s="41"/>
      <c r="E848" s="42"/>
      <c r="F848" s="41"/>
      <c r="G848" s="41"/>
      <c r="H848" s="38"/>
      <c r="I848" s="38" t="s">
        <v>1407</v>
      </c>
      <c r="J848" s="38" t="s">
        <v>2152</v>
      </c>
      <c r="K848" s="31">
        <v>4640</v>
      </c>
      <c r="L848" s="31">
        <v>4640</v>
      </c>
      <c r="M848" s="31">
        <f t="shared" si="13"/>
        <v>0</v>
      </c>
    </row>
    <row r="849" spans="4:13" ht="15" customHeight="1" x14ac:dyDescent="0.2">
      <c r="D849" s="41"/>
      <c r="E849" s="42"/>
      <c r="F849" s="41"/>
      <c r="G849" s="41"/>
      <c r="H849" s="38"/>
      <c r="I849" s="38" t="s">
        <v>1409</v>
      </c>
      <c r="J849" s="38" t="s">
        <v>2153</v>
      </c>
      <c r="K849" s="31">
        <v>1203.3737229999999</v>
      </c>
      <c r="L849" s="31">
        <v>863.38354000000004</v>
      </c>
      <c r="M849" s="31">
        <f t="shared" si="13"/>
        <v>-339.99018299999989</v>
      </c>
    </row>
    <row r="850" spans="4:13" ht="15" customHeight="1" x14ac:dyDescent="0.2">
      <c r="D850" s="41"/>
      <c r="E850" s="42"/>
      <c r="F850" s="41"/>
      <c r="G850" s="41"/>
      <c r="H850" s="46" t="s">
        <v>1284</v>
      </c>
      <c r="I850" s="51"/>
      <c r="J850" s="51"/>
      <c r="K850" s="52">
        <v>6567.7076379999999</v>
      </c>
      <c r="L850" s="52">
        <v>6770.2810016499998</v>
      </c>
      <c r="M850" s="52">
        <f t="shared" si="13"/>
        <v>202.57336364999992</v>
      </c>
    </row>
    <row r="851" spans="4:13" ht="15" customHeight="1" x14ac:dyDescent="0.2">
      <c r="D851" s="41"/>
      <c r="E851" s="42"/>
      <c r="F851" s="41"/>
      <c r="G851" s="41"/>
      <c r="H851" s="38"/>
      <c r="I851" s="38" t="s">
        <v>1316</v>
      </c>
      <c r="J851" s="38" t="s">
        <v>2154</v>
      </c>
      <c r="K851" s="31">
        <v>1984.4395480000001</v>
      </c>
      <c r="L851" s="31">
        <v>1964.53157865</v>
      </c>
      <c r="M851" s="31">
        <f t="shared" si="13"/>
        <v>-19.90796935000003</v>
      </c>
    </row>
    <row r="852" spans="4:13" ht="15" customHeight="1" x14ac:dyDescent="0.2">
      <c r="D852" s="41"/>
      <c r="E852" s="42"/>
      <c r="F852" s="41"/>
      <c r="G852" s="41"/>
      <c r="H852" s="38"/>
      <c r="I852" s="38" t="s">
        <v>1318</v>
      </c>
      <c r="J852" s="38" t="s">
        <v>2155</v>
      </c>
      <c r="K852" s="31">
        <v>697.31607499999996</v>
      </c>
      <c r="L852" s="31">
        <v>687.13329999999996</v>
      </c>
      <c r="M852" s="31">
        <f t="shared" si="13"/>
        <v>-10.182774999999992</v>
      </c>
    </row>
    <row r="853" spans="4:13" ht="15" customHeight="1" x14ac:dyDescent="0.2">
      <c r="D853" s="41"/>
      <c r="E853" s="42"/>
      <c r="F853" s="41"/>
      <c r="G853" s="41"/>
      <c r="H853" s="38"/>
      <c r="I853" s="38" t="s">
        <v>1521</v>
      </c>
      <c r="J853" s="38" t="s">
        <v>2156</v>
      </c>
      <c r="K853" s="31">
        <v>840</v>
      </c>
      <c r="L853" s="31">
        <v>810</v>
      </c>
      <c r="M853" s="31">
        <f t="shared" si="13"/>
        <v>-30</v>
      </c>
    </row>
    <row r="854" spans="4:13" ht="15" customHeight="1" x14ac:dyDescent="0.2">
      <c r="D854" s="41"/>
      <c r="E854" s="42"/>
      <c r="F854" s="41"/>
      <c r="G854" s="41"/>
      <c r="H854" s="38"/>
      <c r="I854" s="38" t="s">
        <v>1523</v>
      </c>
      <c r="J854" s="38" t="s">
        <v>2157</v>
      </c>
      <c r="K854" s="31">
        <v>2393.3304659999999</v>
      </c>
      <c r="L854" s="31">
        <v>2493.5906960000002</v>
      </c>
      <c r="M854" s="31">
        <f t="shared" si="13"/>
        <v>100.26023000000032</v>
      </c>
    </row>
    <row r="855" spans="4:13" ht="15" customHeight="1" x14ac:dyDescent="0.2">
      <c r="D855" s="41"/>
      <c r="E855" s="42"/>
      <c r="F855" s="41"/>
      <c r="G855" s="41"/>
      <c r="H855" s="38"/>
      <c r="I855" s="38" t="s">
        <v>1675</v>
      </c>
      <c r="J855" s="38" t="s">
        <v>1676</v>
      </c>
      <c r="K855" s="31">
        <v>145.82762299999999</v>
      </c>
      <c r="L855" s="31">
        <v>227.77449100000001</v>
      </c>
      <c r="M855" s="31">
        <f t="shared" si="13"/>
        <v>81.946868000000023</v>
      </c>
    </row>
    <row r="856" spans="4:13" ht="15" customHeight="1" x14ac:dyDescent="0.2">
      <c r="D856" s="41"/>
      <c r="E856" s="42"/>
      <c r="F856" s="41"/>
      <c r="G856" s="41"/>
      <c r="H856" s="38"/>
      <c r="I856" s="38" t="s">
        <v>1287</v>
      </c>
      <c r="J856" s="38" t="s">
        <v>1288</v>
      </c>
      <c r="K856" s="31">
        <v>4.008</v>
      </c>
      <c r="L856" s="31">
        <v>7.2542549999999997</v>
      </c>
      <c r="M856" s="31">
        <f t="shared" si="13"/>
        <v>3.2462549999999997</v>
      </c>
    </row>
    <row r="857" spans="4:13" ht="15" customHeight="1" x14ac:dyDescent="0.2">
      <c r="D857" s="41"/>
      <c r="E857" s="42"/>
      <c r="F857" s="41"/>
      <c r="G857" s="41"/>
      <c r="H857" s="38"/>
      <c r="I857" s="38" t="s">
        <v>1294</v>
      </c>
      <c r="J857" s="38" t="s">
        <v>2158</v>
      </c>
      <c r="K857" s="31">
        <v>502.78592600000002</v>
      </c>
      <c r="L857" s="31">
        <v>579.99668099999997</v>
      </c>
      <c r="M857" s="31">
        <f t="shared" si="13"/>
        <v>77.210754999999949</v>
      </c>
    </row>
    <row r="858" spans="4:13" ht="15" customHeight="1" x14ac:dyDescent="0.2">
      <c r="D858" s="41"/>
      <c r="E858" s="42"/>
      <c r="F858" s="41"/>
      <c r="G858" s="41"/>
      <c r="H858" s="38"/>
      <c r="I858" s="38" t="s">
        <v>1291</v>
      </c>
      <c r="J858" s="38" t="s">
        <v>2159</v>
      </c>
      <c r="K858" s="31">
        <v>0</v>
      </c>
      <c r="L858" s="31">
        <v>0</v>
      </c>
      <c r="M858" s="31">
        <f t="shared" si="13"/>
        <v>0</v>
      </c>
    </row>
    <row r="859" spans="4:13" ht="15" customHeight="1" x14ac:dyDescent="0.2">
      <c r="D859" s="41"/>
      <c r="E859" s="42"/>
      <c r="F859" s="41"/>
      <c r="G859" s="41"/>
      <c r="H859" s="46" t="s">
        <v>1309</v>
      </c>
      <c r="I859" s="51"/>
      <c r="J859" s="51"/>
      <c r="K859" s="52">
        <v>404.68874099999999</v>
      </c>
      <c r="L859" s="52">
        <v>365.79720835000001</v>
      </c>
      <c r="M859" s="52">
        <f t="shared" si="13"/>
        <v>-38.891532649999988</v>
      </c>
    </row>
    <row r="860" spans="4:13" ht="15" customHeight="1" x14ac:dyDescent="0.2">
      <c r="D860" s="41"/>
      <c r="E860" s="42"/>
      <c r="F860" s="41"/>
      <c r="G860" s="41"/>
      <c r="H860" s="38"/>
      <c r="I860" s="38" t="s">
        <v>1310</v>
      </c>
      <c r="J860" s="38" t="s">
        <v>1373</v>
      </c>
      <c r="K860" s="31">
        <v>373.175567</v>
      </c>
      <c r="L860" s="31">
        <v>334.58920334000004</v>
      </c>
      <c r="M860" s="31">
        <f t="shared" si="13"/>
        <v>-38.586363659999961</v>
      </c>
    </row>
    <row r="861" spans="4:13" ht="15" customHeight="1" x14ac:dyDescent="0.2">
      <c r="D861" s="41"/>
      <c r="E861" s="42"/>
      <c r="F861" s="41"/>
      <c r="G861" s="41"/>
      <c r="H861" s="38"/>
      <c r="I861" s="38" t="s">
        <v>1314</v>
      </c>
      <c r="J861" s="38" t="s">
        <v>1377</v>
      </c>
      <c r="K861" s="31">
        <v>31.513173999999999</v>
      </c>
      <c r="L861" s="31">
        <v>31.208005009999997</v>
      </c>
      <c r="M861" s="31">
        <f t="shared" si="13"/>
        <v>-0.30516899000000208</v>
      </c>
    </row>
    <row r="862" spans="4:13" ht="15" customHeight="1" x14ac:dyDescent="0.2">
      <c r="D862" s="41"/>
      <c r="E862" s="45">
        <v>45</v>
      </c>
      <c r="F862" s="46" t="s">
        <v>1059</v>
      </c>
      <c r="G862" s="46"/>
      <c r="H862" s="51"/>
      <c r="I862" s="51"/>
      <c r="J862" s="51"/>
      <c r="K862" s="52">
        <v>139.472781</v>
      </c>
      <c r="L862" s="52">
        <v>140.93790986000008</v>
      </c>
      <c r="M862" s="52">
        <f t="shared" si="13"/>
        <v>1.4651288600000782</v>
      </c>
    </row>
    <row r="863" spans="4:13" ht="15" customHeight="1" x14ac:dyDescent="0.2">
      <c r="D863" s="41"/>
      <c r="E863" s="42"/>
      <c r="F863" s="41"/>
      <c r="G863" s="43" t="s">
        <v>1283</v>
      </c>
      <c r="H863" s="39"/>
      <c r="I863" s="39"/>
      <c r="J863" s="39"/>
      <c r="K863" s="30">
        <v>139.472781</v>
      </c>
      <c r="L863" s="30">
        <v>140.93790986000008</v>
      </c>
      <c r="M863" s="30">
        <f t="shared" si="13"/>
        <v>1.4651288600000782</v>
      </c>
    </row>
    <row r="864" spans="4:13" ht="15" customHeight="1" x14ac:dyDescent="0.2">
      <c r="D864" s="41"/>
      <c r="E864" s="42"/>
      <c r="F864" s="41"/>
      <c r="G864" s="41"/>
      <c r="H864" s="46" t="s">
        <v>1284</v>
      </c>
      <c r="I864" s="51"/>
      <c r="J864" s="51"/>
      <c r="K864" s="52">
        <v>129.76333399999999</v>
      </c>
      <c r="L864" s="52">
        <v>128.85008586000006</v>
      </c>
      <c r="M864" s="52">
        <f t="shared" si="13"/>
        <v>-0.91324813999992216</v>
      </c>
    </row>
    <row r="865" spans="4:13" ht="15" customHeight="1" x14ac:dyDescent="0.2">
      <c r="D865" s="41"/>
      <c r="E865" s="42"/>
      <c r="F865" s="41"/>
      <c r="G865" s="41"/>
      <c r="H865" s="38"/>
      <c r="I865" s="38" t="s">
        <v>1539</v>
      </c>
      <c r="J865" s="38" t="s">
        <v>2062</v>
      </c>
      <c r="K865" s="31">
        <v>129.76333399999999</v>
      </c>
      <c r="L865" s="31">
        <v>128.85008586000006</v>
      </c>
      <c r="M865" s="31">
        <f t="shared" si="13"/>
        <v>-0.91324813999992216</v>
      </c>
    </row>
    <row r="866" spans="4:13" ht="15" customHeight="1" x14ac:dyDescent="0.2">
      <c r="D866" s="41"/>
      <c r="E866" s="42"/>
      <c r="F866" s="41"/>
      <c r="G866" s="41"/>
      <c r="H866" s="46" t="s">
        <v>1309</v>
      </c>
      <c r="I866" s="51"/>
      <c r="J866" s="51"/>
      <c r="K866" s="52">
        <v>9.7094470000000008</v>
      </c>
      <c r="L866" s="52">
        <v>12.087824000000001</v>
      </c>
      <c r="M866" s="52">
        <f t="shared" si="13"/>
        <v>2.3783770000000004</v>
      </c>
    </row>
    <row r="867" spans="4:13" ht="15" customHeight="1" x14ac:dyDescent="0.2">
      <c r="D867" s="41"/>
      <c r="E867" s="42"/>
      <c r="F867" s="41"/>
      <c r="G867" s="41"/>
      <c r="H867" s="38"/>
      <c r="I867" s="38" t="s">
        <v>1310</v>
      </c>
      <c r="J867" s="38" t="s">
        <v>1373</v>
      </c>
      <c r="K867" s="31">
        <v>9.4817529999999994</v>
      </c>
      <c r="L867" s="31">
        <v>11.833915810000002</v>
      </c>
      <c r="M867" s="31">
        <f t="shared" si="13"/>
        <v>2.3521628100000029</v>
      </c>
    </row>
    <row r="868" spans="4:13" ht="15" customHeight="1" x14ac:dyDescent="0.2">
      <c r="D868" s="41"/>
      <c r="E868" s="42"/>
      <c r="F868" s="41"/>
      <c r="G868" s="41"/>
      <c r="H868" s="38"/>
      <c r="I868" s="38" t="s">
        <v>1314</v>
      </c>
      <c r="J868" s="38" t="s">
        <v>1377</v>
      </c>
      <c r="K868" s="31">
        <v>0.22769400000000001</v>
      </c>
      <c r="L868" s="31">
        <v>0.25390818999999998</v>
      </c>
      <c r="M868" s="31">
        <f t="shared" si="13"/>
        <v>2.6214189999999971E-2</v>
      </c>
    </row>
    <row r="869" spans="4:13" ht="15" customHeight="1" x14ac:dyDescent="0.2">
      <c r="D869" s="41"/>
      <c r="E869" s="45">
        <v>46</v>
      </c>
      <c r="F869" s="46" t="s">
        <v>1060</v>
      </c>
      <c r="G869" s="46"/>
      <c r="H869" s="51"/>
      <c r="I869" s="51"/>
      <c r="J869" s="51"/>
      <c r="K869" s="52">
        <v>131.05939900000001</v>
      </c>
      <c r="L869" s="52">
        <v>206.62848999999997</v>
      </c>
      <c r="M869" s="52">
        <f t="shared" si="13"/>
        <v>75.569090999999958</v>
      </c>
    </row>
    <row r="870" spans="4:13" ht="15" customHeight="1" x14ac:dyDescent="0.2">
      <c r="D870" s="41"/>
      <c r="E870" s="42"/>
      <c r="F870" s="41"/>
      <c r="G870" s="43" t="s">
        <v>1283</v>
      </c>
      <c r="H870" s="39"/>
      <c r="I870" s="39"/>
      <c r="J870" s="39"/>
      <c r="K870" s="30">
        <v>131.05939900000001</v>
      </c>
      <c r="L870" s="30">
        <v>206.62848999999997</v>
      </c>
      <c r="M870" s="30">
        <f t="shared" si="13"/>
        <v>75.569090999999958</v>
      </c>
    </row>
    <row r="871" spans="4:13" ht="15" customHeight="1" x14ac:dyDescent="0.2">
      <c r="D871" s="41"/>
      <c r="E871" s="42"/>
      <c r="F871" s="41"/>
      <c r="G871" s="41"/>
      <c r="H871" s="46" t="s">
        <v>1284</v>
      </c>
      <c r="I871" s="51"/>
      <c r="J871" s="51"/>
      <c r="K871" s="52">
        <v>111.134384</v>
      </c>
      <c r="L871" s="52">
        <v>192.24455122999996</v>
      </c>
      <c r="M871" s="52">
        <f t="shared" si="13"/>
        <v>81.110167229999959</v>
      </c>
    </row>
    <row r="872" spans="4:13" ht="15" customHeight="1" x14ac:dyDescent="0.2">
      <c r="D872" s="41"/>
      <c r="E872" s="42"/>
      <c r="F872" s="41"/>
      <c r="G872" s="41"/>
      <c r="H872" s="38"/>
      <c r="I872" s="38" t="s">
        <v>1539</v>
      </c>
      <c r="J872" s="38" t="s">
        <v>2064</v>
      </c>
      <c r="K872" s="31">
        <v>85.519968000000006</v>
      </c>
      <c r="L872" s="31">
        <v>156.84403680999998</v>
      </c>
      <c r="M872" s="31">
        <f t="shared" si="13"/>
        <v>71.324068809999972</v>
      </c>
    </row>
    <row r="873" spans="4:13" ht="15" customHeight="1" x14ac:dyDescent="0.2">
      <c r="D873" s="41"/>
      <c r="E873" s="42"/>
      <c r="F873" s="41"/>
      <c r="G873" s="41"/>
      <c r="H873" s="38"/>
      <c r="I873" s="38" t="s">
        <v>1541</v>
      </c>
      <c r="J873" s="38" t="s">
        <v>2489</v>
      </c>
      <c r="K873" s="31">
        <v>7.2113060000000004</v>
      </c>
      <c r="L873" s="31">
        <v>11.447053249999996</v>
      </c>
      <c r="M873" s="31">
        <f t="shared" si="13"/>
        <v>4.2357472499999957</v>
      </c>
    </row>
    <row r="874" spans="4:13" ht="15" customHeight="1" x14ac:dyDescent="0.2">
      <c r="D874" s="41"/>
      <c r="E874" s="42"/>
      <c r="F874" s="41"/>
      <c r="G874" s="41"/>
      <c r="H874" s="38"/>
      <c r="I874" s="38" t="s">
        <v>1294</v>
      </c>
      <c r="J874" s="38" t="s">
        <v>2070</v>
      </c>
      <c r="K874" s="31">
        <v>18.403110000000002</v>
      </c>
      <c r="L874" s="31">
        <v>23.953461170000001</v>
      </c>
      <c r="M874" s="31">
        <f t="shared" si="13"/>
        <v>5.550351169999999</v>
      </c>
    </row>
    <row r="875" spans="4:13" ht="15" customHeight="1" x14ac:dyDescent="0.2">
      <c r="D875" s="41"/>
      <c r="E875" s="42"/>
      <c r="F875" s="41"/>
      <c r="G875" s="41"/>
      <c r="H875" s="46" t="s">
        <v>1309</v>
      </c>
      <c r="I875" s="51"/>
      <c r="J875" s="51"/>
      <c r="K875" s="52">
        <v>19.925014999999998</v>
      </c>
      <c r="L875" s="52">
        <v>14.383938770000002</v>
      </c>
      <c r="M875" s="52">
        <f t="shared" si="13"/>
        <v>-5.5410762299999963</v>
      </c>
    </row>
    <row r="876" spans="4:13" ht="15" customHeight="1" x14ac:dyDescent="0.2">
      <c r="D876" s="41"/>
      <c r="E876" s="42"/>
      <c r="F876" s="41"/>
      <c r="G876" s="41"/>
      <c r="H876" s="38"/>
      <c r="I876" s="38" t="s">
        <v>1310</v>
      </c>
      <c r="J876" s="38" t="s">
        <v>1373</v>
      </c>
      <c r="K876" s="31">
        <v>19.925014999999998</v>
      </c>
      <c r="L876" s="31">
        <v>14.383938770000002</v>
      </c>
      <c r="M876" s="31">
        <f t="shared" si="13"/>
        <v>-5.5410762299999963</v>
      </c>
    </row>
    <row r="877" spans="4:13" ht="15" customHeight="1" x14ac:dyDescent="0.2">
      <c r="D877" s="48" t="s">
        <v>1252</v>
      </c>
      <c r="E877" s="49"/>
      <c r="F877" s="48"/>
      <c r="G877" s="48"/>
      <c r="H877" s="53"/>
      <c r="I877" s="53"/>
      <c r="J877" s="53"/>
      <c r="K877" s="54">
        <v>673924.41287</v>
      </c>
      <c r="L877" s="54">
        <v>757929.3085821101</v>
      </c>
      <c r="M877" s="54">
        <f t="shared" si="13"/>
        <v>84004.895712110098</v>
      </c>
    </row>
    <row r="878" spans="4:13" ht="15" customHeight="1" x14ac:dyDescent="0.2">
      <c r="D878" s="41"/>
      <c r="E878" s="45">
        <v>19</v>
      </c>
      <c r="F878" s="46" t="s">
        <v>1253</v>
      </c>
      <c r="G878" s="46"/>
      <c r="H878" s="51"/>
      <c r="I878" s="51"/>
      <c r="J878" s="51"/>
      <c r="K878" s="52">
        <v>282898.13793000003</v>
      </c>
      <c r="L878" s="52">
        <v>286739.65661110997</v>
      </c>
      <c r="M878" s="52">
        <f t="shared" si="13"/>
        <v>3841.5186811099411</v>
      </c>
    </row>
    <row r="879" spans="4:13" ht="15" customHeight="1" x14ac:dyDescent="0.2">
      <c r="D879" s="41"/>
      <c r="E879" s="42"/>
      <c r="F879" s="41"/>
      <c r="G879" s="43" t="s">
        <v>1283</v>
      </c>
      <c r="H879" s="39"/>
      <c r="I879" s="39"/>
      <c r="J879" s="39"/>
      <c r="K879" s="30">
        <v>282898.13793000003</v>
      </c>
      <c r="L879" s="30">
        <v>286739.65661110997</v>
      </c>
      <c r="M879" s="30">
        <f t="shared" si="13"/>
        <v>3841.5186811099411</v>
      </c>
    </row>
    <row r="880" spans="4:13" ht="30" customHeight="1" x14ac:dyDescent="0.2">
      <c r="D880" s="41"/>
      <c r="E880" s="42"/>
      <c r="F880" s="41"/>
      <c r="G880" s="41"/>
      <c r="H880" s="71" t="s">
        <v>1402</v>
      </c>
      <c r="I880" s="72"/>
      <c r="J880" s="72"/>
      <c r="K880" s="52">
        <v>4174</v>
      </c>
      <c r="L880" s="52">
        <v>4273</v>
      </c>
      <c r="M880" s="52">
        <f t="shared" si="13"/>
        <v>99</v>
      </c>
    </row>
    <row r="881" spans="4:13" ht="15" customHeight="1" x14ac:dyDescent="0.2">
      <c r="D881" s="41"/>
      <c r="E881" s="42"/>
      <c r="F881" s="41"/>
      <c r="G881" s="41"/>
      <c r="H881" s="38"/>
      <c r="I881" s="38" t="s">
        <v>2160</v>
      </c>
      <c r="J881" s="38" t="s">
        <v>2490</v>
      </c>
      <c r="K881" s="31">
        <v>4174</v>
      </c>
      <c r="L881" s="31">
        <v>4174</v>
      </c>
      <c r="M881" s="31">
        <f t="shared" si="13"/>
        <v>0</v>
      </c>
    </row>
    <row r="882" spans="4:13" ht="15" customHeight="1" x14ac:dyDescent="0.2">
      <c r="D882" s="41"/>
      <c r="E882" s="42"/>
      <c r="F882" s="41"/>
      <c r="G882" s="41"/>
      <c r="H882" s="38"/>
      <c r="I882" s="38" t="s">
        <v>1403</v>
      </c>
      <c r="J882" s="38" t="s">
        <v>2161</v>
      </c>
      <c r="K882" s="31">
        <v>0</v>
      </c>
      <c r="L882" s="31">
        <v>0</v>
      </c>
      <c r="M882" s="31">
        <f t="shared" si="13"/>
        <v>0</v>
      </c>
    </row>
    <row r="883" spans="4:13" ht="15" customHeight="1" x14ac:dyDescent="0.2">
      <c r="D883" s="41"/>
      <c r="E883" s="42"/>
      <c r="F883" s="41"/>
      <c r="G883" s="41"/>
      <c r="H883" s="38"/>
      <c r="I883" s="38" t="s">
        <v>1405</v>
      </c>
      <c r="J883" s="38" t="s">
        <v>2162</v>
      </c>
      <c r="K883" s="31">
        <v>0</v>
      </c>
      <c r="L883" s="31">
        <v>99</v>
      </c>
      <c r="M883" s="31">
        <f t="shared" si="13"/>
        <v>99</v>
      </c>
    </row>
    <row r="884" spans="4:13" ht="15" customHeight="1" x14ac:dyDescent="0.2">
      <c r="D884" s="41"/>
      <c r="E884" s="42"/>
      <c r="F884" s="41"/>
      <c r="G884" s="41"/>
      <c r="H884" s="46" t="s">
        <v>1284</v>
      </c>
      <c r="I884" s="51"/>
      <c r="J884" s="51"/>
      <c r="K884" s="52">
        <v>8856.6422579999999</v>
      </c>
      <c r="L884" s="52">
        <v>8698.1581872000006</v>
      </c>
      <c r="M884" s="52">
        <f t="shared" si="13"/>
        <v>-158.48407079999924</v>
      </c>
    </row>
    <row r="885" spans="4:13" ht="15" customHeight="1" x14ac:dyDescent="0.2">
      <c r="D885" s="41"/>
      <c r="E885" s="42"/>
      <c r="F885" s="41"/>
      <c r="G885" s="41"/>
      <c r="H885" s="38"/>
      <c r="I885" s="38" t="s">
        <v>1305</v>
      </c>
      <c r="J885" s="38" t="s">
        <v>2163</v>
      </c>
      <c r="K885" s="31">
        <v>45</v>
      </c>
      <c r="L885" s="31">
        <v>45</v>
      </c>
      <c r="M885" s="31">
        <f t="shared" si="13"/>
        <v>0</v>
      </c>
    </row>
    <row r="886" spans="4:13" ht="15" customHeight="1" x14ac:dyDescent="0.2">
      <c r="D886" s="41"/>
      <c r="E886" s="42"/>
      <c r="F886" s="41"/>
      <c r="G886" s="41"/>
      <c r="H886" s="38"/>
      <c r="I886" s="38" t="s">
        <v>2164</v>
      </c>
      <c r="J886" s="38" t="s">
        <v>2165</v>
      </c>
      <c r="K886" s="31">
        <v>118</v>
      </c>
      <c r="L886" s="31">
        <v>118</v>
      </c>
      <c r="M886" s="31">
        <f t="shared" si="13"/>
        <v>0</v>
      </c>
    </row>
    <row r="887" spans="4:13" ht="15" customHeight="1" x14ac:dyDescent="0.2">
      <c r="D887" s="41"/>
      <c r="E887" s="42"/>
      <c r="F887" s="41"/>
      <c r="G887" s="41"/>
      <c r="H887" s="38"/>
      <c r="I887" s="38" t="s">
        <v>2039</v>
      </c>
      <c r="J887" s="38" t="s">
        <v>2166</v>
      </c>
      <c r="K887" s="31">
        <v>65</v>
      </c>
      <c r="L887" s="31">
        <v>5.5159292000000004</v>
      </c>
      <c r="M887" s="31">
        <f t="shared" si="13"/>
        <v>-59.484070799999998</v>
      </c>
    </row>
    <row r="888" spans="4:13" ht="15" customHeight="1" x14ac:dyDescent="0.2">
      <c r="D888" s="41"/>
      <c r="E888" s="42"/>
      <c r="F888" s="41"/>
      <c r="G888" s="41"/>
      <c r="H888" s="38"/>
      <c r="I888" s="38" t="s">
        <v>1595</v>
      </c>
      <c r="J888" s="38" t="s">
        <v>2167</v>
      </c>
      <c r="K888" s="31">
        <v>8529.6422579999999</v>
      </c>
      <c r="L888" s="31">
        <v>8529.6422579999999</v>
      </c>
      <c r="M888" s="31">
        <f t="shared" si="13"/>
        <v>0</v>
      </c>
    </row>
    <row r="889" spans="4:13" ht="15" customHeight="1" x14ac:dyDescent="0.2">
      <c r="D889" s="41"/>
      <c r="E889" s="42"/>
      <c r="F889" s="41"/>
      <c r="G889" s="41"/>
      <c r="H889" s="38"/>
      <c r="I889" s="38" t="s">
        <v>1698</v>
      </c>
      <c r="J889" s="38" t="s">
        <v>2168</v>
      </c>
      <c r="K889" s="31">
        <v>0</v>
      </c>
      <c r="L889" s="31">
        <v>0</v>
      </c>
      <c r="M889" s="31">
        <f t="shared" si="13"/>
        <v>0</v>
      </c>
    </row>
    <row r="890" spans="4:13" ht="15" customHeight="1" x14ac:dyDescent="0.2">
      <c r="D890" s="41"/>
      <c r="E890" s="42"/>
      <c r="F890" s="41"/>
      <c r="G890" s="41"/>
      <c r="H890" s="38"/>
      <c r="I890" s="38" t="s">
        <v>2425</v>
      </c>
      <c r="J890" s="38" t="s">
        <v>2426</v>
      </c>
      <c r="K890" s="31">
        <v>0</v>
      </c>
      <c r="L890" s="31">
        <v>0</v>
      </c>
      <c r="M890" s="31">
        <f t="shared" si="13"/>
        <v>0</v>
      </c>
    </row>
    <row r="891" spans="4:13" ht="15" customHeight="1" x14ac:dyDescent="0.2">
      <c r="D891" s="41"/>
      <c r="E891" s="42"/>
      <c r="F891" s="41"/>
      <c r="G891" s="41"/>
      <c r="H891" s="38"/>
      <c r="I891" s="38" t="s">
        <v>2427</v>
      </c>
      <c r="J891" s="38" t="s">
        <v>2162</v>
      </c>
      <c r="K891" s="31">
        <v>99</v>
      </c>
      <c r="L891" s="31">
        <v>0</v>
      </c>
      <c r="M891" s="31">
        <f t="shared" si="13"/>
        <v>-99</v>
      </c>
    </row>
    <row r="892" spans="4:13" ht="15" customHeight="1" x14ac:dyDescent="0.2">
      <c r="D892" s="41"/>
      <c r="E892" s="42"/>
      <c r="F892" s="41"/>
      <c r="G892" s="41"/>
      <c r="H892" s="46" t="s">
        <v>2169</v>
      </c>
      <c r="I892" s="51"/>
      <c r="J892" s="51"/>
      <c r="K892" s="52">
        <v>269867.49567199999</v>
      </c>
      <c r="L892" s="52">
        <v>273768.49842391</v>
      </c>
      <c r="M892" s="52">
        <f t="shared" si="13"/>
        <v>3901.0027519100113</v>
      </c>
    </row>
    <row r="893" spans="4:13" ht="15" customHeight="1" x14ac:dyDescent="0.2">
      <c r="D893" s="41"/>
      <c r="E893" s="42"/>
      <c r="F893" s="41"/>
      <c r="G893" s="41"/>
      <c r="H893" s="38"/>
      <c r="I893" s="38" t="s">
        <v>2170</v>
      </c>
      <c r="J893" s="38" t="s">
        <v>2171</v>
      </c>
      <c r="K893" s="31">
        <v>87587.047336999996</v>
      </c>
      <c r="L893" s="31">
        <v>88837.047337080003</v>
      </c>
      <c r="M893" s="31">
        <f t="shared" si="13"/>
        <v>1250.0000000800064</v>
      </c>
    </row>
    <row r="894" spans="4:13" ht="15" customHeight="1" x14ac:dyDescent="0.2">
      <c r="D894" s="41"/>
      <c r="E894" s="42"/>
      <c r="F894" s="41"/>
      <c r="G894" s="41"/>
      <c r="H894" s="38"/>
      <c r="I894" s="38" t="s">
        <v>2172</v>
      </c>
      <c r="J894" s="38" t="s">
        <v>2173</v>
      </c>
      <c r="K894" s="31">
        <v>99180.330929999996</v>
      </c>
      <c r="L894" s="31">
        <v>101329.25854682999</v>
      </c>
      <c r="M894" s="31">
        <f t="shared" si="13"/>
        <v>2148.9276168299984</v>
      </c>
    </row>
    <row r="895" spans="4:13" ht="15" customHeight="1" x14ac:dyDescent="0.2">
      <c r="D895" s="41"/>
      <c r="E895" s="42"/>
      <c r="F895" s="41"/>
      <c r="G895" s="41"/>
      <c r="H895" s="38"/>
      <c r="I895" s="38" t="s">
        <v>2174</v>
      </c>
      <c r="J895" s="38" t="s">
        <v>2175</v>
      </c>
      <c r="K895" s="31">
        <v>8370</v>
      </c>
      <c r="L895" s="31">
        <v>8370</v>
      </c>
      <c r="M895" s="31">
        <f t="shared" si="13"/>
        <v>0</v>
      </c>
    </row>
    <row r="896" spans="4:13" ht="15" customHeight="1" x14ac:dyDescent="0.2">
      <c r="D896" s="41"/>
      <c r="E896" s="42"/>
      <c r="F896" s="41"/>
      <c r="G896" s="41"/>
      <c r="H896" s="38"/>
      <c r="I896" s="38" t="s">
        <v>2176</v>
      </c>
      <c r="J896" s="38" t="s">
        <v>2177</v>
      </c>
      <c r="K896" s="31">
        <v>2245</v>
      </c>
      <c r="L896" s="31">
        <v>2245</v>
      </c>
      <c r="M896" s="31">
        <f t="shared" si="13"/>
        <v>0</v>
      </c>
    </row>
    <row r="897" spans="4:13" ht="15" customHeight="1" x14ac:dyDescent="0.2">
      <c r="D897" s="41"/>
      <c r="E897" s="42"/>
      <c r="F897" s="41"/>
      <c r="G897" s="41"/>
      <c r="H897" s="38"/>
      <c r="I897" s="38" t="s">
        <v>2178</v>
      </c>
      <c r="J897" s="38" t="s">
        <v>2179</v>
      </c>
      <c r="K897" s="31">
        <v>13065</v>
      </c>
      <c r="L897" s="31">
        <v>13065</v>
      </c>
      <c r="M897" s="31">
        <f t="shared" si="13"/>
        <v>0</v>
      </c>
    </row>
    <row r="898" spans="4:13" ht="15" customHeight="1" x14ac:dyDescent="0.2">
      <c r="D898" s="41"/>
      <c r="E898" s="42"/>
      <c r="F898" s="41"/>
      <c r="G898" s="41"/>
      <c r="H898" s="38"/>
      <c r="I898" s="38" t="s">
        <v>2180</v>
      </c>
      <c r="J898" s="38" t="s">
        <v>2181</v>
      </c>
      <c r="K898" s="31">
        <v>0.6</v>
      </c>
      <c r="L898" s="31">
        <v>0.6</v>
      </c>
      <c r="M898" s="31">
        <f t="shared" si="13"/>
        <v>0</v>
      </c>
    </row>
    <row r="899" spans="4:13" ht="15" customHeight="1" x14ac:dyDescent="0.2">
      <c r="D899" s="41"/>
      <c r="E899" s="42"/>
      <c r="F899" s="41"/>
      <c r="G899" s="41"/>
      <c r="H899" s="38"/>
      <c r="I899" s="38" t="s">
        <v>2182</v>
      </c>
      <c r="J899" s="38" t="s">
        <v>2183</v>
      </c>
      <c r="K899" s="31">
        <v>350</v>
      </c>
      <c r="L899" s="31">
        <v>350</v>
      </c>
      <c r="M899" s="31">
        <f t="shared" si="13"/>
        <v>0</v>
      </c>
    </row>
    <row r="900" spans="4:13" ht="15" customHeight="1" x14ac:dyDescent="0.2">
      <c r="D900" s="41"/>
      <c r="E900" s="42"/>
      <c r="F900" s="41"/>
      <c r="G900" s="41"/>
      <c r="H900" s="38"/>
      <c r="I900" s="38" t="s">
        <v>2184</v>
      </c>
      <c r="J900" s="38" t="s">
        <v>2185</v>
      </c>
      <c r="K900" s="31">
        <v>1742.925197</v>
      </c>
      <c r="L900" s="31">
        <v>1742.925197</v>
      </c>
      <c r="M900" s="31">
        <f t="shared" si="13"/>
        <v>0</v>
      </c>
    </row>
    <row r="901" spans="4:13" ht="15" customHeight="1" x14ac:dyDescent="0.2">
      <c r="D901" s="41"/>
      <c r="E901" s="42"/>
      <c r="F901" s="41"/>
      <c r="G901" s="41"/>
      <c r="H901" s="38"/>
      <c r="I901" s="38" t="s">
        <v>2186</v>
      </c>
      <c r="J901" s="38" t="s">
        <v>2187</v>
      </c>
      <c r="K901" s="31">
        <v>809</v>
      </c>
      <c r="L901" s="31">
        <v>809</v>
      </c>
      <c r="M901" s="31">
        <f t="shared" si="13"/>
        <v>0</v>
      </c>
    </row>
    <row r="902" spans="4:13" ht="15" customHeight="1" x14ac:dyDescent="0.2">
      <c r="D902" s="41"/>
      <c r="E902" s="42"/>
      <c r="F902" s="41"/>
      <c r="G902" s="41"/>
      <c r="H902" s="38"/>
      <c r="I902" s="38" t="s">
        <v>2188</v>
      </c>
      <c r="J902" s="38" t="s">
        <v>2189</v>
      </c>
      <c r="K902" s="31">
        <v>8553</v>
      </c>
      <c r="L902" s="31">
        <v>8553</v>
      </c>
      <c r="M902" s="31">
        <f t="shared" si="13"/>
        <v>0</v>
      </c>
    </row>
    <row r="903" spans="4:13" ht="15" customHeight="1" x14ac:dyDescent="0.2">
      <c r="D903" s="41"/>
      <c r="E903" s="42"/>
      <c r="F903" s="41"/>
      <c r="G903" s="41"/>
      <c r="H903" s="38"/>
      <c r="I903" s="38" t="s">
        <v>2190</v>
      </c>
      <c r="J903" s="38" t="s">
        <v>2191</v>
      </c>
      <c r="K903" s="31">
        <v>1572.755991</v>
      </c>
      <c r="L903" s="31">
        <v>1572.755991</v>
      </c>
      <c r="M903" s="31">
        <f t="shared" si="13"/>
        <v>0</v>
      </c>
    </row>
    <row r="904" spans="4:13" ht="15" customHeight="1" x14ac:dyDescent="0.2">
      <c r="D904" s="41"/>
      <c r="E904" s="42"/>
      <c r="F904" s="41"/>
      <c r="G904" s="41"/>
      <c r="H904" s="38"/>
      <c r="I904" s="38" t="s">
        <v>2192</v>
      </c>
      <c r="J904" s="38" t="s">
        <v>2193</v>
      </c>
      <c r="K904" s="31">
        <v>34943.852352000002</v>
      </c>
      <c r="L904" s="31">
        <v>35445.927487000001</v>
      </c>
      <c r="M904" s="31">
        <f t="shared" si="13"/>
        <v>502.07513499999914</v>
      </c>
    </row>
    <row r="905" spans="4:13" ht="15" customHeight="1" x14ac:dyDescent="0.2">
      <c r="D905" s="41"/>
      <c r="E905" s="42"/>
      <c r="F905" s="41"/>
      <c r="G905" s="41"/>
      <c r="H905" s="38"/>
      <c r="I905" s="38" t="s">
        <v>2194</v>
      </c>
      <c r="J905" s="38" t="s">
        <v>2195</v>
      </c>
      <c r="K905" s="31">
        <v>1183.55322</v>
      </c>
      <c r="L905" s="31">
        <v>1183.55322</v>
      </c>
      <c r="M905" s="31">
        <f t="shared" ref="M905:M968" si="14">L905-K905</f>
        <v>0</v>
      </c>
    </row>
    <row r="906" spans="4:13" ht="15" customHeight="1" x14ac:dyDescent="0.2">
      <c r="D906" s="41"/>
      <c r="E906" s="42"/>
      <c r="F906" s="41"/>
      <c r="G906" s="41"/>
      <c r="H906" s="38"/>
      <c r="I906" s="38" t="s">
        <v>2196</v>
      </c>
      <c r="J906" s="38" t="s">
        <v>2197</v>
      </c>
      <c r="K906" s="31">
        <v>563.57085600000005</v>
      </c>
      <c r="L906" s="31">
        <v>563.57085600000005</v>
      </c>
      <c r="M906" s="31">
        <f t="shared" si="14"/>
        <v>0</v>
      </c>
    </row>
    <row r="907" spans="4:13" ht="15" customHeight="1" x14ac:dyDescent="0.2">
      <c r="D907" s="41"/>
      <c r="E907" s="42"/>
      <c r="F907" s="41"/>
      <c r="G907" s="41"/>
      <c r="H907" s="38"/>
      <c r="I907" s="38" t="s">
        <v>2198</v>
      </c>
      <c r="J907" s="38" t="s">
        <v>2199</v>
      </c>
      <c r="K907" s="31">
        <v>2342.7704199999998</v>
      </c>
      <c r="L907" s="31">
        <v>2342.7704199999998</v>
      </c>
      <c r="M907" s="31">
        <f t="shared" si="14"/>
        <v>0</v>
      </c>
    </row>
    <row r="908" spans="4:13" ht="15" customHeight="1" x14ac:dyDescent="0.2">
      <c r="D908" s="41"/>
      <c r="E908" s="42"/>
      <c r="F908" s="41"/>
      <c r="G908" s="41"/>
      <c r="H908" s="38"/>
      <c r="I908" s="38" t="s">
        <v>2200</v>
      </c>
      <c r="J908" s="38" t="s">
        <v>2201</v>
      </c>
      <c r="K908" s="31">
        <v>7358.0893690000003</v>
      </c>
      <c r="L908" s="31">
        <v>7358.0893690000003</v>
      </c>
      <c r="M908" s="31">
        <f t="shared" si="14"/>
        <v>0</v>
      </c>
    </row>
    <row r="909" spans="4:13" ht="15" customHeight="1" x14ac:dyDescent="0.2">
      <c r="D909" s="41"/>
      <c r="E909" s="45">
        <v>23</v>
      </c>
      <c r="F909" s="46" t="s">
        <v>1260</v>
      </c>
      <c r="G909" s="46"/>
      <c r="H909" s="51"/>
      <c r="I909" s="51"/>
      <c r="J909" s="51"/>
      <c r="K909" s="52">
        <v>75083.146980999998</v>
      </c>
      <c r="L909" s="52">
        <v>147597.40487384002</v>
      </c>
      <c r="M909" s="52">
        <f t="shared" si="14"/>
        <v>72514.257892840018</v>
      </c>
    </row>
    <row r="910" spans="4:13" ht="15" customHeight="1" x14ac:dyDescent="0.2">
      <c r="D910" s="41"/>
      <c r="E910" s="42"/>
      <c r="F910" s="41"/>
      <c r="G910" s="43" t="s">
        <v>1283</v>
      </c>
      <c r="H910" s="39"/>
      <c r="I910" s="39"/>
      <c r="J910" s="39"/>
      <c r="K910" s="30">
        <v>75083.146980999998</v>
      </c>
      <c r="L910" s="30">
        <v>147597.40487384002</v>
      </c>
      <c r="M910" s="30">
        <f t="shared" si="14"/>
        <v>72514.257892840018</v>
      </c>
    </row>
    <row r="911" spans="4:13" ht="30" customHeight="1" x14ac:dyDescent="0.2">
      <c r="D911" s="41"/>
      <c r="E911" s="42"/>
      <c r="F911" s="41"/>
      <c r="G911" s="41"/>
      <c r="H911" s="71" t="s">
        <v>1402</v>
      </c>
      <c r="I911" s="72"/>
      <c r="J911" s="72"/>
      <c r="K911" s="52">
        <v>32213.920126000001</v>
      </c>
      <c r="L911" s="52">
        <v>36199.147792720003</v>
      </c>
      <c r="M911" s="52">
        <f t="shared" si="14"/>
        <v>3985.2276667200022</v>
      </c>
    </row>
    <row r="912" spans="4:13" ht="15" customHeight="1" x14ac:dyDescent="0.2">
      <c r="D912" s="41"/>
      <c r="E912" s="42"/>
      <c r="F912" s="41"/>
      <c r="G912" s="41"/>
      <c r="H912" s="38"/>
      <c r="I912" s="38" t="s">
        <v>1628</v>
      </c>
      <c r="J912" s="38" t="s">
        <v>2491</v>
      </c>
      <c r="K912" s="31">
        <v>3488.1990019999998</v>
      </c>
      <c r="L912" s="31">
        <v>0</v>
      </c>
      <c r="M912" s="31">
        <f t="shared" si="14"/>
        <v>-3488.1990019999998</v>
      </c>
    </row>
    <row r="913" spans="4:13" ht="15" customHeight="1" x14ac:dyDescent="0.2">
      <c r="D913" s="41"/>
      <c r="E913" s="42"/>
      <c r="F913" s="41"/>
      <c r="G913" s="41"/>
      <c r="H913" s="38"/>
      <c r="I913" s="38" t="s">
        <v>1960</v>
      </c>
      <c r="J913" s="38" t="s">
        <v>2202</v>
      </c>
      <c r="K913" s="31">
        <v>1416.696659</v>
      </c>
      <c r="L913" s="31">
        <v>440.33032324999999</v>
      </c>
      <c r="M913" s="31">
        <f t="shared" si="14"/>
        <v>-976.36633574999996</v>
      </c>
    </row>
    <row r="914" spans="4:13" ht="15" customHeight="1" x14ac:dyDescent="0.2">
      <c r="D914" s="41"/>
      <c r="E914" s="42"/>
      <c r="F914" s="41"/>
      <c r="G914" s="41"/>
      <c r="H914" s="38"/>
      <c r="I914" s="38" t="s">
        <v>2203</v>
      </c>
      <c r="J914" s="38" t="s">
        <v>2204</v>
      </c>
      <c r="K914" s="31">
        <v>0</v>
      </c>
      <c r="L914" s="31">
        <v>0</v>
      </c>
      <c r="M914" s="31">
        <f t="shared" si="14"/>
        <v>0</v>
      </c>
    </row>
    <row r="915" spans="4:13" ht="15" customHeight="1" x14ac:dyDescent="0.2">
      <c r="D915" s="41"/>
      <c r="E915" s="42"/>
      <c r="F915" s="41"/>
      <c r="G915" s="41"/>
      <c r="H915" s="38"/>
      <c r="I915" s="38" t="s">
        <v>1981</v>
      </c>
      <c r="J915" s="38" t="s">
        <v>2205</v>
      </c>
      <c r="K915" s="31">
        <v>207.95247000000001</v>
      </c>
      <c r="L915" s="31">
        <v>103.976238</v>
      </c>
      <c r="M915" s="31">
        <f t="shared" si="14"/>
        <v>-103.97623200000001</v>
      </c>
    </row>
    <row r="916" spans="4:13" ht="15" customHeight="1" x14ac:dyDescent="0.2">
      <c r="D916" s="41"/>
      <c r="E916" s="42"/>
      <c r="F916" s="41"/>
      <c r="G916" s="41"/>
      <c r="H916" s="38"/>
      <c r="I916" s="38" t="s">
        <v>2206</v>
      </c>
      <c r="J916" s="38" t="s">
        <v>2207</v>
      </c>
      <c r="K916" s="31">
        <v>400</v>
      </c>
      <c r="L916" s="31">
        <v>0</v>
      </c>
      <c r="M916" s="31">
        <f t="shared" si="14"/>
        <v>-400</v>
      </c>
    </row>
    <row r="917" spans="4:13" ht="15" customHeight="1" x14ac:dyDescent="0.2">
      <c r="D917" s="41"/>
      <c r="E917" s="42"/>
      <c r="F917" s="41"/>
      <c r="G917" s="41"/>
      <c r="H917" s="38"/>
      <c r="I917" s="38" t="s">
        <v>2208</v>
      </c>
      <c r="J917" s="38" t="s">
        <v>2492</v>
      </c>
      <c r="K917" s="31">
        <v>5876.8968489999997</v>
      </c>
      <c r="L917" s="31">
        <v>261.42327999999998</v>
      </c>
      <c r="M917" s="31">
        <f t="shared" si="14"/>
        <v>-5615.4735689999998</v>
      </c>
    </row>
    <row r="918" spans="4:13" ht="15" customHeight="1" x14ac:dyDescent="0.2">
      <c r="D918" s="41"/>
      <c r="E918" s="42"/>
      <c r="F918" s="41"/>
      <c r="G918" s="41"/>
      <c r="H918" s="38"/>
      <c r="I918" s="38" t="s">
        <v>2209</v>
      </c>
      <c r="J918" s="38" t="s">
        <v>2493</v>
      </c>
      <c r="K918" s="31">
        <v>2500</v>
      </c>
      <c r="L918" s="31">
        <v>2497.5</v>
      </c>
      <c r="M918" s="31">
        <f t="shared" si="14"/>
        <v>-2.5</v>
      </c>
    </row>
    <row r="919" spans="4:13" ht="15" customHeight="1" x14ac:dyDescent="0.2">
      <c r="D919" s="41"/>
      <c r="E919" s="42"/>
      <c r="F919" s="41"/>
      <c r="G919" s="41"/>
      <c r="H919" s="38"/>
      <c r="I919" s="38" t="s">
        <v>2210</v>
      </c>
      <c r="J919" s="38" t="s">
        <v>2494</v>
      </c>
      <c r="K919" s="31">
        <v>600</v>
      </c>
      <c r="L919" s="31">
        <v>0</v>
      </c>
      <c r="M919" s="31">
        <f t="shared" si="14"/>
        <v>-600</v>
      </c>
    </row>
    <row r="920" spans="4:13" ht="15" customHeight="1" x14ac:dyDescent="0.2">
      <c r="D920" s="41"/>
      <c r="E920" s="42"/>
      <c r="F920" s="41"/>
      <c r="G920" s="41"/>
      <c r="H920" s="38"/>
      <c r="I920" s="38" t="s">
        <v>2211</v>
      </c>
      <c r="J920" s="38" t="s">
        <v>2212</v>
      </c>
      <c r="K920" s="31">
        <v>2535.1065669999998</v>
      </c>
      <c r="L920" s="31">
        <v>2535.1065669999998</v>
      </c>
      <c r="M920" s="31">
        <f t="shared" si="14"/>
        <v>0</v>
      </c>
    </row>
    <row r="921" spans="4:13" ht="15" customHeight="1" x14ac:dyDescent="0.2">
      <c r="D921" s="41"/>
      <c r="E921" s="42"/>
      <c r="F921" s="41"/>
      <c r="G921" s="41"/>
      <c r="H921" s="38"/>
      <c r="I921" s="38" t="s">
        <v>2213</v>
      </c>
      <c r="J921" s="38" t="s">
        <v>2214</v>
      </c>
      <c r="K921" s="31">
        <v>25</v>
      </c>
      <c r="L921" s="31">
        <v>0</v>
      </c>
      <c r="M921" s="31">
        <f t="shared" si="14"/>
        <v>-25</v>
      </c>
    </row>
    <row r="922" spans="4:13" ht="15" customHeight="1" x14ac:dyDescent="0.2">
      <c r="D922" s="41"/>
      <c r="E922" s="42"/>
      <c r="F922" s="41"/>
      <c r="G922" s="41"/>
      <c r="H922" s="38"/>
      <c r="I922" s="38" t="s">
        <v>2215</v>
      </c>
      <c r="J922" s="38" t="s">
        <v>2216</v>
      </c>
      <c r="K922" s="31">
        <v>1750</v>
      </c>
      <c r="L922" s="31">
        <v>1400</v>
      </c>
      <c r="M922" s="31">
        <f t="shared" si="14"/>
        <v>-350</v>
      </c>
    </row>
    <row r="923" spans="4:13" ht="15" customHeight="1" x14ac:dyDescent="0.2">
      <c r="D923" s="41"/>
      <c r="E923" s="42"/>
      <c r="F923" s="41"/>
      <c r="G923" s="41"/>
      <c r="H923" s="38"/>
      <c r="I923" s="38" t="s">
        <v>2217</v>
      </c>
      <c r="J923" s="38" t="s">
        <v>2218</v>
      </c>
      <c r="K923" s="31">
        <v>1710.436224</v>
      </c>
      <c r="L923" s="31">
        <v>1708.7257877699994</v>
      </c>
      <c r="M923" s="31">
        <f t="shared" si="14"/>
        <v>-1.710436230000596</v>
      </c>
    </row>
    <row r="924" spans="4:13" ht="15" customHeight="1" x14ac:dyDescent="0.2">
      <c r="D924" s="41"/>
      <c r="E924" s="42"/>
      <c r="F924" s="41"/>
      <c r="G924" s="41"/>
      <c r="H924" s="38"/>
      <c r="I924" s="38" t="s">
        <v>2219</v>
      </c>
      <c r="J924" s="38" t="s">
        <v>2220</v>
      </c>
      <c r="K924" s="31">
        <v>500</v>
      </c>
      <c r="L924" s="31">
        <v>0</v>
      </c>
      <c r="M924" s="31">
        <f t="shared" si="14"/>
        <v>-500</v>
      </c>
    </row>
    <row r="925" spans="4:13" ht="15" customHeight="1" x14ac:dyDescent="0.2">
      <c r="D925" s="41"/>
      <c r="E925" s="42"/>
      <c r="F925" s="41"/>
      <c r="G925" s="41"/>
      <c r="H925" s="38"/>
      <c r="I925" s="38" t="s">
        <v>2221</v>
      </c>
      <c r="J925" s="38" t="s">
        <v>2222</v>
      </c>
      <c r="K925" s="31">
        <v>1118.5821559999999</v>
      </c>
      <c r="L925" s="31">
        <v>1116.4645733499999</v>
      </c>
      <c r="M925" s="31">
        <f t="shared" si="14"/>
        <v>-2.1175826500000312</v>
      </c>
    </row>
    <row r="926" spans="4:13" ht="15" customHeight="1" x14ac:dyDescent="0.2">
      <c r="D926" s="41"/>
      <c r="E926" s="42"/>
      <c r="F926" s="41"/>
      <c r="G926" s="41"/>
      <c r="H926" s="38"/>
      <c r="I926" s="38" t="s">
        <v>2495</v>
      </c>
      <c r="J926" s="38" t="s">
        <v>2496</v>
      </c>
      <c r="K926" s="31">
        <v>1100</v>
      </c>
      <c r="L926" s="31">
        <v>1156.9723759999999</v>
      </c>
      <c r="M926" s="31">
        <f t="shared" si="14"/>
        <v>56.97237599999994</v>
      </c>
    </row>
    <row r="927" spans="4:13" ht="15" customHeight="1" x14ac:dyDescent="0.2">
      <c r="D927" s="41"/>
      <c r="E927" s="42"/>
      <c r="F927" s="41"/>
      <c r="G927" s="41"/>
      <c r="H927" s="38"/>
      <c r="I927" s="38" t="s">
        <v>2497</v>
      </c>
      <c r="J927" s="38" t="s">
        <v>2498</v>
      </c>
      <c r="K927" s="31">
        <v>750</v>
      </c>
      <c r="L927" s="31">
        <v>750</v>
      </c>
      <c r="M927" s="31">
        <f t="shared" si="14"/>
        <v>0</v>
      </c>
    </row>
    <row r="928" spans="4:13" ht="15" customHeight="1" x14ac:dyDescent="0.2">
      <c r="D928" s="41"/>
      <c r="E928" s="42"/>
      <c r="F928" s="41"/>
      <c r="G928" s="41"/>
      <c r="H928" s="38"/>
      <c r="I928" s="38" t="s">
        <v>2499</v>
      </c>
      <c r="J928" s="38" t="s">
        <v>2500</v>
      </c>
      <c r="K928" s="31">
        <v>300</v>
      </c>
      <c r="L928" s="31">
        <v>0</v>
      </c>
      <c r="M928" s="31">
        <f t="shared" si="14"/>
        <v>-300</v>
      </c>
    </row>
    <row r="929" spans="4:13" ht="15" customHeight="1" x14ac:dyDescent="0.2">
      <c r="D929" s="41"/>
      <c r="E929" s="42"/>
      <c r="F929" s="41"/>
      <c r="G929" s="41"/>
      <c r="H929" s="38"/>
      <c r="I929" s="38" t="s">
        <v>2501</v>
      </c>
      <c r="J929" s="38" t="s">
        <v>2235</v>
      </c>
      <c r="K929" s="31">
        <v>55.865160000000003</v>
      </c>
      <c r="L929" s="31">
        <v>39.0426</v>
      </c>
      <c r="M929" s="31">
        <f t="shared" si="14"/>
        <v>-16.822560000000003</v>
      </c>
    </row>
    <row r="930" spans="4:13" ht="15" customHeight="1" x14ac:dyDescent="0.2">
      <c r="D930" s="41"/>
      <c r="E930" s="42"/>
      <c r="F930" s="41"/>
      <c r="G930" s="41"/>
      <c r="H930" s="38"/>
      <c r="I930" s="38" t="s">
        <v>2502</v>
      </c>
      <c r="J930" s="38" t="s">
        <v>2236</v>
      </c>
      <c r="K930" s="31">
        <v>405.09031299999998</v>
      </c>
      <c r="L930" s="31">
        <v>24054.46132735</v>
      </c>
      <c r="M930" s="31">
        <f t="shared" si="14"/>
        <v>23649.371014349999</v>
      </c>
    </row>
    <row r="931" spans="4:13" ht="15" customHeight="1" x14ac:dyDescent="0.2">
      <c r="D931" s="41"/>
      <c r="E931" s="42"/>
      <c r="F931" s="41"/>
      <c r="G931" s="41"/>
      <c r="H931" s="38"/>
      <c r="I931" s="38" t="s">
        <v>2223</v>
      </c>
      <c r="J931" s="38" t="s">
        <v>2224</v>
      </c>
      <c r="K931" s="31">
        <v>7474.0947260000003</v>
      </c>
      <c r="L931" s="31">
        <v>135.14472000000001</v>
      </c>
      <c r="M931" s="31">
        <f t="shared" si="14"/>
        <v>-7338.950006</v>
      </c>
    </row>
    <row r="932" spans="4:13" ht="15" customHeight="1" x14ac:dyDescent="0.2">
      <c r="D932" s="41"/>
      <c r="E932" s="42"/>
      <c r="F932" s="41"/>
      <c r="G932" s="41"/>
      <c r="H932" s="46" t="s">
        <v>1284</v>
      </c>
      <c r="I932" s="51"/>
      <c r="J932" s="51"/>
      <c r="K932" s="52">
        <v>39691.697075999997</v>
      </c>
      <c r="L932" s="52">
        <v>83709.034933119998</v>
      </c>
      <c r="M932" s="52">
        <f t="shared" si="14"/>
        <v>44017.337857120001</v>
      </c>
    </row>
    <row r="933" spans="4:13" ht="15" customHeight="1" x14ac:dyDescent="0.2">
      <c r="D933" s="41"/>
      <c r="E933" s="42"/>
      <c r="F933" s="41"/>
      <c r="G933" s="41"/>
      <c r="H933" s="38"/>
      <c r="I933" s="38" t="s">
        <v>1289</v>
      </c>
      <c r="J933" s="38" t="s">
        <v>2225</v>
      </c>
      <c r="K933" s="31">
        <v>4325.2288330000001</v>
      </c>
      <c r="L933" s="31">
        <v>0</v>
      </c>
      <c r="M933" s="31">
        <f t="shared" si="14"/>
        <v>-4325.2288330000001</v>
      </c>
    </row>
    <row r="934" spans="4:13" ht="15" customHeight="1" x14ac:dyDescent="0.2">
      <c r="D934" s="41"/>
      <c r="E934" s="42"/>
      <c r="F934" s="41"/>
      <c r="G934" s="41"/>
      <c r="H934" s="38"/>
      <c r="I934" s="38" t="s">
        <v>1297</v>
      </c>
      <c r="J934" s="38" t="s">
        <v>2226</v>
      </c>
      <c r="K934" s="31">
        <v>565.10384999999997</v>
      </c>
      <c r="L934" s="31">
        <v>0</v>
      </c>
      <c r="M934" s="31">
        <f t="shared" si="14"/>
        <v>-565.10384999999997</v>
      </c>
    </row>
    <row r="935" spans="4:13" ht="15" customHeight="1" x14ac:dyDescent="0.2">
      <c r="D935" s="41"/>
      <c r="E935" s="42"/>
      <c r="F935" s="41"/>
      <c r="G935" s="41"/>
      <c r="H935" s="38"/>
      <c r="I935" s="38" t="s">
        <v>1465</v>
      </c>
      <c r="J935" s="38" t="s">
        <v>2227</v>
      </c>
      <c r="K935" s="31">
        <v>0</v>
      </c>
      <c r="L935" s="31">
        <v>1015.79791923</v>
      </c>
      <c r="M935" s="31">
        <f t="shared" si="14"/>
        <v>1015.79791923</v>
      </c>
    </row>
    <row r="936" spans="4:13" ht="15" customHeight="1" x14ac:dyDescent="0.2">
      <c r="D936" s="41"/>
      <c r="E936" s="42"/>
      <c r="F936" s="41"/>
      <c r="G936" s="41"/>
      <c r="H936" s="38"/>
      <c r="I936" s="38" t="s">
        <v>1299</v>
      </c>
      <c r="J936" s="38" t="s">
        <v>2228</v>
      </c>
      <c r="K936" s="31">
        <v>312.79934900000001</v>
      </c>
      <c r="L936" s="31">
        <v>0</v>
      </c>
      <c r="M936" s="31">
        <f t="shared" si="14"/>
        <v>-312.79934900000001</v>
      </c>
    </row>
    <row r="937" spans="4:13" ht="15" customHeight="1" x14ac:dyDescent="0.2">
      <c r="D937" s="41"/>
      <c r="E937" s="42"/>
      <c r="F937" s="41"/>
      <c r="G937" s="41"/>
      <c r="H937" s="38"/>
      <c r="I937" s="38" t="s">
        <v>1560</v>
      </c>
      <c r="J937" s="38" t="s">
        <v>2229</v>
      </c>
      <c r="K937" s="31">
        <v>43.515450999999999</v>
      </c>
      <c r="L937" s="31">
        <v>0</v>
      </c>
      <c r="M937" s="31">
        <f t="shared" si="14"/>
        <v>-43.515450999999999</v>
      </c>
    </row>
    <row r="938" spans="4:13" ht="15" customHeight="1" x14ac:dyDescent="0.2">
      <c r="D938" s="41"/>
      <c r="E938" s="42"/>
      <c r="F938" s="41"/>
      <c r="G938" s="41"/>
      <c r="H938" s="38"/>
      <c r="I938" s="38" t="s">
        <v>1305</v>
      </c>
      <c r="J938" s="38" t="s">
        <v>2503</v>
      </c>
      <c r="K938" s="31">
        <v>3257.4666670000001</v>
      </c>
      <c r="L938" s="31">
        <v>0</v>
      </c>
      <c r="M938" s="31">
        <f t="shared" si="14"/>
        <v>-3257.4666670000001</v>
      </c>
    </row>
    <row r="939" spans="4:13" ht="15" customHeight="1" x14ac:dyDescent="0.2">
      <c r="D939" s="41"/>
      <c r="E939" s="42"/>
      <c r="F939" s="41"/>
      <c r="G939" s="41"/>
      <c r="H939" s="38"/>
      <c r="I939" s="38" t="s">
        <v>1307</v>
      </c>
      <c r="J939" s="38" t="s">
        <v>2504</v>
      </c>
      <c r="K939" s="31">
        <v>24.8</v>
      </c>
      <c r="L939" s="31">
        <v>0</v>
      </c>
      <c r="M939" s="31">
        <f t="shared" si="14"/>
        <v>-24.8</v>
      </c>
    </row>
    <row r="940" spans="4:13" ht="15" customHeight="1" x14ac:dyDescent="0.2">
      <c r="D940" s="41"/>
      <c r="E940" s="42"/>
      <c r="F940" s="41"/>
      <c r="G940" s="41"/>
      <c r="H940" s="38"/>
      <c r="I940" s="38" t="s">
        <v>2428</v>
      </c>
      <c r="J940" s="38" t="s">
        <v>2429</v>
      </c>
      <c r="K940" s="31">
        <v>0</v>
      </c>
      <c r="L940" s="31">
        <v>0.61193968999999993</v>
      </c>
      <c r="M940" s="31">
        <f t="shared" si="14"/>
        <v>0.61193968999999993</v>
      </c>
    </row>
    <row r="941" spans="4:13" ht="15" customHeight="1" x14ac:dyDescent="0.2">
      <c r="D941" s="41"/>
      <c r="E941" s="42"/>
      <c r="F941" s="41"/>
      <c r="G941" s="41"/>
      <c r="H941" s="38"/>
      <c r="I941" s="38" t="s">
        <v>2430</v>
      </c>
      <c r="J941" s="38" t="s">
        <v>2431</v>
      </c>
      <c r="K941" s="31">
        <v>0</v>
      </c>
      <c r="L941" s="31">
        <v>0</v>
      </c>
      <c r="M941" s="31">
        <f t="shared" si="14"/>
        <v>0</v>
      </c>
    </row>
    <row r="942" spans="4:13" ht="15" customHeight="1" x14ac:dyDescent="0.2">
      <c r="D942" s="41"/>
      <c r="E942" s="42"/>
      <c r="F942" s="41"/>
      <c r="G942" s="41"/>
      <c r="H942" s="38"/>
      <c r="I942" s="38" t="s">
        <v>2432</v>
      </c>
      <c r="J942" s="38" t="s">
        <v>2433</v>
      </c>
      <c r="K942" s="31">
        <v>0</v>
      </c>
      <c r="L942" s="31">
        <v>0.01</v>
      </c>
      <c r="M942" s="31">
        <f t="shared" si="14"/>
        <v>0.01</v>
      </c>
    </row>
    <row r="943" spans="4:13" ht="15" customHeight="1" x14ac:dyDescent="0.2">
      <c r="D943" s="41"/>
      <c r="E943" s="42"/>
      <c r="F943" s="41"/>
      <c r="G943" s="41"/>
      <c r="H943" s="38"/>
      <c r="I943" s="38" t="s">
        <v>2639</v>
      </c>
      <c r="J943" s="38" t="s">
        <v>2640</v>
      </c>
      <c r="K943" s="31">
        <v>0</v>
      </c>
      <c r="L943" s="31">
        <v>1.6260469800000001</v>
      </c>
      <c r="M943" s="31">
        <f t="shared" si="14"/>
        <v>1.6260469800000001</v>
      </c>
    </row>
    <row r="944" spans="4:13" ht="15" customHeight="1" x14ac:dyDescent="0.2">
      <c r="D944" s="41"/>
      <c r="E944" s="42"/>
      <c r="F944" s="41"/>
      <c r="G944" s="41"/>
      <c r="H944" s="38"/>
      <c r="I944" s="38" t="s">
        <v>2641</v>
      </c>
      <c r="J944" s="38" t="s">
        <v>2642</v>
      </c>
      <c r="K944" s="31">
        <v>0</v>
      </c>
      <c r="L944" s="31">
        <v>30</v>
      </c>
      <c r="M944" s="31">
        <f t="shared" si="14"/>
        <v>30</v>
      </c>
    </row>
    <row r="945" spans="4:13" ht="15" customHeight="1" x14ac:dyDescent="0.2">
      <c r="D945" s="41"/>
      <c r="E945" s="42"/>
      <c r="F945" s="41"/>
      <c r="G945" s="41"/>
      <c r="H945" s="38"/>
      <c r="I945" s="38" t="s">
        <v>2643</v>
      </c>
      <c r="J945" s="38" t="s">
        <v>2644</v>
      </c>
      <c r="K945" s="31">
        <v>0</v>
      </c>
      <c r="L945" s="31">
        <v>269.38040760000001</v>
      </c>
      <c r="M945" s="31">
        <f t="shared" si="14"/>
        <v>269.38040760000001</v>
      </c>
    </row>
    <row r="946" spans="4:13" ht="15" customHeight="1" x14ac:dyDescent="0.2">
      <c r="D946" s="41"/>
      <c r="E946" s="42"/>
      <c r="F946" s="41"/>
      <c r="G946" s="41"/>
      <c r="H946" s="38"/>
      <c r="I946" s="38" t="s">
        <v>2645</v>
      </c>
      <c r="J946" s="38" t="s">
        <v>2646</v>
      </c>
      <c r="K946" s="31">
        <v>0</v>
      </c>
      <c r="L946" s="31">
        <v>62.023882909999998</v>
      </c>
      <c r="M946" s="31">
        <f t="shared" si="14"/>
        <v>62.023882909999998</v>
      </c>
    </row>
    <row r="947" spans="4:13" ht="15" customHeight="1" x14ac:dyDescent="0.2">
      <c r="D947" s="41"/>
      <c r="E947" s="42"/>
      <c r="F947" s="41"/>
      <c r="G947" s="41"/>
      <c r="H947" s="38"/>
      <c r="I947" s="38" t="s">
        <v>2434</v>
      </c>
      <c r="J947" s="38" t="s">
        <v>2435</v>
      </c>
      <c r="K947" s="31">
        <v>0</v>
      </c>
      <c r="L947" s="31">
        <v>115.24109571000001</v>
      </c>
      <c r="M947" s="31">
        <f t="shared" si="14"/>
        <v>115.24109571000001</v>
      </c>
    </row>
    <row r="948" spans="4:13" ht="15" customHeight="1" x14ac:dyDescent="0.2">
      <c r="D948" s="41"/>
      <c r="E948" s="42"/>
      <c r="F948" s="41"/>
      <c r="G948" s="41"/>
      <c r="H948" s="38"/>
      <c r="I948" s="38" t="s">
        <v>2230</v>
      </c>
      <c r="J948" s="38" t="s">
        <v>2505</v>
      </c>
      <c r="K948" s="31">
        <v>390.6</v>
      </c>
      <c r="L948" s="31">
        <v>0</v>
      </c>
      <c r="M948" s="31">
        <f t="shared" si="14"/>
        <v>-390.6</v>
      </c>
    </row>
    <row r="949" spans="4:13" ht="15" customHeight="1" x14ac:dyDescent="0.2">
      <c r="D949" s="41"/>
      <c r="E949" s="42"/>
      <c r="F949" s="41"/>
      <c r="G949" s="41"/>
      <c r="H949" s="38"/>
      <c r="I949" s="38" t="s">
        <v>2231</v>
      </c>
      <c r="J949" s="38" t="s">
        <v>2506</v>
      </c>
      <c r="K949" s="31">
        <v>6884.6</v>
      </c>
      <c r="L949" s="31">
        <v>0</v>
      </c>
      <c r="M949" s="31">
        <f t="shared" si="14"/>
        <v>-6884.6</v>
      </c>
    </row>
    <row r="950" spans="4:13" ht="15" customHeight="1" x14ac:dyDescent="0.2">
      <c r="D950" s="41"/>
      <c r="E950" s="42"/>
      <c r="F950" s="41"/>
      <c r="G950" s="41"/>
      <c r="H950" s="38"/>
      <c r="I950" s="38" t="s">
        <v>2232</v>
      </c>
      <c r="J950" s="38" t="s">
        <v>2507</v>
      </c>
      <c r="K950" s="31">
        <v>16535.5</v>
      </c>
      <c r="L950" s="31">
        <v>0</v>
      </c>
      <c r="M950" s="31">
        <f t="shared" si="14"/>
        <v>-16535.5</v>
      </c>
    </row>
    <row r="951" spans="4:13" ht="15" customHeight="1" x14ac:dyDescent="0.2">
      <c r="D951" s="41"/>
      <c r="E951" s="42"/>
      <c r="F951" s="41"/>
      <c r="G951" s="41"/>
      <c r="H951" s="38"/>
      <c r="I951" s="38" t="s">
        <v>2233</v>
      </c>
      <c r="J951" s="38" t="s">
        <v>2234</v>
      </c>
      <c r="K951" s="31">
        <v>374.5</v>
      </c>
      <c r="L951" s="31">
        <v>0</v>
      </c>
      <c r="M951" s="31">
        <f t="shared" si="14"/>
        <v>-374.5</v>
      </c>
    </row>
    <row r="952" spans="4:13" ht="15" customHeight="1" x14ac:dyDescent="0.2">
      <c r="D952" s="41"/>
      <c r="E952" s="42"/>
      <c r="F952" s="41"/>
      <c r="G952" s="41"/>
      <c r="H952" s="38"/>
      <c r="I952" s="38" t="s">
        <v>2237</v>
      </c>
      <c r="J952" s="38" t="s">
        <v>1260</v>
      </c>
      <c r="K952" s="31">
        <v>2683.7294179999999</v>
      </c>
      <c r="L952" s="31">
        <v>0</v>
      </c>
      <c r="M952" s="31">
        <f t="shared" si="14"/>
        <v>-2683.7294179999999</v>
      </c>
    </row>
    <row r="953" spans="4:13" ht="15" customHeight="1" x14ac:dyDescent="0.2">
      <c r="D953" s="41"/>
      <c r="E953" s="42"/>
      <c r="F953" s="41"/>
      <c r="G953" s="41"/>
      <c r="H953" s="38"/>
      <c r="I953" s="38" t="s">
        <v>2508</v>
      </c>
      <c r="J953" s="38" t="s">
        <v>2509</v>
      </c>
      <c r="K953" s="31">
        <v>4293.8535080000001</v>
      </c>
      <c r="L953" s="31">
        <v>0</v>
      </c>
      <c r="M953" s="31">
        <f t="shared" si="14"/>
        <v>-4293.8535080000001</v>
      </c>
    </row>
    <row r="954" spans="4:13" ht="15" customHeight="1" x14ac:dyDescent="0.2">
      <c r="D954" s="41"/>
      <c r="E954" s="42"/>
      <c r="F954" s="41"/>
      <c r="G954" s="41"/>
      <c r="H954" s="38"/>
      <c r="I954" s="38" t="s">
        <v>2510</v>
      </c>
      <c r="J954" s="38" t="s">
        <v>2511</v>
      </c>
      <c r="K954" s="31">
        <v>0</v>
      </c>
      <c r="L954" s="31">
        <v>10712.74213328</v>
      </c>
      <c r="M954" s="31">
        <f t="shared" si="14"/>
        <v>10712.74213328</v>
      </c>
    </row>
    <row r="955" spans="4:13" ht="15" customHeight="1" x14ac:dyDescent="0.2">
      <c r="D955" s="41"/>
      <c r="E955" s="42"/>
      <c r="F955" s="41"/>
      <c r="G955" s="41"/>
      <c r="H955" s="38"/>
      <c r="I955" s="38" t="s">
        <v>2512</v>
      </c>
      <c r="J955" s="38" t="s">
        <v>2513</v>
      </c>
      <c r="K955" s="31">
        <v>0</v>
      </c>
      <c r="L955" s="31">
        <v>18229.60657742</v>
      </c>
      <c r="M955" s="31">
        <f t="shared" si="14"/>
        <v>18229.60657742</v>
      </c>
    </row>
    <row r="956" spans="4:13" ht="15" customHeight="1" x14ac:dyDescent="0.2">
      <c r="D956" s="41"/>
      <c r="E956" s="42"/>
      <c r="F956" s="41"/>
      <c r="G956" s="41"/>
      <c r="H956" s="38"/>
      <c r="I956" s="38" t="s">
        <v>2514</v>
      </c>
      <c r="J956" s="38" t="s">
        <v>2515</v>
      </c>
      <c r="K956" s="31">
        <v>0</v>
      </c>
      <c r="L956" s="31">
        <v>21823.2132523</v>
      </c>
      <c r="M956" s="31">
        <f t="shared" si="14"/>
        <v>21823.2132523</v>
      </c>
    </row>
    <row r="957" spans="4:13" ht="15" customHeight="1" x14ac:dyDescent="0.2">
      <c r="D957" s="41"/>
      <c r="E957" s="42"/>
      <c r="F957" s="41"/>
      <c r="G957" s="41"/>
      <c r="H957" s="38"/>
      <c r="I957" s="38" t="s">
        <v>2647</v>
      </c>
      <c r="J957" s="38" t="s">
        <v>2648</v>
      </c>
      <c r="K957" s="31">
        <v>0</v>
      </c>
      <c r="L957" s="31">
        <v>31448.781677999999</v>
      </c>
      <c r="M957" s="31">
        <f t="shared" si="14"/>
        <v>31448.781677999999</v>
      </c>
    </row>
    <row r="958" spans="4:13" ht="15" customHeight="1" x14ac:dyDescent="0.2">
      <c r="D958" s="41"/>
      <c r="E958" s="42"/>
      <c r="F958" s="41"/>
      <c r="G958" s="41"/>
      <c r="H958" s="46" t="s">
        <v>1471</v>
      </c>
      <c r="I958" s="51"/>
      <c r="J958" s="51"/>
      <c r="K958" s="52">
        <v>3177.529779</v>
      </c>
      <c r="L958" s="52">
        <v>6216.0020279999999</v>
      </c>
      <c r="M958" s="52">
        <f t="shared" si="14"/>
        <v>3038.4722489999999</v>
      </c>
    </row>
    <row r="959" spans="4:13" ht="15" customHeight="1" x14ac:dyDescent="0.2">
      <c r="D959" s="41"/>
      <c r="E959" s="42"/>
      <c r="F959" s="41"/>
      <c r="G959" s="41"/>
      <c r="H959" s="38"/>
      <c r="I959" s="38" t="s">
        <v>1474</v>
      </c>
      <c r="J959" s="38" t="s">
        <v>2238</v>
      </c>
      <c r="K959" s="31">
        <v>3004.2360520000002</v>
      </c>
      <c r="L959" s="31">
        <v>6008.4721</v>
      </c>
      <c r="M959" s="31">
        <f t="shared" si="14"/>
        <v>3004.2360479999998</v>
      </c>
    </row>
    <row r="960" spans="4:13" ht="15" customHeight="1" x14ac:dyDescent="0.2">
      <c r="D960" s="41"/>
      <c r="E960" s="42"/>
      <c r="F960" s="41"/>
      <c r="G960" s="41"/>
      <c r="H960" s="38"/>
      <c r="I960" s="38" t="s">
        <v>2239</v>
      </c>
      <c r="J960" s="38" t="s">
        <v>2240</v>
      </c>
      <c r="K960" s="31">
        <v>173.29372699999999</v>
      </c>
      <c r="L960" s="31">
        <v>207.52992800000001</v>
      </c>
      <c r="M960" s="31">
        <f t="shared" si="14"/>
        <v>34.236201000000023</v>
      </c>
    </row>
    <row r="961" spans="4:13" ht="15" customHeight="1" x14ac:dyDescent="0.2">
      <c r="D961" s="41"/>
      <c r="E961" s="42"/>
      <c r="F961" s="41"/>
      <c r="G961" s="41"/>
      <c r="H961" s="46" t="s">
        <v>2169</v>
      </c>
      <c r="I961" s="51"/>
      <c r="J961" s="51"/>
      <c r="K961" s="52">
        <v>0</v>
      </c>
      <c r="L961" s="52">
        <v>21473.220120000002</v>
      </c>
      <c r="M961" s="52">
        <f t="shared" si="14"/>
        <v>21473.220120000002</v>
      </c>
    </row>
    <row r="962" spans="4:13" ht="15" customHeight="1" x14ac:dyDescent="0.2">
      <c r="D962" s="41"/>
      <c r="E962" s="42"/>
      <c r="F962" s="41"/>
      <c r="G962" s="41"/>
      <c r="H962" s="38"/>
      <c r="I962" s="38" t="s">
        <v>2241</v>
      </c>
      <c r="J962" s="38" t="s">
        <v>2516</v>
      </c>
      <c r="K962" s="31">
        <v>0</v>
      </c>
      <c r="L962" s="31">
        <v>16634.184600000001</v>
      </c>
      <c r="M962" s="31">
        <f t="shared" si="14"/>
        <v>16634.184600000001</v>
      </c>
    </row>
    <row r="963" spans="4:13" ht="15" customHeight="1" x14ac:dyDescent="0.2">
      <c r="D963" s="41"/>
      <c r="E963" s="42"/>
      <c r="F963" s="41"/>
      <c r="G963" s="41"/>
      <c r="H963" s="38"/>
      <c r="I963" s="38" t="s">
        <v>2242</v>
      </c>
      <c r="J963" s="38" t="s">
        <v>2517</v>
      </c>
      <c r="K963" s="31">
        <v>0</v>
      </c>
      <c r="L963" s="31">
        <v>4839.0355200000004</v>
      </c>
      <c r="M963" s="31">
        <f t="shared" si="14"/>
        <v>4839.0355200000004</v>
      </c>
    </row>
    <row r="964" spans="4:13" ht="15" customHeight="1" x14ac:dyDescent="0.2">
      <c r="D964" s="41"/>
      <c r="E964" s="45">
        <v>25</v>
      </c>
      <c r="F964" s="46" t="s">
        <v>1261</v>
      </c>
      <c r="G964" s="46"/>
      <c r="H964" s="51"/>
      <c r="I964" s="51"/>
      <c r="J964" s="51"/>
      <c r="K964" s="52">
        <v>17472.839601</v>
      </c>
      <c r="L964" s="52">
        <v>18270.992708289996</v>
      </c>
      <c r="M964" s="52">
        <f t="shared" si="14"/>
        <v>798.15310728999611</v>
      </c>
    </row>
    <row r="965" spans="4:13" ht="15" customHeight="1" x14ac:dyDescent="0.2">
      <c r="D965" s="41"/>
      <c r="E965" s="42"/>
      <c r="F965" s="41"/>
      <c r="G965" s="43" t="s">
        <v>1283</v>
      </c>
      <c r="H965" s="39"/>
      <c r="I965" s="39"/>
      <c r="J965" s="39"/>
      <c r="K965" s="30">
        <v>17472.839601</v>
      </c>
      <c r="L965" s="30">
        <v>18270.992708289996</v>
      </c>
      <c r="M965" s="30">
        <f t="shared" si="14"/>
        <v>798.15310728999611</v>
      </c>
    </row>
    <row r="966" spans="4:13" ht="30" customHeight="1" x14ac:dyDescent="0.2">
      <c r="D966" s="41"/>
      <c r="E966" s="42"/>
      <c r="F966" s="41"/>
      <c r="G966" s="41"/>
      <c r="H966" s="71" t="s">
        <v>1402</v>
      </c>
      <c r="I966" s="72"/>
      <c r="J966" s="72"/>
      <c r="K966" s="52">
        <v>94.973673000000005</v>
      </c>
      <c r="L966" s="52">
        <v>126.34998</v>
      </c>
      <c r="M966" s="52">
        <f t="shared" si="14"/>
        <v>31.376306999999997</v>
      </c>
    </row>
    <row r="967" spans="4:13" ht="15" customHeight="1" x14ac:dyDescent="0.2">
      <c r="D967" s="41"/>
      <c r="E967" s="42"/>
      <c r="F967" s="41"/>
      <c r="G967" s="41"/>
      <c r="H967" s="38"/>
      <c r="I967" s="38" t="s">
        <v>1753</v>
      </c>
      <c r="J967" s="38" t="s">
        <v>1754</v>
      </c>
      <c r="K967" s="31">
        <v>0</v>
      </c>
      <c r="L967" s="31">
        <v>14.771039999999999</v>
      </c>
      <c r="M967" s="31">
        <f t="shared" si="14"/>
        <v>14.771039999999999</v>
      </c>
    </row>
    <row r="968" spans="4:13" ht="15" customHeight="1" x14ac:dyDescent="0.2">
      <c r="D968" s="41"/>
      <c r="E968" s="42"/>
      <c r="F968" s="41"/>
      <c r="G968" s="41"/>
      <c r="H968" s="38"/>
      <c r="I968" s="38" t="s">
        <v>1403</v>
      </c>
      <c r="J968" s="38" t="s">
        <v>2243</v>
      </c>
      <c r="K968" s="31">
        <v>94.973673000000005</v>
      </c>
      <c r="L968" s="31">
        <v>111.57894</v>
      </c>
      <c r="M968" s="31">
        <f t="shared" si="14"/>
        <v>16.605266999999998</v>
      </c>
    </row>
    <row r="969" spans="4:13" ht="15" customHeight="1" x14ac:dyDescent="0.2">
      <c r="D969" s="41"/>
      <c r="E969" s="42"/>
      <c r="F969" s="41"/>
      <c r="G969" s="41"/>
      <c r="H969" s="46" t="s">
        <v>1284</v>
      </c>
      <c r="I969" s="51"/>
      <c r="J969" s="51"/>
      <c r="K969" s="52">
        <v>17250.230683999998</v>
      </c>
      <c r="L969" s="52">
        <v>17990.399090989999</v>
      </c>
      <c r="M969" s="52">
        <f t="shared" ref="M969:M1032" si="15">L969-K969</f>
        <v>740.16840699000022</v>
      </c>
    </row>
    <row r="970" spans="4:13" ht="15" customHeight="1" x14ac:dyDescent="0.2">
      <c r="D970" s="41"/>
      <c r="E970" s="42"/>
      <c r="F970" s="41"/>
      <c r="G970" s="41"/>
      <c r="H970" s="38"/>
      <c r="I970" s="38" t="s">
        <v>1320</v>
      </c>
      <c r="J970" s="38" t="s">
        <v>2244</v>
      </c>
      <c r="K970" s="31">
        <v>16627.445672000002</v>
      </c>
      <c r="L970" s="31">
        <v>17026.130919729996</v>
      </c>
      <c r="M970" s="31">
        <f t="shared" si="15"/>
        <v>398.68524772999444</v>
      </c>
    </row>
    <row r="971" spans="4:13" ht="15" customHeight="1" x14ac:dyDescent="0.2">
      <c r="D971" s="41"/>
      <c r="E971" s="42"/>
      <c r="F971" s="41"/>
      <c r="G971" s="41"/>
      <c r="H971" s="38"/>
      <c r="I971" s="38" t="s">
        <v>1322</v>
      </c>
      <c r="J971" s="38" t="s">
        <v>2245</v>
      </c>
      <c r="K971" s="31">
        <v>622.78501200000005</v>
      </c>
      <c r="L971" s="31">
        <v>687.93251929999997</v>
      </c>
      <c r="M971" s="31">
        <f t="shared" si="15"/>
        <v>65.147507299999916</v>
      </c>
    </row>
    <row r="972" spans="4:13" ht="15" customHeight="1" x14ac:dyDescent="0.2">
      <c r="D972" s="41"/>
      <c r="E972" s="42"/>
      <c r="F972" s="41"/>
      <c r="G972" s="41"/>
      <c r="H972" s="38"/>
      <c r="I972" s="38" t="s">
        <v>1363</v>
      </c>
      <c r="J972" s="38" t="s">
        <v>2649</v>
      </c>
      <c r="K972" s="31">
        <v>0</v>
      </c>
      <c r="L972" s="31">
        <v>0</v>
      </c>
      <c r="M972" s="31">
        <f t="shared" si="15"/>
        <v>0</v>
      </c>
    </row>
    <row r="973" spans="4:13" ht="15" customHeight="1" x14ac:dyDescent="0.2">
      <c r="D973" s="41"/>
      <c r="E973" s="42"/>
      <c r="F973" s="41"/>
      <c r="G973" s="41"/>
      <c r="H973" s="38"/>
      <c r="I973" s="38" t="s">
        <v>2650</v>
      </c>
      <c r="J973" s="38" t="s">
        <v>1750</v>
      </c>
      <c r="K973" s="31">
        <v>0</v>
      </c>
      <c r="L973" s="31">
        <v>248.61792165</v>
      </c>
      <c r="M973" s="31">
        <f t="shared" si="15"/>
        <v>248.61792165</v>
      </c>
    </row>
    <row r="974" spans="4:13" ht="15" customHeight="1" x14ac:dyDescent="0.2">
      <c r="D974" s="41"/>
      <c r="E974" s="42"/>
      <c r="F974" s="41"/>
      <c r="G974" s="41"/>
      <c r="H974" s="38"/>
      <c r="I974" s="38" t="s">
        <v>2651</v>
      </c>
      <c r="J974" s="38" t="s">
        <v>1752</v>
      </c>
      <c r="K974" s="31">
        <v>0</v>
      </c>
      <c r="L974" s="31">
        <v>10.273589509999999</v>
      </c>
      <c r="M974" s="31">
        <f t="shared" si="15"/>
        <v>10.273589509999999</v>
      </c>
    </row>
    <row r="975" spans="4:13" ht="15" customHeight="1" x14ac:dyDescent="0.2">
      <c r="D975" s="41"/>
      <c r="E975" s="42"/>
      <c r="F975" s="41"/>
      <c r="G975" s="41"/>
      <c r="H975" s="38"/>
      <c r="I975" s="38" t="s">
        <v>2652</v>
      </c>
      <c r="J975" s="38" t="s">
        <v>1756</v>
      </c>
      <c r="K975" s="31">
        <v>0</v>
      </c>
      <c r="L975" s="31">
        <v>0</v>
      </c>
      <c r="M975" s="31">
        <f t="shared" si="15"/>
        <v>0</v>
      </c>
    </row>
    <row r="976" spans="4:13" ht="15" customHeight="1" x14ac:dyDescent="0.2">
      <c r="D976" s="41"/>
      <c r="E976" s="42"/>
      <c r="F976" s="41"/>
      <c r="G976" s="41"/>
      <c r="H976" s="38"/>
      <c r="I976" s="38" t="s">
        <v>2653</v>
      </c>
      <c r="J976" s="38" t="s">
        <v>1760</v>
      </c>
      <c r="K976" s="31">
        <v>0</v>
      </c>
      <c r="L976" s="31">
        <v>17.4441408</v>
      </c>
      <c r="M976" s="31">
        <f t="shared" si="15"/>
        <v>17.4441408</v>
      </c>
    </row>
    <row r="977" spans="4:13" ht="15" customHeight="1" x14ac:dyDescent="0.2">
      <c r="D977" s="41"/>
      <c r="E977" s="42"/>
      <c r="F977" s="41"/>
      <c r="G977" s="41"/>
      <c r="H977" s="46" t="s">
        <v>1309</v>
      </c>
      <c r="I977" s="51"/>
      <c r="J977" s="51"/>
      <c r="K977" s="52">
        <v>127.635244</v>
      </c>
      <c r="L977" s="52">
        <v>154.24363730000002</v>
      </c>
      <c r="M977" s="52">
        <f t="shared" si="15"/>
        <v>26.608393300000017</v>
      </c>
    </row>
    <row r="978" spans="4:13" ht="15" customHeight="1" x14ac:dyDescent="0.2">
      <c r="D978" s="41"/>
      <c r="E978" s="42"/>
      <c r="F978" s="41"/>
      <c r="G978" s="41"/>
      <c r="H978" s="38"/>
      <c r="I978" s="38" t="s">
        <v>1310</v>
      </c>
      <c r="J978" s="38" t="s">
        <v>1373</v>
      </c>
      <c r="K978" s="31">
        <v>103.518415</v>
      </c>
      <c r="L978" s="31">
        <v>130.61875927</v>
      </c>
      <c r="M978" s="31">
        <f t="shared" si="15"/>
        <v>27.100344269999994</v>
      </c>
    </row>
    <row r="979" spans="4:13" ht="15" customHeight="1" x14ac:dyDescent="0.2">
      <c r="D979" s="41"/>
      <c r="E979" s="42"/>
      <c r="F979" s="41"/>
      <c r="G979" s="41"/>
      <c r="H979" s="38"/>
      <c r="I979" s="38" t="s">
        <v>1314</v>
      </c>
      <c r="J979" s="38" t="s">
        <v>1377</v>
      </c>
      <c r="K979" s="31">
        <v>24.116828999999999</v>
      </c>
      <c r="L979" s="31">
        <v>23.624878030000001</v>
      </c>
      <c r="M979" s="31">
        <f t="shared" si="15"/>
        <v>-0.49195096999999777</v>
      </c>
    </row>
    <row r="980" spans="4:13" ht="15" customHeight="1" x14ac:dyDescent="0.2">
      <c r="D980" s="41"/>
      <c r="E980" s="42"/>
      <c r="F980" s="41"/>
      <c r="G980" s="43" t="s">
        <v>2246</v>
      </c>
      <c r="H980" s="39"/>
      <c r="I980" s="39"/>
      <c r="J980" s="39"/>
      <c r="K980" s="30">
        <v>0</v>
      </c>
      <c r="L980" s="30">
        <v>0</v>
      </c>
      <c r="M980" s="30">
        <f t="shared" si="15"/>
        <v>0</v>
      </c>
    </row>
    <row r="981" spans="4:13" ht="15" customHeight="1" x14ac:dyDescent="0.2">
      <c r="D981" s="41"/>
      <c r="E981" s="42"/>
      <c r="F981" s="41"/>
      <c r="G981" s="41"/>
      <c r="H981" s="46" t="s">
        <v>2247</v>
      </c>
      <c r="I981" s="51"/>
      <c r="J981" s="51"/>
      <c r="K981" s="52">
        <v>0</v>
      </c>
      <c r="L981" s="52">
        <v>0</v>
      </c>
      <c r="M981" s="52">
        <f t="shared" si="15"/>
        <v>0</v>
      </c>
    </row>
    <row r="982" spans="4:13" ht="15" customHeight="1" x14ac:dyDescent="0.2">
      <c r="D982" s="41"/>
      <c r="E982" s="42"/>
      <c r="F982" s="41"/>
      <c r="G982" s="41"/>
      <c r="H982" s="38"/>
      <c r="I982" s="38" t="s">
        <v>2248</v>
      </c>
      <c r="J982" s="38" t="s">
        <v>2518</v>
      </c>
      <c r="K982" s="31">
        <v>0</v>
      </c>
      <c r="L982" s="31">
        <v>0</v>
      </c>
      <c r="M982" s="31">
        <f t="shared" si="15"/>
        <v>0</v>
      </c>
    </row>
    <row r="983" spans="4:13" ht="15" customHeight="1" x14ac:dyDescent="0.2">
      <c r="D983" s="41"/>
      <c r="E983" s="42"/>
      <c r="F983" s="41"/>
      <c r="G983" s="41"/>
      <c r="H983" s="38"/>
      <c r="I983" s="38" t="s">
        <v>2249</v>
      </c>
      <c r="J983" s="38" t="s">
        <v>2436</v>
      </c>
      <c r="K983" s="31">
        <v>0</v>
      </c>
      <c r="L983" s="31">
        <v>0</v>
      </c>
      <c r="M983" s="31">
        <f t="shared" si="15"/>
        <v>0</v>
      </c>
    </row>
    <row r="984" spans="4:13" ht="15" customHeight="1" x14ac:dyDescent="0.2">
      <c r="D984" s="41"/>
      <c r="E984" s="45">
        <v>33</v>
      </c>
      <c r="F984" s="46" t="s">
        <v>1263</v>
      </c>
      <c r="G984" s="46"/>
      <c r="H984" s="51"/>
      <c r="I984" s="51"/>
      <c r="J984" s="51"/>
      <c r="K984" s="52">
        <v>298470.28835799999</v>
      </c>
      <c r="L984" s="52">
        <v>305321.25438887009</v>
      </c>
      <c r="M984" s="52">
        <f t="shared" si="15"/>
        <v>6850.9660308700986</v>
      </c>
    </row>
    <row r="985" spans="4:13" ht="15" customHeight="1" x14ac:dyDescent="0.2">
      <c r="D985" s="41"/>
      <c r="E985" s="42"/>
      <c r="F985" s="41"/>
      <c r="G985" s="43" t="s">
        <v>2246</v>
      </c>
      <c r="H985" s="39"/>
      <c r="I985" s="39"/>
      <c r="J985" s="39"/>
      <c r="K985" s="30">
        <v>298470.28835799999</v>
      </c>
      <c r="L985" s="30">
        <v>305321.25438887009</v>
      </c>
      <c r="M985" s="30">
        <f t="shared" si="15"/>
        <v>6850.9660308700986</v>
      </c>
    </row>
    <row r="986" spans="4:13" ht="15" customHeight="1" x14ac:dyDescent="0.2">
      <c r="D986" s="41"/>
      <c r="E986" s="42"/>
      <c r="F986" s="41"/>
      <c r="G986" s="41"/>
      <c r="H986" s="46" t="s">
        <v>2247</v>
      </c>
      <c r="I986" s="51"/>
      <c r="J986" s="51"/>
      <c r="K986" s="52">
        <v>298470.28835799999</v>
      </c>
      <c r="L986" s="52">
        <v>305321.25438887009</v>
      </c>
      <c r="M986" s="52">
        <f t="shared" si="15"/>
        <v>6850.9660308700986</v>
      </c>
    </row>
    <row r="987" spans="4:13" ht="15" customHeight="1" x14ac:dyDescent="0.2">
      <c r="D987" s="41"/>
      <c r="E987" s="42"/>
      <c r="F987" s="41"/>
      <c r="G987" s="41"/>
      <c r="H987" s="38"/>
      <c r="I987" s="38" t="s">
        <v>2248</v>
      </c>
      <c r="J987" s="38" t="s">
        <v>2250</v>
      </c>
      <c r="K987" s="31">
        <v>39214.698858000003</v>
      </c>
      <c r="L987" s="31">
        <v>39214.698858000003</v>
      </c>
      <c r="M987" s="31">
        <f t="shared" si="15"/>
        <v>0</v>
      </c>
    </row>
    <row r="988" spans="4:13" ht="15" customHeight="1" x14ac:dyDescent="0.2">
      <c r="D988" s="41"/>
      <c r="E988" s="42"/>
      <c r="F988" s="41"/>
      <c r="G988" s="41"/>
      <c r="H988" s="38"/>
      <c r="I988" s="38" t="s">
        <v>2249</v>
      </c>
      <c r="J988" s="38" t="s">
        <v>2251</v>
      </c>
      <c r="K988" s="31">
        <v>4254.8443260000004</v>
      </c>
      <c r="L988" s="31">
        <v>4254.8443260000004</v>
      </c>
      <c r="M988" s="31">
        <f t="shared" si="15"/>
        <v>0</v>
      </c>
    </row>
    <row r="989" spans="4:13" ht="15" customHeight="1" x14ac:dyDescent="0.2">
      <c r="D989" s="41"/>
      <c r="E989" s="42"/>
      <c r="F989" s="41"/>
      <c r="G989" s="41"/>
      <c r="H989" s="38"/>
      <c r="I989" s="38" t="s">
        <v>2252</v>
      </c>
      <c r="J989" s="38" t="s">
        <v>2253</v>
      </c>
      <c r="K989" s="31">
        <v>30846.927456000001</v>
      </c>
      <c r="L989" s="31">
        <v>30846.927456000001</v>
      </c>
      <c r="M989" s="31">
        <f t="shared" si="15"/>
        <v>0</v>
      </c>
    </row>
    <row r="990" spans="4:13" ht="15" customHeight="1" x14ac:dyDescent="0.2">
      <c r="D990" s="41"/>
      <c r="E990" s="42"/>
      <c r="F990" s="41"/>
      <c r="G990" s="41"/>
      <c r="H990" s="38"/>
      <c r="I990" s="38" t="s">
        <v>2254</v>
      </c>
      <c r="J990" s="38" t="s">
        <v>2255</v>
      </c>
      <c r="K990" s="31">
        <v>29631.951546</v>
      </c>
      <c r="L990" s="31">
        <v>29631.951546</v>
      </c>
      <c r="M990" s="31">
        <f t="shared" si="15"/>
        <v>0</v>
      </c>
    </row>
    <row r="991" spans="4:13" ht="15" customHeight="1" x14ac:dyDescent="0.2">
      <c r="D991" s="41"/>
      <c r="E991" s="42"/>
      <c r="F991" s="41"/>
      <c r="G991" s="41"/>
      <c r="H991" s="38"/>
      <c r="I991" s="38" t="s">
        <v>2256</v>
      </c>
      <c r="J991" s="38" t="s">
        <v>2257</v>
      </c>
      <c r="K991" s="31">
        <v>4330.2454680000001</v>
      </c>
      <c r="L991" s="31">
        <v>4330.2454680000001</v>
      </c>
      <c r="M991" s="31">
        <f t="shared" si="15"/>
        <v>0</v>
      </c>
    </row>
    <row r="992" spans="4:13" ht="15" customHeight="1" x14ac:dyDescent="0.2">
      <c r="D992" s="41"/>
      <c r="E992" s="42"/>
      <c r="F992" s="41"/>
      <c r="G992" s="41"/>
      <c r="H992" s="38"/>
      <c r="I992" s="38" t="s">
        <v>2258</v>
      </c>
      <c r="J992" s="38" t="s">
        <v>2259</v>
      </c>
      <c r="K992" s="31">
        <v>3253.3322370000001</v>
      </c>
      <c r="L992" s="31">
        <v>3288.7204419999998</v>
      </c>
      <c r="M992" s="31">
        <f t="shared" si="15"/>
        <v>35.388204999999743</v>
      </c>
    </row>
    <row r="993" spans="4:13" ht="15" customHeight="1" x14ac:dyDescent="0.2">
      <c r="D993" s="41"/>
      <c r="E993" s="42"/>
      <c r="F993" s="41"/>
      <c r="G993" s="41"/>
      <c r="H993" s="38"/>
      <c r="I993" s="38" t="s">
        <v>2260</v>
      </c>
      <c r="J993" s="38" t="s">
        <v>2261</v>
      </c>
      <c r="K993" s="31">
        <v>1829.999382</v>
      </c>
      <c r="L993" s="31">
        <v>1829.999382</v>
      </c>
      <c r="M993" s="31">
        <f t="shared" si="15"/>
        <v>0</v>
      </c>
    </row>
    <row r="994" spans="4:13" ht="15" customHeight="1" x14ac:dyDescent="0.2">
      <c r="D994" s="41"/>
      <c r="E994" s="42"/>
      <c r="F994" s="41"/>
      <c r="G994" s="41"/>
      <c r="H994" s="38"/>
      <c r="I994" s="38" t="s">
        <v>2262</v>
      </c>
      <c r="J994" s="38" t="s">
        <v>2263</v>
      </c>
      <c r="K994" s="31">
        <v>1898.5549820000001</v>
      </c>
      <c r="L994" s="31">
        <v>1898.5549820000001</v>
      </c>
      <c r="M994" s="31">
        <f t="shared" si="15"/>
        <v>0</v>
      </c>
    </row>
    <row r="995" spans="4:13" ht="15" customHeight="1" x14ac:dyDescent="0.2">
      <c r="D995" s="41"/>
      <c r="E995" s="42"/>
      <c r="F995" s="41"/>
      <c r="G995" s="41"/>
      <c r="H995" s="38"/>
      <c r="I995" s="38" t="s">
        <v>2264</v>
      </c>
      <c r="J995" s="38" t="s">
        <v>2265</v>
      </c>
      <c r="K995" s="31">
        <v>1087.837585</v>
      </c>
      <c r="L995" s="31">
        <v>919.50324699999999</v>
      </c>
      <c r="M995" s="31">
        <f t="shared" si="15"/>
        <v>-168.334338</v>
      </c>
    </row>
    <row r="996" spans="4:13" ht="15" customHeight="1" x14ac:dyDescent="0.2">
      <c r="D996" s="41"/>
      <c r="E996" s="42"/>
      <c r="F996" s="41"/>
      <c r="G996" s="41"/>
      <c r="H996" s="38"/>
      <c r="I996" s="38" t="s">
        <v>2266</v>
      </c>
      <c r="J996" s="38" t="s">
        <v>2267</v>
      </c>
      <c r="K996" s="31">
        <v>4914.5786639999997</v>
      </c>
      <c r="L996" s="31">
        <v>4914.5786639999997</v>
      </c>
      <c r="M996" s="31">
        <f t="shared" si="15"/>
        <v>0</v>
      </c>
    </row>
    <row r="997" spans="4:13" ht="15" customHeight="1" x14ac:dyDescent="0.2">
      <c r="D997" s="41"/>
      <c r="E997" s="42"/>
      <c r="F997" s="41"/>
      <c r="G997" s="41"/>
      <c r="H997" s="38"/>
      <c r="I997" s="38" t="s">
        <v>2268</v>
      </c>
      <c r="J997" s="38" t="s">
        <v>2269</v>
      </c>
      <c r="K997" s="31">
        <v>16190.427390000001</v>
      </c>
      <c r="L997" s="31">
        <v>16190.427390000001</v>
      </c>
      <c r="M997" s="31">
        <f t="shared" si="15"/>
        <v>0</v>
      </c>
    </row>
    <row r="998" spans="4:13" ht="15" customHeight="1" x14ac:dyDescent="0.2">
      <c r="D998" s="41"/>
      <c r="E998" s="42"/>
      <c r="F998" s="41"/>
      <c r="G998" s="41"/>
      <c r="H998" s="38"/>
      <c r="I998" s="38" t="s">
        <v>2519</v>
      </c>
      <c r="J998" s="38" t="s">
        <v>2520</v>
      </c>
      <c r="K998" s="31">
        <v>145500.61785800001</v>
      </c>
      <c r="L998" s="31">
        <v>152106.58310587009</v>
      </c>
      <c r="M998" s="31">
        <f t="shared" si="15"/>
        <v>6605.9652478700737</v>
      </c>
    </row>
    <row r="999" spans="4:13" ht="15" customHeight="1" x14ac:dyDescent="0.2">
      <c r="D999" s="41"/>
      <c r="E999" s="42"/>
      <c r="F999" s="41"/>
      <c r="G999" s="41"/>
      <c r="H999" s="38"/>
      <c r="I999" s="38" t="s">
        <v>2521</v>
      </c>
      <c r="J999" s="38" t="s">
        <v>2522</v>
      </c>
      <c r="K999" s="31">
        <v>5279.9834019999998</v>
      </c>
      <c r="L999" s="31">
        <v>5279.9834019999998</v>
      </c>
      <c r="M999" s="31">
        <f t="shared" si="15"/>
        <v>0</v>
      </c>
    </row>
    <row r="1000" spans="4:13" ht="15" customHeight="1" x14ac:dyDescent="0.2">
      <c r="D1000" s="41"/>
      <c r="E1000" s="42"/>
      <c r="F1000" s="41"/>
      <c r="G1000" s="41"/>
      <c r="H1000" s="38"/>
      <c r="I1000" s="38" t="s">
        <v>2523</v>
      </c>
      <c r="J1000" s="38" t="s">
        <v>2524</v>
      </c>
      <c r="K1000" s="31">
        <v>5897.2095470000004</v>
      </c>
      <c r="L1000" s="31">
        <v>6275.1564630000003</v>
      </c>
      <c r="M1000" s="31">
        <f t="shared" si="15"/>
        <v>377.94691599999987</v>
      </c>
    </row>
    <row r="1001" spans="4:13" ht="15" customHeight="1" x14ac:dyDescent="0.2">
      <c r="D1001" s="41"/>
      <c r="E1001" s="42"/>
      <c r="F1001" s="41"/>
      <c r="G1001" s="41"/>
      <c r="H1001" s="38"/>
      <c r="I1001" s="38" t="s">
        <v>2525</v>
      </c>
      <c r="J1001" s="38" t="s">
        <v>2526</v>
      </c>
      <c r="K1001" s="31">
        <v>4339.0796570000002</v>
      </c>
      <c r="L1001" s="31">
        <v>4339.0796570000002</v>
      </c>
      <c r="M1001" s="31">
        <f t="shared" si="15"/>
        <v>0</v>
      </c>
    </row>
    <row r="1002" spans="4:13" ht="15" customHeight="1" x14ac:dyDescent="0.2">
      <c r="D1002" s="48" t="s">
        <v>1264</v>
      </c>
      <c r="E1002" s="49"/>
      <c r="F1002" s="48"/>
      <c r="G1002" s="48"/>
      <c r="H1002" s="53"/>
      <c r="I1002" s="53"/>
      <c r="J1002" s="53"/>
      <c r="K1002" s="54">
        <v>337098.07010900002</v>
      </c>
      <c r="L1002" s="54">
        <v>344606.08472717018</v>
      </c>
      <c r="M1002" s="54">
        <f t="shared" si="15"/>
        <v>7508.0146181701566</v>
      </c>
    </row>
    <row r="1003" spans="4:13" ht="15" customHeight="1" x14ac:dyDescent="0.2">
      <c r="D1003" s="41"/>
      <c r="E1003" s="45" t="s">
        <v>1256</v>
      </c>
      <c r="F1003" s="46" t="s">
        <v>1257</v>
      </c>
      <c r="G1003" s="46"/>
      <c r="H1003" s="51"/>
      <c r="I1003" s="51"/>
      <c r="J1003" s="51"/>
      <c r="K1003" s="52">
        <v>230589.47379600001</v>
      </c>
      <c r="L1003" s="52">
        <v>231655.15447217014</v>
      </c>
      <c r="M1003" s="52">
        <f t="shared" si="15"/>
        <v>1065.68067617013</v>
      </c>
    </row>
    <row r="1004" spans="4:13" ht="15" customHeight="1" x14ac:dyDescent="0.2">
      <c r="D1004" s="41"/>
      <c r="E1004" s="42"/>
      <c r="F1004" s="41"/>
      <c r="G1004" s="43" t="s">
        <v>1283</v>
      </c>
      <c r="H1004" s="39"/>
      <c r="I1004" s="39"/>
      <c r="J1004" s="39"/>
      <c r="K1004" s="30">
        <v>230589.47379600001</v>
      </c>
      <c r="L1004" s="30">
        <v>231655.15447217014</v>
      </c>
      <c r="M1004" s="30">
        <f t="shared" si="15"/>
        <v>1065.68067617013</v>
      </c>
    </row>
    <row r="1005" spans="4:13" ht="15" customHeight="1" x14ac:dyDescent="0.2">
      <c r="D1005" s="41"/>
      <c r="E1005" s="42"/>
      <c r="F1005" s="41"/>
      <c r="G1005" s="41"/>
      <c r="H1005" s="46" t="s">
        <v>1284</v>
      </c>
      <c r="I1005" s="51"/>
      <c r="J1005" s="51"/>
      <c r="K1005" s="52">
        <v>86151.233842000001</v>
      </c>
      <c r="L1005" s="52">
        <v>89751.596799720151</v>
      </c>
      <c r="M1005" s="52">
        <f t="shared" si="15"/>
        <v>3600.36295772015</v>
      </c>
    </row>
    <row r="1006" spans="4:13" ht="15" customHeight="1" x14ac:dyDescent="0.2">
      <c r="D1006" s="41"/>
      <c r="E1006" s="42"/>
      <c r="F1006" s="41"/>
      <c r="G1006" s="41"/>
      <c r="H1006" s="38"/>
      <c r="I1006" s="38" t="s">
        <v>1316</v>
      </c>
      <c r="J1006" s="38" t="s">
        <v>2318</v>
      </c>
      <c r="K1006" s="31">
        <v>1133.481209</v>
      </c>
      <c r="L1006" s="31">
        <v>1649.79761308</v>
      </c>
      <c r="M1006" s="31">
        <f t="shared" si="15"/>
        <v>516.31640407999998</v>
      </c>
    </row>
    <row r="1007" spans="4:13" ht="15" customHeight="1" x14ac:dyDescent="0.2">
      <c r="D1007" s="41"/>
      <c r="E1007" s="42"/>
      <c r="F1007" s="41"/>
      <c r="G1007" s="41"/>
      <c r="H1007" s="38"/>
      <c r="I1007" s="38" t="s">
        <v>1318</v>
      </c>
      <c r="J1007" s="38" t="s">
        <v>2319</v>
      </c>
      <c r="K1007" s="31">
        <v>72587.155994999994</v>
      </c>
      <c r="L1007" s="31">
        <v>74704.797572640164</v>
      </c>
      <c r="M1007" s="31">
        <f t="shared" si="15"/>
        <v>2117.64157764017</v>
      </c>
    </row>
    <row r="1008" spans="4:13" ht="15" customHeight="1" x14ac:dyDescent="0.2">
      <c r="D1008" s="41"/>
      <c r="E1008" s="42"/>
      <c r="F1008" s="41"/>
      <c r="G1008" s="41"/>
      <c r="H1008" s="38"/>
      <c r="I1008" s="38" t="s">
        <v>1320</v>
      </c>
      <c r="J1008" s="38" t="s">
        <v>2320</v>
      </c>
      <c r="K1008" s="31">
        <v>370.225908</v>
      </c>
      <c r="L1008" s="31">
        <v>392.90462478000057</v>
      </c>
      <c r="M1008" s="31">
        <f t="shared" si="15"/>
        <v>22.67871678000057</v>
      </c>
    </row>
    <row r="1009" spans="4:13" ht="15" customHeight="1" x14ac:dyDescent="0.2">
      <c r="D1009" s="41"/>
      <c r="E1009" s="42"/>
      <c r="F1009" s="41"/>
      <c r="G1009" s="41"/>
      <c r="H1009" s="38"/>
      <c r="I1009" s="38" t="s">
        <v>1322</v>
      </c>
      <c r="J1009" s="38" t="s">
        <v>2527</v>
      </c>
      <c r="K1009" s="31">
        <v>247.8218</v>
      </c>
      <c r="L1009" s="31">
        <v>269.38625184000017</v>
      </c>
      <c r="M1009" s="31">
        <f t="shared" si="15"/>
        <v>21.564451840000174</v>
      </c>
    </row>
    <row r="1010" spans="4:13" ht="15" customHeight="1" x14ac:dyDescent="0.2">
      <c r="D1010" s="41"/>
      <c r="E1010" s="42"/>
      <c r="F1010" s="41"/>
      <c r="G1010" s="41"/>
      <c r="H1010" s="38"/>
      <c r="I1010" s="38" t="s">
        <v>1326</v>
      </c>
      <c r="J1010" s="38" t="s">
        <v>2321</v>
      </c>
      <c r="K1010" s="31">
        <v>2573.2252509999998</v>
      </c>
      <c r="L1010" s="31">
        <v>2528.1120901399991</v>
      </c>
      <c r="M1010" s="31">
        <f t="shared" si="15"/>
        <v>-45.113160860000789</v>
      </c>
    </row>
    <row r="1011" spans="4:13" ht="15" customHeight="1" x14ac:dyDescent="0.2">
      <c r="D1011" s="41"/>
      <c r="E1011" s="42"/>
      <c r="F1011" s="41"/>
      <c r="G1011" s="41"/>
      <c r="H1011" s="38"/>
      <c r="I1011" s="38" t="s">
        <v>1328</v>
      </c>
      <c r="J1011" s="38" t="s">
        <v>2322</v>
      </c>
      <c r="K1011" s="31">
        <v>4405.5433789999997</v>
      </c>
      <c r="L1011" s="31">
        <v>4748.2780218999987</v>
      </c>
      <c r="M1011" s="31">
        <f t="shared" si="15"/>
        <v>342.73464289999902</v>
      </c>
    </row>
    <row r="1012" spans="4:13" ht="15" customHeight="1" x14ac:dyDescent="0.2">
      <c r="D1012" s="41"/>
      <c r="E1012" s="42"/>
      <c r="F1012" s="41"/>
      <c r="G1012" s="41"/>
      <c r="H1012" s="38"/>
      <c r="I1012" s="38" t="s">
        <v>1330</v>
      </c>
      <c r="J1012" s="38" t="s">
        <v>2323</v>
      </c>
      <c r="K1012" s="31">
        <v>2648.537511</v>
      </c>
      <c r="L1012" s="31">
        <v>2838.7197399599982</v>
      </c>
      <c r="M1012" s="31">
        <f t="shared" si="15"/>
        <v>190.18222895999816</v>
      </c>
    </row>
    <row r="1013" spans="4:13" ht="15" customHeight="1" x14ac:dyDescent="0.2">
      <c r="D1013" s="41"/>
      <c r="E1013" s="42"/>
      <c r="F1013" s="41"/>
      <c r="G1013" s="41"/>
      <c r="H1013" s="38"/>
      <c r="I1013" s="38" t="s">
        <v>1332</v>
      </c>
      <c r="J1013" s="38" t="s">
        <v>2324</v>
      </c>
      <c r="K1013" s="31">
        <v>225.31885600000001</v>
      </c>
      <c r="L1013" s="31">
        <v>287.67613615999988</v>
      </c>
      <c r="M1013" s="31">
        <f t="shared" si="15"/>
        <v>62.357280159999874</v>
      </c>
    </row>
    <row r="1014" spans="4:13" ht="15" customHeight="1" x14ac:dyDescent="0.2">
      <c r="D1014" s="41"/>
      <c r="E1014" s="42"/>
      <c r="F1014" s="41"/>
      <c r="G1014" s="41"/>
      <c r="H1014" s="38"/>
      <c r="I1014" s="38" t="s">
        <v>1334</v>
      </c>
      <c r="J1014" s="38" t="s">
        <v>2325</v>
      </c>
      <c r="K1014" s="31">
        <v>441.11217900000003</v>
      </c>
      <c r="L1014" s="31">
        <v>436.5128792199996</v>
      </c>
      <c r="M1014" s="31">
        <f t="shared" si="15"/>
        <v>-4.5992997800004218</v>
      </c>
    </row>
    <row r="1015" spans="4:13" ht="15" customHeight="1" x14ac:dyDescent="0.2">
      <c r="D1015" s="41"/>
      <c r="E1015" s="42"/>
      <c r="F1015" s="41"/>
      <c r="G1015" s="41"/>
      <c r="H1015" s="38"/>
      <c r="I1015" s="38" t="s">
        <v>1879</v>
      </c>
      <c r="J1015" s="38" t="s">
        <v>1880</v>
      </c>
      <c r="K1015" s="31">
        <v>1460.1596050000001</v>
      </c>
      <c r="L1015" s="31">
        <v>1762.9304689999999</v>
      </c>
      <c r="M1015" s="31">
        <f t="shared" si="15"/>
        <v>302.77086399999985</v>
      </c>
    </row>
    <row r="1016" spans="4:13" ht="15" customHeight="1" x14ac:dyDescent="0.2">
      <c r="D1016" s="41"/>
      <c r="E1016" s="42"/>
      <c r="F1016" s="41"/>
      <c r="G1016" s="41"/>
      <c r="H1016" s="38"/>
      <c r="I1016" s="38" t="s">
        <v>1287</v>
      </c>
      <c r="J1016" s="38" t="s">
        <v>1288</v>
      </c>
      <c r="K1016" s="31">
        <v>0</v>
      </c>
      <c r="L1016" s="31">
        <v>17.160361999999999</v>
      </c>
      <c r="M1016" s="31">
        <f t="shared" si="15"/>
        <v>17.160361999999999</v>
      </c>
    </row>
    <row r="1017" spans="4:13" ht="15" customHeight="1" x14ac:dyDescent="0.2">
      <c r="D1017" s="41"/>
      <c r="E1017" s="42"/>
      <c r="F1017" s="41"/>
      <c r="G1017" s="41"/>
      <c r="H1017" s="38"/>
      <c r="I1017" s="38" t="s">
        <v>2278</v>
      </c>
      <c r="J1017" s="38" t="s">
        <v>2279</v>
      </c>
      <c r="K1017" s="31">
        <v>58.652149000000001</v>
      </c>
      <c r="L1017" s="31">
        <v>115.321039</v>
      </c>
      <c r="M1017" s="31">
        <f t="shared" si="15"/>
        <v>56.668889999999998</v>
      </c>
    </row>
    <row r="1018" spans="4:13" ht="15" customHeight="1" x14ac:dyDescent="0.2">
      <c r="D1018" s="41"/>
      <c r="E1018" s="42"/>
      <c r="F1018" s="41"/>
      <c r="G1018" s="41"/>
      <c r="H1018" s="46" t="s">
        <v>1309</v>
      </c>
      <c r="I1018" s="51"/>
      <c r="J1018" s="51"/>
      <c r="K1018" s="52">
        <v>21363.726358</v>
      </c>
      <c r="L1018" s="52">
        <v>18069.120554469966</v>
      </c>
      <c r="M1018" s="52">
        <f t="shared" si="15"/>
        <v>-3294.6058035300339</v>
      </c>
    </row>
    <row r="1019" spans="4:13" ht="15" customHeight="1" x14ac:dyDescent="0.2">
      <c r="D1019" s="41"/>
      <c r="E1019" s="42"/>
      <c r="F1019" s="41"/>
      <c r="G1019" s="41"/>
      <c r="H1019" s="38"/>
      <c r="I1019" s="38" t="s">
        <v>1310</v>
      </c>
      <c r="J1019" s="38" t="s">
        <v>1373</v>
      </c>
      <c r="K1019" s="31">
        <v>24866.832289999998</v>
      </c>
      <c r="L1019" s="31">
        <v>21576.559156289968</v>
      </c>
      <c r="M1019" s="31">
        <f t="shared" si="15"/>
        <v>-3290.2731337100304</v>
      </c>
    </row>
    <row r="1020" spans="4:13" ht="15" customHeight="1" x14ac:dyDescent="0.2">
      <c r="D1020" s="41"/>
      <c r="E1020" s="42"/>
      <c r="F1020" s="41"/>
      <c r="G1020" s="41"/>
      <c r="H1020" s="38"/>
      <c r="I1020" s="38" t="s">
        <v>1314</v>
      </c>
      <c r="J1020" s="38" t="s">
        <v>1377</v>
      </c>
      <c r="K1020" s="31">
        <v>127.29334</v>
      </c>
      <c r="L1020" s="31">
        <v>122.96067018000001</v>
      </c>
      <c r="M1020" s="31">
        <f t="shared" si="15"/>
        <v>-4.3326698199999925</v>
      </c>
    </row>
    <row r="1021" spans="4:13" ht="15" customHeight="1" x14ac:dyDescent="0.2">
      <c r="D1021" s="41"/>
      <c r="E1021" s="42"/>
      <c r="F1021" s="41"/>
      <c r="G1021" s="41"/>
      <c r="H1021" s="38"/>
      <c r="I1021" s="38" t="s">
        <v>2280</v>
      </c>
      <c r="J1021" s="38" t="s">
        <v>2281</v>
      </c>
      <c r="K1021" s="31">
        <v>-3630.3992720000001</v>
      </c>
      <c r="L1021" s="31">
        <v>-3630.3992720000001</v>
      </c>
      <c r="M1021" s="31">
        <f t="shared" si="15"/>
        <v>0</v>
      </c>
    </row>
    <row r="1022" spans="4:13" ht="15" customHeight="1" x14ac:dyDescent="0.2">
      <c r="D1022" s="41"/>
      <c r="E1022" s="42"/>
      <c r="F1022" s="41"/>
      <c r="G1022" s="41"/>
      <c r="H1022" s="46" t="s">
        <v>2169</v>
      </c>
      <c r="I1022" s="51"/>
      <c r="J1022" s="51"/>
      <c r="K1022" s="52">
        <v>123074.513596</v>
      </c>
      <c r="L1022" s="52">
        <v>123834.43711797999</v>
      </c>
      <c r="M1022" s="52">
        <f t="shared" si="15"/>
        <v>759.92352197998844</v>
      </c>
    </row>
    <row r="1023" spans="4:13" ht="15" customHeight="1" x14ac:dyDescent="0.2">
      <c r="D1023" s="41"/>
      <c r="E1023" s="42"/>
      <c r="F1023" s="41"/>
      <c r="G1023" s="41"/>
      <c r="H1023" s="38"/>
      <c r="I1023" s="38" t="s">
        <v>2316</v>
      </c>
      <c r="J1023" s="38" t="s">
        <v>2326</v>
      </c>
      <c r="K1023" s="31">
        <v>83351.620228</v>
      </c>
      <c r="L1023" s="31">
        <v>83351.620228</v>
      </c>
      <c r="M1023" s="31">
        <f t="shared" si="15"/>
        <v>0</v>
      </c>
    </row>
    <row r="1024" spans="4:13" ht="15" customHeight="1" x14ac:dyDescent="0.2">
      <c r="D1024" s="41"/>
      <c r="E1024" s="42"/>
      <c r="F1024" s="41"/>
      <c r="G1024" s="41"/>
      <c r="H1024" s="38"/>
      <c r="I1024" s="38" t="s">
        <v>2282</v>
      </c>
      <c r="J1024" s="38" t="s">
        <v>2327</v>
      </c>
      <c r="K1024" s="31">
        <v>6820.0293730000003</v>
      </c>
      <c r="L1024" s="31">
        <v>7501.2071062799996</v>
      </c>
      <c r="M1024" s="31">
        <f t="shared" si="15"/>
        <v>681.1777332799993</v>
      </c>
    </row>
    <row r="1025" spans="4:13" ht="15" customHeight="1" x14ac:dyDescent="0.2">
      <c r="D1025" s="41"/>
      <c r="E1025" s="42"/>
      <c r="F1025" s="41"/>
      <c r="G1025" s="41"/>
      <c r="H1025" s="38"/>
      <c r="I1025" s="38" t="s">
        <v>2328</v>
      </c>
      <c r="J1025" s="38" t="s">
        <v>2329</v>
      </c>
      <c r="K1025" s="31">
        <v>26332.174305</v>
      </c>
      <c r="L1025" s="31">
        <v>26350.165475000002</v>
      </c>
      <c r="M1025" s="31">
        <f t="shared" si="15"/>
        <v>17.991170000001148</v>
      </c>
    </row>
    <row r="1026" spans="4:13" ht="15" customHeight="1" x14ac:dyDescent="0.2">
      <c r="D1026" s="41"/>
      <c r="E1026" s="42"/>
      <c r="F1026" s="41"/>
      <c r="G1026" s="41"/>
      <c r="H1026" s="38"/>
      <c r="I1026" s="38" t="s">
        <v>2330</v>
      </c>
      <c r="J1026" s="38" t="s">
        <v>2331</v>
      </c>
      <c r="K1026" s="31">
        <v>6570.6896900000002</v>
      </c>
      <c r="L1026" s="31">
        <v>6631.4443087</v>
      </c>
      <c r="M1026" s="31">
        <f t="shared" si="15"/>
        <v>60.75461869999981</v>
      </c>
    </row>
    <row r="1027" spans="4:13" ht="15" customHeight="1" x14ac:dyDescent="0.2">
      <c r="D1027" s="41"/>
      <c r="E1027" s="45" t="s">
        <v>1254</v>
      </c>
      <c r="F1027" s="46" t="s">
        <v>1255</v>
      </c>
      <c r="G1027" s="46"/>
      <c r="H1027" s="51"/>
      <c r="I1027" s="51"/>
      <c r="J1027" s="51"/>
      <c r="K1027" s="52">
        <v>106508.596313</v>
      </c>
      <c r="L1027" s="52">
        <v>112950.930255</v>
      </c>
      <c r="M1027" s="52">
        <f t="shared" si="15"/>
        <v>6442.3339419999975</v>
      </c>
    </row>
    <row r="1028" spans="4:13" ht="15" customHeight="1" x14ac:dyDescent="0.2">
      <c r="D1028" s="41"/>
      <c r="E1028" s="42"/>
      <c r="F1028" s="41"/>
      <c r="G1028" s="43" t="s">
        <v>1283</v>
      </c>
      <c r="H1028" s="39"/>
      <c r="I1028" s="39"/>
      <c r="J1028" s="39"/>
      <c r="K1028" s="30">
        <v>106508.596313</v>
      </c>
      <c r="L1028" s="30">
        <v>112950.930255</v>
      </c>
      <c r="M1028" s="30">
        <f t="shared" si="15"/>
        <v>6442.3339419999975</v>
      </c>
    </row>
    <row r="1029" spans="4:13" ht="15" customHeight="1" x14ac:dyDescent="0.2">
      <c r="D1029" s="41"/>
      <c r="E1029" s="42"/>
      <c r="F1029" s="41"/>
      <c r="G1029" s="41"/>
      <c r="H1029" s="46" t="s">
        <v>1284</v>
      </c>
      <c r="I1029" s="51"/>
      <c r="J1029" s="51"/>
      <c r="K1029" s="52">
        <v>22222.725132</v>
      </c>
      <c r="L1029" s="52">
        <v>25258.057680000002</v>
      </c>
      <c r="M1029" s="52">
        <f t="shared" si="15"/>
        <v>3035.3325480000021</v>
      </c>
    </row>
    <row r="1030" spans="4:13" ht="15" customHeight="1" x14ac:dyDescent="0.2">
      <c r="D1030" s="41"/>
      <c r="E1030" s="42"/>
      <c r="F1030" s="41"/>
      <c r="G1030" s="41"/>
      <c r="H1030" s="38"/>
      <c r="I1030" s="38" t="s">
        <v>1316</v>
      </c>
      <c r="J1030" s="38" t="s">
        <v>2332</v>
      </c>
      <c r="K1030" s="31">
        <v>214.89818099999999</v>
      </c>
      <c r="L1030" s="31">
        <v>244.20423099999999</v>
      </c>
      <c r="M1030" s="31">
        <f t="shared" si="15"/>
        <v>29.306049999999999</v>
      </c>
    </row>
    <row r="1031" spans="4:13" ht="15" customHeight="1" x14ac:dyDescent="0.2">
      <c r="D1031" s="41"/>
      <c r="E1031" s="42"/>
      <c r="F1031" s="41"/>
      <c r="G1031" s="41"/>
      <c r="H1031" s="38"/>
      <c r="I1031" s="38" t="s">
        <v>1318</v>
      </c>
      <c r="J1031" s="38" t="s">
        <v>2333</v>
      </c>
      <c r="K1031" s="31">
        <v>87.777416000000002</v>
      </c>
      <c r="L1031" s="31">
        <v>85.199607999999998</v>
      </c>
      <c r="M1031" s="31">
        <f t="shared" si="15"/>
        <v>-2.5778080000000045</v>
      </c>
    </row>
    <row r="1032" spans="4:13" ht="15" customHeight="1" x14ac:dyDescent="0.2">
      <c r="D1032" s="41"/>
      <c r="E1032" s="42"/>
      <c r="F1032" s="41"/>
      <c r="G1032" s="41"/>
      <c r="H1032" s="38"/>
      <c r="I1032" s="38" t="s">
        <v>1320</v>
      </c>
      <c r="J1032" s="38" t="s">
        <v>2334</v>
      </c>
      <c r="K1032" s="31">
        <v>98.496133999999998</v>
      </c>
      <c r="L1032" s="31">
        <v>89.047489999999996</v>
      </c>
      <c r="M1032" s="31">
        <f t="shared" si="15"/>
        <v>-9.4486440000000016</v>
      </c>
    </row>
    <row r="1033" spans="4:13" ht="15" customHeight="1" x14ac:dyDescent="0.2">
      <c r="D1033" s="41"/>
      <c r="E1033" s="42"/>
      <c r="F1033" s="41"/>
      <c r="G1033" s="41"/>
      <c r="H1033" s="38"/>
      <c r="I1033" s="38" t="s">
        <v>1322</v>
      </c>
      <c r="J1033" s="38" t="s">
        <v>2335</v>
      </c>
      <c r="K1033" s="31">
        <v>47.398229000000001</v>
      </c>
      <c r="L1033" s="31">
        <v>46.012475999999999</v>
      </c>
      <c r="M1033" s="31">
        <f t="shared" ref="M1033:M1096" si="16">L1033-K1033</f>
        <v>-1.3857530000000011</v>
      </c>
    </row>
    <row r="1034" spans="4:13" ht="15" customHeight="1" x14ac:dyDescent="0.2">
      <c r="D1034" s="41"/>
      <c r="E1034" s="42"/>
      <c r="F1034" s="41"/>
      <c r="G1034" s="41"/>
      <c r="H1034" s="38"/>
      <c r="I1034" s="38" t="s">
        <v>1324</v>
      </c>
      <c r="J1034" s="38" t="s">
        <v>2336</v>
      </c>
      <c r="K1034" s="31">
        <v>100.76123699999999</v>
      </c>
      <c r="L1034" s="31">
        <v>99.324100000000001</v>
      </c>
      <c r="M1034" s="31">
        <f t="shared" si="16"/>
        <v>-1.4371369999999928</v>
      </c>
    </row>
    <row r="1035" spans="4:13" ht="15" customHeight="1" x14ac:dyDescent="0.2">
      <c r="D1035" s="41"/>
      <c r="E1035" s="42"/>
      <c r="F1035" s="41"/>
      <c r="G1035" s="41"/>
      <c r="H1035" s="38"/>
      <c r="I1035" s="38" t="s">
        <v>1326</v>
      </c>
      <c r="J1035" s="38" t="s">
        <v>2337</v>
      </c>
      <c r="K1035" s="31">
        <v>63.357588999999997</v>
      </c>
      <c r="L1035" s="31">
        <v>62.559761999999999</v>
      </c>
      <c r="M1035" s="31">
        <f t="shared" si="16"/>
        <v>-0.79782699999999807</v>
      </c>
    </row>
    <row r="1036" spans="4:13" ht="15" customHeight="1" x14ac:dyDescent="0.2">
      <c r="D1036" s="41"/>
      <c r="E1036" s="42"/>
      <c r="F1036" s="41"/>
      <c r="G1036" s="41"/>
      <c r="H1036" s="38"/>
      <c r="I1036" s="38" t="s">
        <v>1328</v>
      </c>
      <c r="J1036" s="38" t="s">
        <v>2338</v>
      </c>
      <c r="K1036" s="31">
        <v>379.794151</v>
      </c>
      <c r="L1036" s="31">
        <v>364.18677500000001</v>
      </c>
      <c r="M1036" s="31">
        <f t="shared" si="16"/>
        <v>-15.607375999999988</v>
      </c>
    </row>
    <row r="1037" spans="4:13" ht="15" customHeight="1" x14ac:dyDescent="0.2">
      <c r="D1037" s="41"/>
      <c r="E1037" s="42"/>
      <c r="F1037" s="41"/>
      <c r="G1037" s="41"/>
      <c r="H1037" s="38"/>
      <c r="I1037" s="38" t="s">
        <v>1332</v>
      </c>
      <c r="J1037" s="38" t="s">
        <v>2339</v>
      </c>
      <c r="K1037" s="31">
        <v>2454.6761259999998</v>
      </c>
      <c r="L1037" s="31">
        <v>2634.453262</v>
      </c>
      <c r="M1037" s="31">
        <f t="shared" si="16"/>
        <v>179.77713600000016</v>
      </c>
    </row>
    <row r="1038" spans="4:13" ht="15" customHeight="1" x14ac:dyDescent="0.2">
      <c r="D1038" s="41"/>
      <c r="E1038" s="42"/>
      <c r="F1038" s="41"/>
      <c r="G1038" s="41"/>
      <c r="H1038" s="38"/>
      <c r="I1038" s="38" t="s">
        <v>1334</v>
      </c>
      <c r="J1038" s="38" t="s">
        <v>2340</v>
      </c>
      <c r="K1038" s="31">
        <v>2739.7002689999999</v>
      </c>
      <c r="L1038" s="31">
        <v>3569.4592980000002</v>
      </c>
      <c r="M1038" s="31">
        <f t="shared" si="16"/>
        <v>829.75902900000028</v>
      </c>
    </row>
    <row r="1039" spans="4:13" ht="15" customHeight="1" x14ac:dyDescent="0.2">
      <c r="D1039" s="41"/>
      <c r="E1039" s="42"/>
      <c r="F1039" s="41"/>
      <c r="G1039" s="41"/>
      <c r="H1039" s="38"/>
      <c r="I1039" s="38" t="s">
        <v>1336</v>
      </c>
      <c r="J1039" s="38" t="s">
        <v>2341</v>
      </c>
      <c r="K1039" s="31">
        <v>2443.2826060000002</v>
      </c>
      <c r="L1039" s="31">
        <v>2700.4564679999999</v>
      </c>
      <c r="M1039" s="31">
        <f t="shared" si="16"/>
        <v>257.17386199999964</v>
      </c>
    </row>
    <row r="1040" spans="4:13" ht="15" customHeight="1" x14ac:dyDescent="0.2">
      <c r="D1040" s="41"/>
      <c r="E1040" s="42"/>
      <c r="F1040" s="41"/>
      <c r="G1040" s="41"/>
      <c r="H1040" s="38"/>
      <c r="I1040" s="38" t="s">
        <v>1338</v>
      </c>
      <c r="J1040" s="38" t="s">
        <v>2342</v>
      </c>
      <c r="K1040" s="31">
        <v>3308.5834610000002</v>
      </c>
      <c r="L1040" s="31">
        <v>4137.2868850000004</v>
      </c>
      <c r="M1040" s="31">
        <f t="shared" si="16"/>
        <v>828.70342400000027</v>
      </c>
    </row>
    <row r="1041" spans="4:13" ht="15" customHeight="1" x14ac:dyDescent="0.2">
      <c r="D1041" s="41"/>
      <c r="E1041" s="42"/>
      <c r="F1041" s="41"/>
      <c r="G1041" s="41"/>
      <c r="H1041" s="38"/>
      <c r="I1041" s="38" t="s">
        <v>1339</v>
      </c>
      <c r="J1041" s="38" t="s">
        <v>2343</v>
      </c>
      <c r="K1041" s="31">
        <v>767.81768</v>
      </c>
      <c r="L1041" s="31">
        <v>775.879773</v>
      </c>
      <c r="M1041" s="31">
        <f t="shared" si="16"/>
        <v>8.0620930000000044</v>
      </c>
    </row>
    <row r="1042" spans="4:13" ht="15" customHeight="1" x14ac:dyDescent="0.2">
      <c r="D1042" s="41"/>
      <c r="E1042" s="42"/>
      <c r="F1042" s="41"/>
      <c r="G1042" s="41"/>
      <c r="H1042" s="38"/>
      <c r="I1042" s="38" t="s">
        <v>1341</v>
      </c>
      <c r="J1042" s="38" t="s">
        <v>2344</v>
      </c>
      <c r="K1042" s="31">
        <v>52.257731</v>
      </c>
      <c r="L1042" s="31">
        <v>50.821185</v>
      </c>
      <c r="M1042" s="31">
        <f t="shared" si="16"/>
        <v>-1.4365459999999999</v>
      </c>
    </row>
    <row r="1043" spans="4:13" ht="15" customHeight="1" x14ac:dyDescent="0.2">
      <c r="D1043" s="41"/>
      <c r="E1043" s="42"/>
      <c r="F1043" s="41"/>
      <c r="G1043" s="41"/>
      <c r="H1043" s="38"/>
      <c r="I1043" s="38" t="s">
        <v>1343</v>
      </c>
      <c r="J1043" s="38" t="s">
        <v>1990</v>
      </c>
      <c r="K1043" s="31">
        <v>34.926419000000003</v>
      </c>
      <c r="L1043" s="31">
        <v>35.180346</v>
      </c>
      <c r="M1043" s="31">
        <f t="shared" si="16"/>
        <v>0.25392699999999735</v>
      </c>
    </row>
    <row r="1044" spans="4:13" ht="15" customHeight="1" x14ac:dyDescent="0.2">
      <c r="D1044" s="41"/>
      <c r="E1044" s="42"/>
      <c r="F1044" s="41"/>
      <c r="G1044" s="41"/>
      <c r="H1044" s="38"/>
      <c r="I1044" s="38" t="s">
        <v>1345</v>
      </c>
      <c r="J1044" s="38" t="s">
        <v>2345</v>
      </c>
      <c r="K1044" s="31">
        <v>125.39144</v>
      </c>
      <c r="L1044" s="31">
        <v>122.863214</v>
      </c>
      <c r="M1044" s="31">
        <f t="shared" si="16"/>
        <v>-2.5282260000000036</v>
      </c>
    </row>
    <row r="1045" spans="4:13" ht="15" customHeight="1" x14ac:dyDescent="0.2">
      <c r="D1045" s="41"/>
      <c r="E1045" s="42"/>
      <c r="F1045" s="41"/>
      <c r="G1045" s="41"/>
      <c r="H1045" s="38"/>
      <c r="I1045" s="38" t="s">
        <v>1347</v>
      </c>
      <c r="J1045" s="38" t="s">
        <v>2346</v>
      </c>
      <c r="K1045" s="31">
        <v>201.58005</v>
      </c>
      <c r="L1045" s="31">
        <v>511.74419499999999</v>
      </c>
      <c r="M1045" s="31">
        <f t="shared" si="16"/>
        <v>310.16414499999996</v>
      </c>
    </row>
    <row r="1046" spans="4:13" ht="15" customHeight="1" x14ac:dyDescent="0.2">
      <c r="D1046" s="41"/>
      <c r="E1046" s="42"/>
      <c r="F1046" s="41"/>
      <c r="G1046" s="41"/>
      <c r="H1046" s="38"/>
      <c r="I1046" s="38" t="s">
        <v>1349</v>
      </c>
      <c r="J1046" s="38" t="s">
        <v>2347</v>
      </c>
      <c r="K1046" s="31">
        <v>6670.6141079999998</v>
      </c>
      <c r="L1046" s="31">
        <v>6828.5124239999996</v>
      </c>
      <c r="M1046" s="31">
        <f t="shared" si="16"/>
        <v>157.8983159999998</v>
      </c>
    </row>
    <row r="1047" spans="4:13" ht="15" customHeight="1" x14ac:dyDescent="0.2">
      <c r="D1047" s="41"/>
      <c r="E1047" s="42"/>
      <c r="F1047" s="41"/>
      <c r="G1047" s="41"/>
      <c r="H1047" s="38"/>
      <c r="I1047" s="38" t="s">
        <v>1659</v>
      </c>
      <c r="J1047" s="38" t="s">
        <v>2348</v>
      </c>
      <c r="K1047" s="31">
        <v>30.265537999999999</v>
      </c>
      <c r="L1047" s="31">
        <v>32.339697000000001</v>
      </c>
      <c r="M1047" s="31">
        <f t="shared" si="16"/>
        <v>2.0741590000000016</v>
      </c>
    </row>
    <row r="1048" spans="4:13" ht="15" customHeight="1" x14ac:dyDescent="0.2">
      <c r="D1048" s="41"/>
      <c r="E1048" s="42"/>
      <c r="F1048" s="41"/>
      <c r="G1048" s="41"/>
      <c r="H1048" s="38"/>
      <c r="I1048" s="38" t="s">
        <v>2349</v>
      </c>
      <c r="J1048" s="38" t="s">
        <v>2350</v>
      </c>
      <c r="K1048" s="31">
        <v>58.933352999999997</v>
      </c>
      <c r="L1048" s="31">
        <v>77.027727999999996</v>
      </c>
      <c r="M1048" s="31">
        <f t="shared" si="16"/>
        <v>18.094374999999999</v>
      </c>
    </row>
    <row r="1049" spans="4:13" ht="15" customHeight="1" x14ac:dyDescent="0.2">
      <c r="D1049" s="41"/>
      <c r="E1049" s="42"/>
      <c r="F1049" s="41"/>
      <c r="G1049" s="41"/>
      <c r="H1049" s="38"/>
      <c r="I1049" s="38" t="s">
        <v>1517</v>
      </c>
      <c r="J1049" s="38" t="s">
        <v>2351</v>
      </c>
      <c r="K1049" s="31">
        <v>5.7606299999999999</v>
      </c>
      <c r="L1049" s="31">
        <v>7.1827329999999998</v>
      </c>
      <c r="M1049" s="31">
        <f t="shared" si="16"/>
        <v>1.4221029999999999</v>
      </c>
    </row>
    <row r="1050" spans="4:13" ht="15" customHeight="1" x14ac:dyDescent="0.2">
      <c r="D1050" s="41"/>
      <c r="E1050" s="42"/>
      <c r="F1050" s="41"/>
      <c r="G1050" s="41"/>
      <c r="H1050" s="38"/>
      <c r="I1050" s="38" t="s">
        <v>1519</v>
      </c>
      <c r="J1050" s="38" t="s">
        <v>2352</v>
      </c>
      <c r="K1050" s="31">
        <v>14.345219999999999</v>
      </c>
      <c r="L1050" s="31">
        <v>16.472774999999999</v>
      </c>
      <c r="M1050" s="31">
        <f t="shared" si="16"/>
        <v>2.1275549999999992</v>
      </c>
    </row>
    <row r="1051" spans="4:13" ht="15" customHeight="1" x14ac:dyDescent="0.2">
      <c r="D1051" s="41"/>
      <c r="E1051" s="42"/>
      <c r="F1051" s="41"/>
      <c r="G1051" s="41"/>
      <c r="H1051" s="38"/>
      <c r="I1051" s="38" t="s">
        <v>1520</v>
      </c>
      <c r="J1051" s="38" t="s">
        <v>2353</v>
      </c>
      <c r="K1051" s="31">
        <v>27.939191999999998</v>
      </c>
      <c r="L1051" s="31">
        <v>30.028962</v>
      </c>
      <c r="M1051" s="31">
        <f t="shared" si="16"/>
        <v>2.0897700000000015</v>
      </c>
    </row>
    <row r="1052" spans="4:13" ht="15" customHeight="1" x14ac:dyDescent="0.2">
      <c r="D1052" s="41"/>
      <c r="E1052" s="42"/>
      <c r="F1052" s="41"/>
      <c r="G1052" s="41"/>
      <c r="H1052" s="38"/>
      <c r="I1052" s="38" t="s">
        <v>1381</v>
      </c>
      <c r="J1052" s="38" t="s">
        <v>2354</v>
      </c>
      <c r="K1052" s="31">
        <v>30.838726000000001</v>
      </c>
      <c r="L1052" s="31">
        <v>37.412655999999998</v>
      </c>
      <c r="M1052" s="31">
        <f t="shared" si="16"/>
        <v>6.5739299999999972</v>
      </c>
    </row>
    <row r="1053" spans="4:13" ht="15" customHeight="1" x14ac:dyDescent="0.2">
      <c r="D1053" s="41"/>
      <c r="E1053" s="42"/>
      <c r="F1053" s="41"/>
      <c r="G1053" s="41"/>
      <c r="H1053" s="38"/>
      <c r="I1053" s="38" t="s">
        <v>1857</v>
      </c>
      <c r="J1053" s="38" t="s">
        <v>2355</v>
      </c>
      <c r="K1053" s="31">
        <v>12.304527999999999</v>
      </c>
      <c r="L1053" s="31">
        <v>13.001284999999999</v>
      </c>
      <c r="M1053" s="31">
        <f t="shared" si="16"/>
        <v>0.69675699999999985</v>
      </c>
    </row>
    <row r="1054" spans="4:13" ht="15" customHeight="1" x14ac:dyDescent="0.2">
      <c r="D1054" s="41"/>
      <c r="E1054" s="42"/>
      <c r="F1054" s="41"/>
      <c r="G1054" s="41"/>
      <c r="H1054" s="38"/>
      <c r="I1054" s="38" t="s">
        <v>2356</v>
      </c>
      <c r="J1054" s="38" t="s">
        <v>2357</v>
      </c>
      <c r="K1054" s="31">
        <v>74.333247</v>
      </c>
      <c r="L1054" s="31">
        <v>72.518568999999999</v>
      </c>
      <c r="M1054" s="31">
        <f t="shared" si="16"/>
        <v>-1.8146780000000007</v>
      </c>
    </row>
    <row r="1055" spans="4:13" ht="15" customHeight="1" x14ac:dyDescent="0.2">
      <c r="D1055" s="41"/>
      <c r="E1055" s="42"/>
      <c r="F1055" s="41"/>
      <c r="G1055" s="41"/>
      <c r="H1055" s="38"/>
      <c r="I1055" s="38" t="s">
        <v>2358</v>
      </c>
      <c r="J1055" s="38" t="s">
        <v>2359</v>
      </c>
      <c r="K1055" s="31">
        <v>843.71963900000003</v>
      </c>
      <c r="L1055" s="31">
        <v>803.12313200000006</v>
      </c>
      <c r="M1055" s="31">
        <f t="shared" si="16"/>
        <v>-40.596506999999974</v>
      </c>
    </row>
    <row r="1056" spans="4:13" ht="15" customHeight="1" x14ac:dyDescent="0.2">
      <c r="D1056" s="41"/>
      <c r="E1056" s="42"/>
      <c r="F1056" s="41"/>
      <c r="G1056" s="41"/>
      <c r="H1056" s="38"/>
      <c r="I1056" s="38" t="s">
        <v>1799</v>
      </c>
      <c r="J1056" s="38" t="s">
        <v>2360</v>
      </c>
      <c r="K1056" s="31">
        <v>453.91523699999999</v>
      </c>
      <c r="L1056" s="31">
        <v>476.11248599999999</v>
      </c>
      <c r="M1056" s="31">
        <f t="shared" si="16"/>
        <v>22.197248999999999</v>
      </c>
    </row>
    <row r="1057" spans="4:13" ht="15" customHeight="1" x14ac:dyDescent="0.2">
      <c r="D1057" s="41"/>
      <c r="E1057" s="42"/>
      <c r="F1057" s="41"/>
      <c r="G1057" s="41"/>
      <c r="H1057" s="38"/>
      <c r="I1057" s="38" t="s">
        <v>1859</v>
      </c>
      <c r="J1057" s="38" t="s">
        <v>2361</v>
      </c>
      <c r="K1057" s="31">
        <v>87.004999999999995</v>
      </c>
      <c r="L1057" s="31">
        <v>76.882904999999994</v>
      </c>
      <c r="M1057" s="31">
        <f t="shared" si="16"/>
        <v>-10.122095000000002</v>
      </c>
    </row>
    <row r="1058" spans="4:13" ht="15" customHeight="1" x14ac:dyDescent="0.2">
      <c r="D1058" s="41"/>
      <c r="E1058" s="42"/>
      <c r="F1058" s="41"/>
      <c r="G1058" s="41"/>
      <c r="H1058" s="38"/>
      <c r="I1058" s="38" t="s">
        <v>1801</v>
      </c>
      <c r="J1058" s="38" t="s">
        <v>2362</v>
      </c>
      <c r="K1058" s="31">
        <v>26.357983999999998</v>
      </c>
      <c r="L1058" s="31">
        <v>23.322051999999999</v>
      </c>
      <c r="M1058" s="31">
        <f t="shared" si="16"/>
        <v>-3.035931999999999</v>
      </c>
    </row>
    <row r="1059" spans="4:13" ht="15" customHeight="1" x14ac:dyDescent="0.2">
      <c r="D1059" s="41"/>
      <c r="E1059" s="42"/>
      <c r="F1059" s="41"/>
      <c r="G1059" s="41"/>
      <c r="H1059" s="38"/>
      <c r="I1059" s="38" t="s">
        <v>1803</v>
      </c>
      <c r="J1059" s="38" t="s">
        <v>2363</v>
      </c>
      <c r="K1059" s="31">
        <v>11.537011</v>
      </c>
      <c r="L1059" s="31">
        <v>11.904652</v>
      </c>
      <c r="M1059" s="31">
        <f t="shared" si="16"/>
        <v>0.36764100000000077</v>
      </c>
    </row>
    <row r="1060" spans="4:13" ht="15" customHeight="1" x14ac:dyDescent="0.2">
      <c r="D1060" s="41"/>
      <c r="E1060" s="42"/>
      <c r="F1060" s="41"/>
      <c r="G1060" s="41"/>
      <c r="H1060" s="38"/>
      <c r="I1060" s="38" t="s">
        <v>1862</v>
      </c>
      <c r="J1060" s="38" t="s">
        <v>2364</v>
      </c>
      <c r="K1060" s="31">
        <v>754.15700000000004</v>
      </c>
      <c r="L1060" s="31">
        <v>1223.536556</v>
      </c>
      <c r="M1060" s="31">
        <f t="shared" si="16"/>
        <v>469.37955599999998</v>
      </c>
    </row>
    <row r="1061" spans="4:13" ht="15" customHeight="1" x14ac:dyDescent="0.2">
      <c r="D1061" s="41"/>
      <c r="E1061" s="42"/>
      <c r="F1061" s="41"/>
      <c r="G1061" s="41"/>
      <c r="H1061" s="46" t="s">
        <v>1309</v>
      </c>
      <c r="I1061" s="51"/>
      <c r="J1061" s="51"/>
      <c r="K1061" s="52">
        <v>10303.674458</v>
      </c>
      <c r="L1061" s="52">
        <v>12814.540005000001</v>
      </c>
      <c r="M1061" s="52">
        <f t="shared" si="16"/>
        <v>2510.8655470000012</v>
      </c>
    </row>
    <row r="1062" spans="4:13" ht="15" customHeight="1" x14ac:dyDescent="0.2">
      <c r="D1062" s="41"/>
      <c r="E1062" s="42"/>
      <c r="F1062" s="41"/>
      <c r="G1062" s="41"/>
      <c r="H1062" s="38"/>
      <c r="I1062" s="38" t="s">
        <v>1310</v>
      </c>
      <c r="J1062" s="38" t="s">
        <v>1373</v>
      </c>
      <c r="K1062" s="31">
        <v>425.43138699999997</v>
      </c>
      <c r="L1062" s="31">
        <v>435.031139</v>
      </c>
      <c r="M1062" s="31">
        <f t="shared" si="16"/>
        <v>9.5997520000000236</v>
      </c>
    </row>
    <row r="1063" spans="4:13" ht="15" customHeight="1" x14ac:dyDescent="0.2">
      <c r="D1063" s="41"/>
      <c r="E1063" s="42"/>
      <c r="F1063" s="41"/>
      <c r="G1063" s="41"/>
      <c r="H1063" s="38"/>
      <c r="I1063" s="38" t="s">
        <v>1312</v>
      </c>
      <c r="J1063" s="38" t="s">
        <v>2365</v>
      </c>
      <c r="K1063" s="31">
        <v>5967.4364379999997</v>
      </c>
      <c r="L1063" s="31">
        <v>7057.3692430000001</v>
      </c>
      <c r="M1063" s="31">
        <f t="shared" si="16"/>
        <v>1089.9328050000004</v>
      </c>
    </row>
    <row r="1064" spans="4:13" ht="15" customHeight="1" x14ac:dyDescent="0.2">
      <c r="D1064" s="41"/>
      <c r="E1064" s="42"/>
      <c r="F1064" s="41"/>
      <c r="G1064" s="41"/>
      <c r="H1064" s="38"/>
      <c r="I1064" s="38" t="s">
        <v>2366</v>
      </c>
      <c r="J1064" s="38" t="s">
        <v>2367</v>
      </c>
      <c r="K1064" s="31">
        <v>3806.4401640000001</v>
      </c>
      <c r="L1064" s="31">
        <v>5203.142527</v>
      </c>
      <c r="M1064" s="31">
        <f t="shared" si="16"/>
        <v>1396.7023629999999</v>
      </c>
    </row>
    <row r="1065" spans="4:13" ht="15" customHeight="1" x14ac:dyDescent="0.2">
      <c r="D1065" s="41"/>
      <c r="E1065" s="42"/>
      <c r="F1065" s="41"/>
      <c r="G1065" s="41"/>
      <c r="H1065" s="38"/>
      <c r="I1065" s="38" t="s">
        <v>1314</v>
      </c>
      <c r="J1065" s="38" t="s">
        <v>1377</v>
      </c>
      <c r="K1065" s="31">
        <v>104.366469</v>
      </c>
      <c r="L1065" s="31">
        <v>118.997096</v>
      </c>
      <c r="M1065" s="31">
        <f t="shared" si="16"/>
        <v>14.630627000000004</v>
      </c>
    </row>
    <row r="1066" spans="4:13" ht="15" customHeight="1" x14ac:dyDescent="0.2">
      <c r="D1066" s="41"/>
      <c r="E1066" s="42"/>
      <c r="F1066" s="41"/>
      <c r="G1066" s="41"/>
      <c r="H1066" s="38"/>
      <c r="I1066" s="38" t="s">
        <v>2280</v>
      </c>
      <c r="J1066" s="38" t="s">
        <v>2281</v>
      </c>
      <c r="K1066" s="31">
        <v>0</v>
      </c>
      <c r="L1066" s="31">
        <v>0</v>
      </c>
      <c r="M1066" s="31">
        <f t="shared" si="16"/>
        <v>0</v>
      </c>
    </row>
    <row r="1067" spans="4:13" ht="15" customHeight="1" x14ac:dyDescent="0.2">
      <c r="D1067" s="41"/>
      <c r="E1067" s="42"/>
      <c r="F1067" s="41"/>
      <c r="G1067" s="41"/>
      <c r="H1067" s="46" t="s">
        <v>2169</v>
      </c>
      <c r="I1067" s="51"/>
      <c r="J1067" s="51"/>
      <c r="K1067" s="52">
        <v>73982.196723000001</v>
      </c>
      <c r="L1067" s="52">
        <v>74878.332569999999</v>
      </c>
      <c r="M1067" s="52">
        <f t="shared" si="16"/>
        <v>896.13584699999774</v>
      </c>
    </row>
    <row r="1068" spans="4:13" ht="15" customHeight="1" x14ac:dyDescent="0.2">
      <c r="D1068" s="41"/>
      <c r="E1068" s="42"/>
      <c r="F1068" s="41"/>
      <c r="G1068" s="41"/>
      <c r="H1068" s="38"/>
      <c r="I1068" s="38" t="s">
        <v>2368</v>
      </c>
      <c r="J1068" s="38" t="s">
        <v>2369</v>
      </c>
      <c r="K1068" s="31">
        <v>1068.7853749999999</v>
      </c>
      <c r="L1068" s="31">
        <v>1211.5161410000001</v>
      </c>
      <c r="M1068" s="31">
        <f t="shared" si="16"/>
        <v>142.73076600000013</v>
      </c>
    </row>
    <row r="1069" spans="4:13" ht="15" customHeight="1" x14ac:dyDescent="0.2">
      <c r="D1069" s="41"/>
      <c r="E1069" s="42"/>
      <c r="F1069" s="41"/>
      <c r="G1069" s="41"/>
      <c r="H1069" s="38"/>
      <c r="I1069" s="38" t="s">
        <v>2370</v>
      </c>
      <c r="J1069" s="38" t="s">
        <v>2371</v>
      </c>
      <c r="K1069" s="31">
        <v>21.451305000000001</v>
      </c>
      <c r="L1069" s="31">
        <v>23.543590999999999</v>
      </c>
      <c r="M1069" s="31">
        <f t="shared" si="16"/>
        <v>2.0922859999999979</v>
      </c>
    </row>
    <row r="1070" spans="4:13" ht="15" customHeight="1" x14ac:dyDescent="0.2">
      <c r="D1070" s="41"/>
      <c r="E1070" s="42"/>
      <c r="F1070" s="41"/>
      <c r="G1070" s="41"/>
      <c r="H1070" s="38"/>
      <c r="I1070" s="38" t="s">
        <v>2184</v>
      </c>
      <c r="J1070" s="38" t="s">
        <v>2372</v>
      </c>
      <c r="K1070" s="31">
        <v>10.771566999999999</v>
      </c>
      <c r="L1070" s="31">
        <v>68.097955999999996</v>
      </c>
      <c r="M1070" s="31">
        <f t="shared" si="16"/>
        <v>57.326388999999999</v>
      </c>
    </row>
    <row r="1071" spans="4:13" ht="15" customHeight="1" x14ac:dyDescent="0.2">
      <c r="D1071" s="41"/>
      <c r="E1071" s="42"/>
      <c r="F1071" s="41"/>
      <c r="G1071" s="41"/>
      <c r="H1071" s="38"/>
      <c r="I1071" s="38" t="s">
        <v>2186</v>
      </c>
      <c r="J1071" s="38" t="s">
        <v>2373</v>
      </c>
      <c r="K1071" s="31">
        <v>10.828649</v>
      </c>
      <c r="L1071" s="31">
        <v>516.46774700000003</v>
      </c>
      <c r="M1071" s="31">
        <f t="shared" si="16"/>
        <v>505.63909800000005</v>
      </c>
    </row>
    <row r="1072" spans="4:13" ht="15" customHeight="1" x14ac:dyDescent="0.2">
      <c r="D1072" s="41"/>
      <c r="E1072" s="42"/>
      <c r="F1072" s="41"/>
      <c r="G1072" s="41"/>
      <c r="H1072" s="38"/>
      <c r="I1072" s="38" t="s">
        <v>2374</v>
      </c>
      <c r="J1072" s="38" t="s">
        <v>2375</v>
      </c>
      <c r="K1072" s="31">
        <v>91.417621999999994</v>
      </c>
      <c r="L1072" s="31">
        <v>187.22305</v>
      </c>
      <c r="M1072" s="31">
        <f t="shared" si="16"/>
        <v>95.805428000000006</v>
      </c>
    </row>
    <row r="1073" spans="4:13" ht="15" customHeight="1" x14ac:dyDescent="0.2">
      <c r="D1073" s="41"/>
      <c r="E1073" s="42"/>
      <c r="F1073" s="41"/>
      <c r="G1073" s="41"/>
      <c r="H1073" s="38"/>
      <c r="I1073" s="38" t="s">
        <v>2188</v>
      </c>
      <c r="J1073" s="38" t="s">
        <v>2376</v>
      </c>
      <c r="K1073" s="31">
        <v>2436.894272</v>
      </c>
      <c r="L1073" s="31">
        <v>5561.0575479999998</v>
      </c>
      <c r="M1073" s="31">
        <f t="shared" si="16"/>
        <v>3124.1632759999998</v>
      </c>
    </row>
    <row r="1074" spans="4:13" ht="15" customHeight="1" x14ac:dyDescent="0.2">
      <c r="D1074" s="41"/>
      <c r="E1074" s="42"/>
      <c r="F1074" s="41"/>
      <c r="G1074" s="41"/>
      <c r="H1074" s="38"/>
      <c r="I1074" s="38" t="s">
        <v>2190</v>
      </c>
      <c r="J1074" s="38" t="s">
        <v>2377</v>
      </c>
      <c r="K1074" s="31">
        <v>70008.307090999995</v>
      </c>
      <c r="L1074" s="31">
        <v>66944.244982999997</v>
      </c>
      <c r="M1074" s="31">
        <f t="shared" si="16"/>
        <v>-3064.0621079999983</v>
      </c>
    </row>
    <row r="1075" spans="4:13" ht="15" customHeight="1" x14ac:dyDescent="0.2">
      <c r="D1075" s="41"/>
      <c r="E1075" s="42"/>
      <c r="F1075" s="41"/>
      <c r="G1075" s="41"/>
      <c r="H1075" s="38"/>
      <c r="I1075" s="38" t="s">
        <v>2378</v>
      </c>
      <c r="J1075" s="38" t="s">
        <v>2379</v>
      </c>
      <c r="K1075" s="31">
        <v>43.469692999999999</v>
      </c>
      <c r="L1075" s="31">
        <v>42.498927000000002</v>
      </c>
      <c r="M1075" s="31">
        <f t="shared" si="16"/>
        <v>-0.97076599999999758</v>
      </c>
    </row>
    <row r="1076" spans="4:13" ht="15" customHeight="1" x14ac:dyDescent="0.2">
      <c r="D1076" s="41"/>
      <c r="E1076" s="42"/>
      <c r="F1076" s="41"/>
      <c r="G1076" s="41"/>
      <c r="H1076" s="38"/>
      <c r="I1076" s="38" t="s">
        <v>2380</v>
      </c>
      <c r="J1076" s="38" t="s">
        <v>2381</v>
      </c>
      <c r="K1076" s="31">
        <v>290.27114899999998</v>
      </c>
      <c r="L1076" s="31">
        <v>323.68262700000002</v>
      </c>
      <c r="M1076" s="31">
        <f t="shared" si="16"/>
        <v>33.411478000000045</v>
      </c>
    </row>
    <row r="1077" spans="4:13" ht="15" customHeight="1" x14ac:dyDescent="0.2">
      <c r="D1077" s="48" t="s">
        <v>2528</v>
      </c>
      <c r="E1077" s="49"/>
      <c r="F1077" s="48"/>
      <c r="G1077" s="48"/>
      <c r="H1077" s="53"/>
      <c r="I1077" s="53"/>
      <c r="J1077" s="53"/>
      <c r="K1077" s="54">
        <v>380022.77211999998</v>
      </c>
      <c r="L1077" s="54">
        <v>437548.46963200002</v>
      </c>
      <c r="M1077" s="54">
        <f t="shared" si="16"/>
        <v>57525.697512000042</v>
      </c>
    </row>
    <row r="1078" spans="4:13" ht="15" customHeight="1" x14ac:dyDescent="0.2">
      <c r="D1078" s="41"/>
      <c r="E1078" s="45" t="s">
        <v>2446</v>
      </c>
      <c r="F1078" s="46" t="s">
        <v>1068</v>
      </c>
      <c r="G1078" s="46"/>
      <c r="H1078" s="51"/>
      <c r="I1078" s="51"/>
      <c r="J1078" s="51"/>
      <c r="K1078" s="52">
        <v>236360.68260599999</v>
      </c>
      <c r="L1078" s="52">
        <v>293569.19095399999</v>
      </c>
      <c r="M1078" s="52">
        <f t="shared" si="16"/>
        <v>57208.508348000003</v>
      </c>
    </row>
    <row r="1079" spans="4:13" ht="15" customHeight="1" x14ac:dyDescent="0.2">
      <c r="D1079" s="41"/>
      <c r="E1079" s="42"/>
      <c r="F1079" s="41"/>
      <c r="G1079" s="43" t="s">
        <v>1283</v>
      </c>
      <c r="H1079" s="39"/>
      <c r="I1079" s="39"/>
      <c r="J1079" s="39"/>
      <c r="K1079" s="30">
        <v>236360.68260599999</v>
      </c>
      <c r="L1079" s="30">
        <v>293569.19095399999</v>
      </c>
      <c r="M1079" s="30">
        <f t="shared" si="16"/>
        <v>57208.508348000003</v>
      </c>
    </row>
    <row r="1080" spans="4:13" ht="15" customHeight="1" x14ac:dyDescent="0.2">
      <c r="D1080" s="41"/>
      <c r="E1080" s="42"/>
      <c r="F1080" s="41"/>
      <c r="G1080" s="41"/>
      <c r="H1080" s="46" t="s">
        <v>1284</v>
      </c>
      <c r="I1080" s="51"/>
      <c r="J1080" s="51"/>
      <c r="K1080" s="52">
        <v>211000.31364800001</v>
      </c>
      <c r="L1080" s="52">
        <v>265295.31609899999</v>
      </c>
      <c r="M1080" s="52">
        <f t="shared" si="16"/>
        <v>54295.002450999978</v>
      </c>
    </row>
    <row r="1081" spans="4:13" ht="15" customHeight="1" x14ac:dyDescent="0.2">
      <c r="D1081" s="41"/>
      <c r="E1081" s="42"/>
      <c r="F1081" s="41"/>
      <c r="G1081" s="41"/>
      <c r="H1081" s="38"/>
      <c r="I1081" s="38" t="s">
        <v>1507</v>
      </c>
      <c r="J1081" s="38" t="s">
        <v>2053</v>
      </c>
      <c r="K1081" s="31">
        <v>35273.187719000001</v>
      </c>
      <c r="L1081" s="31">
        <v>34804.420289000002</v>
      </c>
      <c r="M1081" s="31">
        <f t="shared" si="16"/>
        <v>-468.76742999999988</v>
      </c>
    </row>
    <row r="1082" spans="4:13" ht="15" customHeight="1" x14ac:dyDescent="0.2">
      <c r="D1082" s="41"/>
      <c r="E1082" s="42"/>
      <c r="F1082" s="41"/>
      <c r="G1082" s="41"/>
      <c r="H1082" s="38"/>
      <c r="I1082" s="38" t="s">
        <v>1334</v>
      </c>
      <c r="J1082" s="38" t="s">
        <v>2270</v>
      </c>
      <c r="K1082" s="31">
        <v>13236.845523</v>
      </c>
      <c r="L1082" s="31">
        <v>14827.933122</v>
      </c>
      <c r="M1082" s="31">
        <f t="shared" si="16"/>
        <v>1591.0875990000004</v>
      </c>
    </row>
    <row r="1083" spans="4:13" ht="15" customHeight="1" x14ac:dyDescent="0.2">
      <c r="D1083" s="41"/>
      <c r="E1083" s="42"/>
      <c r="F1083" s="41"/>
      <c r="G1083" s="41"/>
      <c r="H1083" s="38"/>
      <c r="I1083" s="38" t="s">
        <v>1336</v>
      </c>
      <c r="J1083" s="38" t="s">
        <v>2271</v>
      </c>
      <c r="K1083" s="31">
        <v>2623.2598579999999</v>
      </c>
      <c r="L1083" s="31">
        <v>2190.129512</v>
      </c>
      <c r="M1083" s="31">
        <f t="shared" si="16"/>
        <v>-433.13034599999992</v>
      </c>
    </row>
    <row r="1084" spans="4:13" ht="15" customHeight="1" x14ac:dyDescent="0.2">
      <c r="D1084" s="41"/>
      <c r="E1084" s="42"/>
      <c r="F1084" s="41"/>
      <c r="G1084" s="41"/>
      <c r="H1084" s="38"/>
      <c r="I1084" s="38" t="s">
        <v>1338</v>
      </c>
      <c r="J1084" s="38" t="s">
        <v>2272</v>
      </c>
      <c r="K1084" s="31">
        <v>2030.6810439999999</v>
      </c>
      <c r="L1084" s="31">
        <v>1635.0615270000001</v>
      </c>
      <c r="M1084" s="31">
        <f t="shared" si="16"/>
        <v>-395.61951699999986</v>
      </c>
    </row>
    <row r="1085" spans="4:13" ht="15" customHeight="1" x14ac:dyDescent="0.2">
      <c r="D1085" s="41"/>
      <c r="E1085" s="42"/>
      <c r="F1085" s="41"/>
      <c r="G1085" s="41"/>
      <c r="H1085" s="38"/>
      <c r="I1085" s="38" t="s">
        <v>1339</v>
      </c>
      <c r="J1085" s="38" t="s">
        <v>2273</v>
      </c>
      <c r="K1085" s="31">
        <v>6018.1350769999999</v>
      </c>
      <c r="L1085" s="31">
        <v>6927.6317019999997</v>
      </c>
      <c r="M1085" s="31">
        <f t="shared" si="16"/>
        <v>909.49662499999977</v>
      </c>
    </row>
    <row r="1086" spans="4:13" ht="15" customHeight="1" x14ac:dyDescent="0.2">
      <c r="D1086" s="41"/>
      <c r="E1086" s="42"/>
      <c r="F1086" s="41"/>
      <c r="G1086" s="41"/>
      <c r="H1086" s="38"/>
      <c r="I1086" s="38" t="s">
        <v>1341</v>
      </c>
      <c r="J1086" s="38" t="s">
        <v>2274</v>
      </c>
      <c r="K1086" s="31">
        <v>524.78919499999995</v>
      </c>
      <c r="L1086" s="31">
        <v>603.60864600000002</v>
      </c>
      <c r="M1086" s="31">
        <f t="shared" si="16"/>
        <v>78.819451000000072</v>
      </c>
    </row>
    <row r="1087" spans="4:13" ht="15" customHeight="1" x14ac:dyDescent="0.2">
      <c r="D1087" s="41"/>
      <c r="E1087" s="42"/>
      <c r="F1087" s="41"/>
      <c r="G1087" s="41"/>
      <c r="H1087" s="38"/>
      <c r="I1087" s="38" t="s">
        <v>1343</v>
      </c>
      <c r="J1087" s="38" t="s">
        <v>2275</v>
      </c>
      <c r="K1087" s="31">
        <v>3970.3698479999998</v>
      </c>
      <c r="L1087" s="31">
        <v>3808.901781</v>
      </c>
      <c r="M1087" s="31">
        <f t="shared" si="16"/>
        <v>-161.46806699999979</v>
      </c>
    </row>
    <row r="1088" spans="4:13" ht="15" customHeight="1" x14ac:dyDescent="0.2">
      <c r="D1088" s="41"/>
      <c r="E1088" s="42"/>
      <c r="F1088" s="41"/>
      <c r="G1088" s="41"/>
      <c r="H1088" s="38"/>
      <c r="I1088" s="38" t="s">
        <v>2276</v>
      </c>
      <c r="J1088" s="38" t="s">
        <v>2277</v>
      </c>
      <c r="K1088" s="31">
        <v>129310.886533</v>
      </c>
      <c r="L1088" s="31">
        <v>185055.080307</v>
      </c>
      <c r="M1088" s="31">
        <f t="shared" si="16"/>
        <v>55744.193773999999</v>
      </c>
    </row>
    <row r="1089" spans="4:13" ht="15" customHeight="1" x14ac:dyDescent="0.2">
      <c r="D1089" s="41"/>
      <c r="E1089" s="42"/>
      <c r="F1089" s="41"/>
      <c r="G1089" s="41"/>
      <c r="H1089" s="38"/>
      <c r="I1089" s="38" t="s">
        <v>1862</v>
      </c>
      <c r="J1089" s="38" t="s">
        <v>1863</v>
      </c>
      <c r="K1089" s="31">
        <v>122.735108</v>
      </c>
      <c r="L1089" s="31">
        <v>48.414605000000002</v>
      </c>
      <c r="M1089" s="31">
        <f t="shared" si="16"/>
        <v>-74.320503000000002</v>
      </c>
    </row>
    <row r="1090" spans="4:13" ht="15" customHeight="1" x14ac:dyDescent="0.2">
      <c r="D1090" s="41"/>
      <c r="E1090" s="42"/>
      <c r="F1090" s="41"/>
      <c r="G1090" s="41"/>
      <c r="H1090" s="38"/>
      <c r="I1090" s="38" t="s">
        <v>1879</v>
      </c>
      <c r="J1090" s="38" t="s">
        <v>1880</v>
      </c>
      <c r="K1090" s="31">
        <v>52.921523999999998</v>
      </c>
      <c r="L1090" s="31">
        <v>3.2996850000000002</v>
      </c>
      <c r="M1090" s="31">
        <f t="shared" si="16"/>
        <v>-49.621838999999994</v>
      </c>
    </row>
    <row r="1091" spans="4:13" ht="15" customHeight="1" x14ac:dyDescent="0.2">
      <c r="D1091" s="41"/>
      <c r="E1091" s="42"/>
      <c r="F1091" s="41"/>
      <c r="G1091" s="41"/>
      <c r="H1091" s="38"/>
      <c r="I1091" s="38" t="s">
        <v>1548</v>
      </c>
      <c r="J1091" s="38" t="s">
        <v>1549</v>
      </c>
      <c r="K1091" s="31">
        <v>14.863369</v>
      </c>
      <c r="L1091" s="31">
        <v>11.194737</v>
      </c>
      <c r="M1091" s="31">
        <f t="shared" si="16"/>
        <v>-3.6686320000000006</v>
      </c>
    </row>
    <row r="1092" spans="4:13" ht="15" customHeight="1" x14ac:dyDescent="0.2">
      <c r="D1092" s="41"/>
      <c r="E1092" s="42"/>
      <c r="F1092" s="41"/>
      <c r="G1092" s="41"/>
      <c r="H1092" s="38"/>
      <c r="I1092" s="38" t="s">
        <v>1642</v>
      </c>
      <c r="J1092" s="38" t="s">
        <v>1643</v>
      </c>
      <c r="K1092" s="31">
        <v>0</v>
      </c>
      <c r="L1092" s="31">
        <v>50.841518999999998</v>
      </c>
      <c r="M1092" s="31">
        <f t="shared" si="16"/>
        <v>50.841518999999998</v>
      </c>
    </row>
    <row r="1093" spans="4:13" ht="15" customHeight="1" x14ac:dyDescent="0.2">
      <c r="D1093" s="41"/>
      <c r="E1093" s="42"/>
      <c r="F1093" s="41"/>
      <c r="G1093" s="41"/>
      <c r="H1093" s="38"/>
      <c r="I1093" s="38" t="s">
        <v>1388</v>
      </c>
      <c r="J1093" s="38" t="s">
        <v>1389</v>
      </c>
      <c r="K1093" s="31">
        <v>97.977609999999999</v>
      </c>
      <c r="L1093" s="31">
        <v>26.630285000000001</v>
      </c>
      <c r="M1093" s="31">
        <f t="shared" si="16"/>
        <v>-71.347324999999998</v>
      </c>
    </row>
    <row r="1094" spans="4:13" ht="15" customHeight="1" x14ac:dyDescent="0.2">
      <c r="D1094" s="41"/>
      <c r="E1094" s="42"/>
      <c r="F1094" s="41"/>
      <c r="G1094" s="41"/>
      <c r="H1094" s="38"/>
      <c r="I1094" s="38" t="s">
        <v>1285</v>
      </c>
      <c r="J1094" s="38" t="s">
        <v>1286</v>
      </c>
      <c r="K1094" s="31">
        <v>2420.9208800000001</v>
      </c>
      <c r="L1094" s="31">
        <v>2295.8706040000002</v>
      </c>
      <c r="M1094" s="31">
        <f t="shared" si="16"/>
        <v>-125.05027599999994</v>
      </c>
    </row>
    <row r="1095" spans="4:13" ht="15" customHeight="1" x14ac:dyDescent="0.2">
      <c r="D1095" s="41"/>
      <c r="E1095" s="42"/>
      <c r="F1095" s="41"/>
      <c r="G1095" s="41"/>
      <c r="H1095" s="38"/>
      <c r="I1095" s="38" t="s">
        <v>1287</v>
      </c>
      <c r="J1095" s="38" t="s">
        <v>1288</v>
      </c>
      <c r="K1095" s="31">
        <v>9908.3334720000003</v>
      </c>
      <c r="L1095" s="31">
        <v>9655.2574550000008</v>
      </c>
      <c r="M1095" s="31">
        <f t="shared" si="16"/>
        <v>-253.07601699999941</v>
      </c>
    </row>
    <row r="1096" spans="4:13" ht="15" customHeight="1" x14ac:dyDescent="0.2">
      <c r="D1096" s="41"/>
      <c r="E1096" s="42"/>
      <c r="F1096" s="41"/>
      <c r="G1096" s="41"/>
      <c r="H1096" s="38"/>
      <c r="I1096" s="38" t="s">
        <v>1435</v>
      </c>
      <c r="J1096" s="38" t="s">
        <v>2466</v>
      </c>
      <c r="K1096" s="31">
        <v>1081.184246</v>
      </c>
      <c r="L1096" s="31">
        <v>797.89649599999996</v>
      </c>
      <c r="M1096" s="31">
        <f t="shared" si="16"/>
        <v>-283.28775000000007</v>
      </c>
    </row>
    <row r="1097" spans="4:13" ht="15" customHeight="1" x14ac:dyDescent="0.2">
      <c r="D1097" s="41"/>
      <c r="E1097" s="42"/>
      <c r="F1097" s="41"/>
      <c r="G1097" s="41"/>
      <c r="H1097" s="38"/>
      <c r="I1097" s="38" t="s">
        <v>2278</v>
      </c>
      <c r="J1097" s="38" t="s">
        <v>2279</v>
      </c>
      <c r="K1097" s="31">
        <v>1828.7220809999999</v>
      </c>
      <c r="L1097" s="31">
        <v>963.88627699999995</v>
      </c>
      <c r="M1097" s="31">
        <f t="shared" ref="M1097:M1160" si="17">L1097-K1097</f>
        <v>-864.83580399999994</v>
      </c>
    </row>
    <row r="1098" spans="4:13" ht="15" customHeight="1" x14ac:dyDescent="0.2">
      <c r="D1098" s="41"/>
      <c r="E1098" s="42"/>
      <c r="F1098" s="41"/>
      <c r="G1098" s="41"/>
      <c r="H1098" s="38"/>
      <c r="I1098" s="38" t="s">
        <v>1683</v>
      </c>
      <c r="J1098" s="38" t="s">
        <v>1684</v>
      </c>
      <c r="K1098" s="31">
        <v>445.704251</v>
      </c>
      <c r="L1098" s="31">
        <v>632.11635100000001</v>
      </c>
      <c r="M1098" s="31">
        <f t="shared" si="17"/>
        <v>186.41210000000001</v>
      </c>
    </row>
    <row r="1099" spans="4:13" ht="15" customHeight="1" x14ac:dyDescent="0.2">
      <c r="D1099" s="41"/>
      <c r="E1099" s="42"/>
      <c r="F1099" s="41"/>
      <c r="G1099" s="41"/>
      <c r="H1099" s="38"/>
      <c r="I1099" s="38" t="s">
        <v>1550</v>
      </c>
      <c r="J1099" s="38" t="s">
        <v>2423</v>
      </c>
      <c r="K1099" s="31">
        <v>2038.7963099999999</v>
      </c>
      <c r="L1099" s="31">
        <v>957.14119900000003</v>
      </c>
      <c r="M1099" s="31">
        <f t="shared" si="17"/>
        <v>-1081.655111</v>
      </c>
    </row>
    <row r="1100" spans="4:13" ht="15" customHeight="1" x14ac:dyDescent="0.2">
      <c r="D1100" s="41"/>
      <c r="E1100" s="42"/>
      <c r="F1100" s="41"/>
      <c r="G1100" s="41"/>
      <c r="H1100" s="38"/>
      <c r="I1100" s="38" t="s">
        <v>1299</v>
      </c>
      <c r="J1100" s="38" t="s">
        <v>2654</v>
      </c>
      <c r="K1100" s="31">
        <v>0</v>
      </c>
      <c r="L1100" s="31">
        <v>0</v>
      </c>
      <c r="M1100" s="31">
        <f t="shared" si="17"/>
        <v>0</v>
      </c>
    </row>
    <row r="1101" spans="4:13" ht="15" customHeight="1" x14ac:dyDescent="0.2">
      <c r="D1101" s="41"/>
      <c r="E1101" s="42"/>
      <c r="F1101" s="41"/>
      <c r="G1101" s="41"/>
      <c r="H1101" s="46" t="s">
        <v>1309</v>
      </c>
      <c r="I1101" s="51"/>
      <c r="J1101" s="51"/>
      <c r="K1101" s="52">
        <v>4304.2484059999997</v>
      </c>
      <c r="L1101" s="52">
        <v>4505.0163389999998</v>
      </c>
      <c r="M1101" s="52">
        <f t="shared" si="17"/>
        <v>200.76793300000008</v>
      </c>
    </row>
    <row r="1102" spans="4:13" ht="15" customHeight="1" x14ac:dyDescent="0.2">
      <c r="D1102" s="41"/>
      <c r="E1102" s="42"/>
      <c r="F1102" s="41"/>
      <c r="G1102" s="41"/>
      <c r="H1102" s="38"/>
      <c r="I1102" s="38" t="s">
        <v>1310</v>
      </c>
      <c r="J1102" s="38" t="s">
        <v>1373</v>
      </c>
      <c r="K1102" s="31">
        <v>3866.2206350000001</v>
      </c>
      <c r="L1102" s="31">
        <v>4087.5928250000002</v>
      </c>
      <c r="M1102" s="31">
        <f t="shared" si="17"/>
        <v>221.37219000000005</v>
      </c>
    </row>
    <row r="1103" spans="4:13" ht="15" customHeight="1" x14ac:dyDescent="0.2">
      <c r="D1103" s="41"/>
      <c r="E1103" s="42"/>
      <c r="F1103" s="41"/>
      <c r="G1103" s="41"/>
      <c r="H1103" s="38"/>
      <c r="I1103" s="38" t="s">
        <v>1314</v>
      </c>
      <c r="J1103" s="38" t="s">
        <v>1377</v>
      </c>
      <c r="K1103" s="31">
        <v>438.02777099999997</v>
      </c>
      <c r="L1103" s="31">
        <v>417.42351400000001</v>
      </c>
      <c r="M1103" s="31">
        <f t="shared" si="17"/>
        <v>-20.604256999999961</v>
      </c>
    </row>
    <row r="1104" spans="4:13" ht="15" customHeight="1" x14ac:dyDescent="0.2">
      <c r="D1104" s="41"/>
      <c r="E1104" s="42"/>
      <c r="F1104" s="41"/>
      <c r="G1104" s="41"/>
      <c r="H1104" s="38"/>
      <c r="I1104" s="38" t="s">
        <v>2280</v>
      </c>
      <c r="J1104" s="38" t="s">
        <v>2281</v>
      </c>
      <c r="K1104" s="31">
        <v>0</v>
      </c>
      <c r="L1104" s="31">
        <v>0</v>
      </c>
      <c r="M1104" s="31">
        <f t="shared" si="17"/>
        <v>0</v>
      </c>
    </row>
    <row r="1105" spans="4:13" ht="15" customHeight="1" x14ac:dyDescent="0.2">
      <c r="D1105" s="41"/>
      <c r="E1105" s="42"/>
      <c r="F1105" s="41"/>
      <c r="G1105" s="41"/>
      <c r="H1105" s="46" t="s">
        <v>2169</v>
      </c>
      <c r="I1105" s="51"/>
      <c r="J1105" s="51"/>
      <c r="K1105" s="52">
        <v>21056.120552</v>
      </c>
      <c r="L1105" s="52">
        <v>23768.858516</v>
      </c>
      <c r="M1105" s="52">
        <f t="shared" si="17"/>
        <v>2712.7379639999999</v>
      </c>
    </row>
    <row r="1106" spans="4:13" ht="15" customHeight="1" x14ac:dyDescent="0.2">
      <c r="D1106" s="41"/>
      <c r="E1106" s="42"/>
      <c r="F1106" s="41"/>
      <c r="G1106" s="41"/>
      <c r="H1106" s="38"/>
      <c r="I1106" s="38" t="s">
        <v>2282</v>
      </c>
      <c r="J1106" s="38" t="s">
        <v>2283</v>
      </c>
      <c r="K1106" s="31">
        <v>21056.120552</v>
      </c>
      <c r="L1106" s="31">
        <v>23768.858516</v>
      </c>
      <c r="M1106" s="31">
        <f t="shared" si="17"/>
        <v>2712.7379639999999</v>
      </c>
    </row>
    <row r="1107" spans="4:13" ht="15" customHeight="1" x14ac:dyDescent="0.2">
      <c r="D1107" s="41"/>
      <c r="E1107" s="45" t="s">
        <v>2447</v>
      </c>
      <c r="F1107" s="46" t="s">
        <v>1265</v>
      </c>
      <c r="G1107" s="46"/>
      <c r="H1107" s="51"/>
      <c r="I1107" s="51"/>
      <c r="J1107" s="51"/>
      <c r="K1107" s="52">
        <v>143662.08951399999</v>
      </c>
      <c r="L1107" s="52">
        <v>143979.278678</v>
      </c>
      <c r="M1107" s="52">
        <f t="shared" si="17"/>
        <v>317.18916400001035</v>
      </c>
    </row>
    <row r="1108" spans="4:13" ht="15" customHeight="1" x14ac:dyDescent="0.2">
      <c r="D1108" s="41"/>
      <c r="E1108" s="42"/>
      <c r="F1108" s="41"/>
      <c r="G1108" s="43" t="s">
        <v>1283</v>
      </c>
      <c r="H1108" s="39"/>
      <c r="I1108" s="39"/>
      <c r="J1108" s="39"/>
      <c r="K1108" s="30">
        <v>143662.08951399999</v>
      </c>
      <c r="L1108" s="30">
        <v>143979.278678</v>
      </c>
      <c r="M1108" s="30">
        <f t="shared" si="17"/>
        <v>317.18916400001035</v>
      </c>
    </row>
    <row r="1109" spans="4:13" ht="15" customHeight="1" x14ac:dyDescent="0.2">
      <c r="D1109" s="41"/>
      <c r="E1109" s="42"/>
      <c r="F1109" s="41"/>
      <c r="G1109" s="41"/>
      <c r="H1109" s="46" t="s">
        <v>1284</v>
      </c>
      <c r="I1109" s="51"/>
      <c r="J1109" s="51"/>
      <c r="K1109" s="52">
        <v>121182.11929800001</v>
      </c>
      <c r="L1109" s="52">
        <v>120061.471852</v>
      </c>
      <c r="M1109" s="52">
        <f t="shared" si="17"/>
        <v>-1120.6474460000027</v>
      </c>
    </row>
    <row r="1110" spans="4:13" ht="15" customHeight="1" x14ac:dyDescent="0.2">
      <c r="D1110" s="41"/>
      <c r="E1110" s="42"/>
      <c r="F1110" s="41"/>
      <c r="G1110" s="41"/>
      <c r="H1110" s="38"/>
      <c r="I1110" s="38" t="s">
        <v>2284</v>
      </c>
      <c r="J1110" s="38" t="s">
        <v>2285</v>
      </c>
      <c r="K1110" s="31">
        <v>544.22323900000004</v>
      </c>
      <c r="L1110" s="31">
        <v>355.553969</v>
      </c>
      <c r="M1110" s="31">
        <f t="shared" si="17"/>
        <v>-188.66927000000004</v>
      </c>
    </row>
    <row r="1111" spans="4:13" ht="15" customHeight="1" x14ac:dyDescent="0.2">
      <c r="D1111" s="41"/>
      <c r="E1111" s="42"/>
      <c r="F1111" s="41"/>
      <c r="G1111" s="41"/>
      <c r="H1111" s="38"/>
      <c r="I1111" s="38" t="s">
        <v>2286</v>
      </c>
      <c r="J1111" s="38" t="s">
        <v>2287</v>
      </c>
      <c r="K1111" s="31">
        <v>42018.284213999999</v>
      </c>
      <c r="L1111" s="31">
        <v>41437.235343</v>
      </c>
      <c r="M1111" s="31">
        <f t="shared" si="17"/>
        <v>-581.04887099999905</v>
      </c>
    </row>
    <row r="1112" spans="4:13" ht="15" customHeight="1" x14ac:dyDescent="0.2">
      <c r="D1112" s="41"/>
      <c r="E1112" s="42"/>
      <c r="F1112" s="41"/>
      <c r="G1112" s="41"/>
      <c r="H1112" s="38"/>
      <c r="I1112" s="38" t="s">
        <v>2288</v>
      </c>
      <c r="J1112" s="38" t="s">
        <v>2289</v>
      </c>
      <c r="K1112" s="31">
        <v>1887.1790430000001</v>
      </c>
      <c r="L1112" s="31">
        <v>1638.3756739999999</v>
      </c>
      <c r="M1112" s="31">
        <f t="shared" si="17"/>
        <v>-248.8033690000002</v>
      </c>
    </row>
    <row r="1113" spans="4:13" ht="15" customHeight="1" x14ac:dyDescent="0.2">
      <c r="D1113" s="41"/>
      <c r="E1113" s="42"/>
      <c r="F1113" s="41"/>
      <c r="G1113" s="41"/>
      <c r="H1113" s="38"/>
      <c r="I1113" s="38" t="s">
        <v>2290</v>
      </c>
      <c r="J1113" s="38" t="s">
        <v>2291</v>
      </c>
      <c r="K1113" s="31">
        <v>6417.6742789999998</v>
      </c>
      <c r="L1113" s="31">
        <v>7600.532526</v>
      </c>
      <c r="M1113" s="31">
        <f t="shared" si="17"/>
        <v>1182.8582470000001</v>
      </c>
    </row>
    <row r="1114" spans="4:13" ht="15" customHeight="1" x14ac:dyDescent="0.2">
      <c r="D1114" s="41"/>
      <c r="E1114" s="42"/>
      <c r="F1114" s="41"/>
      <c r="G1114" s="41"/>
      <c r="H1114" s="38"/>
      <c r="I1114" s="38" t="s">
        <v>2292</v>
      </c>
      <c r="J1114" s="38" t="s">
        <v>2293</v>
      </c>
      <c r="K1114" s="31">
        <v>3237.645528</v>
      </c>
      <c r="L1114" s="31">
        <v>3251.293643</v>
      </c>
      <c r="M1114" s="31">
        <f t="shared" si="17"/>
        <v>13.648114999999962</v>
      </c>
    </row>
    <row r="1115" spans="4:13" ht="15" customHeight="1" x14ac:dyDescent="0.2">
      <c r="D1115" s="41"/>
      <c r="E1115" s="42"/>
      <c r="F1115" s="41"/>
      <c r="G1115" s="41"/>
      <c r="H1115" s="38"/>
      <c r="I1115" s="38" t="s">
        <v>2294</v>
      </c>
      <c r="J1115" s="38" t="s">
        <v>2295</v>
      </c>
      <c r="K1115" s="31">
        <v>2259.2082289999998</v>
      </c>
      <c r="L1115" s="31">
        <v>435.75955099999999</v>
      </c>
      <c r="M1115" s="31">
        <f t="shared" si="17"/>
        <v>-1823.4486779999997</v>
      </c>
    </row>
    <row r="1116" spans="4:13" ht="15" customHeight="1" x14ac:dyDescent="0.2">
      <c r="D1116" s="41"/>
      <c r="E1116" s="42"/>
      <c r="F1116" s="41"/>
      <c r="G1116" s="41"/>
      <c r="H1116" s="38"/>
      <c r="I1116" s="38" t="s">
        <v>2296</v>
      </c>
      <c r="J1116" s="38" t="s">
        <v>2297</v>
      </c>
      <c r="K1116" s="31">
        <v>18522.349443999999</v>
      </c>
      <c r="L1116" s="31">
        <v>19233.484572000001</v>
      </c>
      <c r="M1116" s="31">
        <f t="shared" si="17"/>
        <v>711.13512800000171</v>
      </c>
    </row>
    <row r="1117" spans="4:13" ht="15" customHeight="1" x14ac:dyDescent="0.2">
      <c r="D1117" s="41"/>
      <c r="E1117" s="42"/>
      <c r="F1117" s="41"/>
      <c r="G1117" s="41"/>
      <c r="H1117" s="38"/>
      <c r="I1117" s="38" t="s">
        <v>2298</v>
      </c>
      <c r="J1117" s="38" t="s">
        <v>2299</v>
      </c>
      <c r="K1117" s="31">
        <v>109.65274700000001</v>
      </c>
      <c r="L1117" s="31">
        <v>75.079064000000002</v>
      </c>
      <c r="M1117" s="31">
        <f t="shared" si="17"/>
        <v>-34.573683000000003</v>
      </c>
    </row>
    <row r="1118" spans="4:13" ht="15" customHeight="1" x14ac:dyDescent="0.2">
      <c r="D1118" s="41"/>
      <c r="E1118" s="42"/>
      <c r="F1118" s="41"/>
      <c r="G1118" s="41"/>
      <c r="H1118" s="38"/>
      <c r="I1118" s="38" t="s">
        <v>2300</v>
      </c>
      <c r="J1118" s="38" t="s">
        <v>2301</v>
      </c>
      <c r="K1118" s="31">
        <v>20.808064999999999</v>
      </c>
      <c r="L1118" s="31">
        <v>13.972186000000001</v>
      </c>
      <c r="M1118" s="31">
        <f t="shared" si="17"/>
        <v>-6.8358789999999985</v>
      </c>
    </row>
    <row r="1119" spans="4:13" ht="15" customHeight="1" x14ac:dyDescent="0.2">
      <c r="D1119" s="41"/>
      <c r="E1119" s="42"/>
      <c r="F1119" s="41"/>
      <c r="G1119" s="41"/>
      <c r="H1119" s="38"/>
      <c r="I1119" s="38" t="s">
        <v>2302</v>
      </c>
      <c r="J1119" s="38" t="s">
        <v>2303</v>
      </c>
      <c r="K1119" s="31">
        <v>1707.570993</v>
      </c>
      <c r="L1119" s="31">
        <v>2161.2612450000001</v>
      </c>
      <c r="M1119" s="31">
        <f t="shared" si="17"/>
        <v>453.6902520000001</v>
      </c>
    </row>
    <row r="1120" spans="4:13" ht="15" customHeight="1" x14ac:dyDescent="0.2">
      <c r="D1120" s="41"/>
      <c r="E1120" s="42"/>
      <c r="F1120" s="41"/>
      <c r="G1120" s="41"/>
      <c r="H1120" s="38"/>
      <c r="I1120" s="38" t="s">
        <v>1548</v>
      </c>
      <c r="J1120" s="38" t="s">
        <v>1549</v>
      </c>
      <c r="K1120" s="31">
        <v>21.979993</v>
      </c>
      <c r="L1120" s="31">
        <v>130.08363</v>
      </c>
      <c r="M1120" s="31">
        <f t="shared" si="17"/>
        <v>108.10363699999999</v>
      </c>
    </row>
    <row r="1121" spans="4:13" ht="15" customHeight="1" x14ac:dyDescent="0.2">
      <c r="D1121" s="41"/>
      <c r="E1121" s="42"/>
      <c r="F1121" s="41"/>
      <c r="G1121" s="41"/>
      <c r="H1121" s="38"/>
      <c r="I1121" s="38" t="s">
        <v>1642</v>
      </c>
      <c r="J1121" s="38" t="s">
        <v>1643</v>
      </c>
      <c r="K1121" s="31">
        <v>168.75</v>
      </c>
      <c r="L1121" s="31">
        <v>178.28178</v>
      </c>
      <c r="M1121" s="31">
        <f t="shared" si="17"/>
        <v>9.5317799999999977</v>
      </c>
    </row>
    <row r="1122" spans="4:13" ht="15" customHeight="1" x14ac:dyDescent="0.2">
      <c r="D1122" s="41"/>
      <c r="E1122" s="42"/>
      <c r="F1122" s="41"/>
      <c r="G1122" s="41"/>
      <c r="H1122" s="38"/>
      <c r="I1122" s="38" t="s">
        <v>1388</v>
      </c>
      <c r="J1122" s="38" t="s">
        <v>1389</v>
      </c>
      <c r="K1122" s="31">
        <v>87.358018999999999</v>
      </c>
      <c r="L1122" s="31">
        <v>197.77385200000001</v>
      </c>
      <c r="M1122" s="31">
        <f t="shared" si="17"/>
        <v>110.41583300000001</v>
      </c>
    </row>
    <row r="1123" spans="4:13" ht="15" customHeight="1" x14ac:dyDescent="0.2">
      <c r="D1123" s="41"/>
      <c r="E1123" s="42"/>
      <c r="F1123" s="41"/>
      <c r="G1123" s="41"/>
      <c r="H1123" s="38"/>
      <c r="I1123" s="38" t="s">
        <v>1285</v>
      </c>
      <c r="J1123" s="38" t="s">
        <v>1286</v>
      </c>
      <c r="K1123" s="31">
        <v>0</v>
      </c>
      <c r="L1123" s="31">
        <v>0</v>
      </c>
      <c r="M1123" s="31">
        <f t="shared" si="17"/>
        <v>0</v>
      </c>
    </row>
    <row r="1124" spans="4:13" ht="15" customHeight="1" x14ac:dyDescent="0.2">
      <c r="D1124" s="41"/>
      <c r="E1124" s="42"/>
      <c r="F1124" s="41"/>
      <c r="G1124" s="41"/>
      <c r="H1124" s="38"/>
      <c r="I1124" s="38" t="s">
        <v>1287</v>
      </c>
      <c r="J1124" s="38" t="s">
        <v>1288</v>
      </c>
      <c r="K1124" s="31">
        <v>3877.6789079999999</v>
      </c>
      <c r="L1124" s="31">
        <v>5095.8811089999999</v>
      </c>
      <c r="M1124" s="31">
        <f t="shared" si="17"/>
        <v>1218.2022010000001</v>
      </c>
    </row>
    <row r="1125" spans="4:13" ht="15" customHeight="1" x14ac:dyDescent="0.2">
      <c r="D1125" s="41"/>
      <c r="E1125" s="42"/>
      <c r="F1125" s="41"/>
      <c r="G1125" s="41"/>
      <c r="H1125" s="38"/>
      <c r="I1125" s="38" t="s">
        <v>1435</v>
      </c>
      <c r="J1125" s="38" t="s">
        <v>2466</v>
      </c>
      <c r="K1125" s="31">
        <v>83.002058000000005</v>
      </c>
      <c r="L1125" s="31">
        <v>46.530833000000001</v>
      </c>
      <c r="M1125" s="31">
        <f t="shared" si="17"/>
        <v>-36.471225000000004</v>
      </c>
    </row>
    <row r="1126" spans="4:13" ht="15" customHeight="1" x14ac:dyDescent="0.2">
      <c r="D1126" s="41"/>
      <c r="E1126" s="42"/>
      <c r="F1126" s="41"/>
      <c r="G1126" s="41"/>
      <c r="H1126" s="38"/>
      <c r="I1126" s="38" t="s">
        <v>2278</v>
      </c>
      <c r="J1126" s="38" t="s">
        <v>2279</v>
      </c>
      <c r="K1126" s="31">
        <v>716.99923899999999</v>
      </c>
      <c r="L1126" s="31">
        <v>852.84900800000003</v>
      </c>
      <c r="M1126" s="31">
        <f t="shared" si="17"/>
        <v>135.84976900000004</v>
      </c>
    </row>
    <row r="1127" spans="4:13" ht="15" customHeight="1" x14ac:dyDescent="0.2">
      <c r="D1127" s="41"/>
      <c r="E1127" s="42"/>
      <c r="F1127" s="41"/>
      <c r="G1127" s="41"/>
      <c r="H1127" s="38"/>
      <c r="I1127" s="38" t="s">
        <v>2304</v>
      </c>
      <c r="J1127" s="38" t="s">
        <v>2305</v>
      </c>
      <c r="K1127" s="31">
        <v>7281.4559040000004</v>
      </c>
      <c r="L1127" s="31">
        <v>7257.519378</v>
      </c>
      <c r="M1127" s="31">
        <f t="shared" si="17"/>
        <v>-23.936526000000413</v>
      </c>
    </row>
    <row r="1128" spans="4:13" ht="15" customHeight="1" x14ac:dyDescent="0.2">
      <c r="D1128" s="41"/>
      <c r="E1128" s="42"/>
      <c r="F1128" s="41"/>
      <c r="G1128" s="41"/>
      <c r="H1128" s="38"/>
      <c r="I1128" s="38" t="s">
        <v>2306</v>
      </c>
      <c r="J1128" s="38" t="s">
        <v>2307</v>
      </c>
      <c r="K1128" s="31">
        <v>1454.067012</v>
      </c>
      <c r="L1128" s="31">
        <v>1291.243698</v>
      </c>
      <c r="M1128" s="31">
        <f t="shared" si="17"/>
        <v>-162.82331399999998</v>
      </c>
    </row>
    <row r="1129" spans="4:13" ht="15" customHeight="1" x14ac:dyDescent="0.2">
      <c r="D1129" s="41"/>
      <c r="E1129" s="42"/>
      <c r="F1129" s="41"/>
      <c r="G1129" s="41"/>
      <c r="H1129" s="38"/>
      <c r="I1129" s="38" t="s">
        <v>2308</v>
      </c>
      <c r="J1129" s="38" t="s">
        <v>2309</v>
      </c>
      <c r="K1129" s="31">
        <v>113.965529</v>
      </c>
      <c r="L1129" s="31">
        <v>90.229947999999993</v>
      </c>
      <c r="M1129" s="31">
        <f t="shared" si="17"/>
        <v>-23.73558100000001</v>
      </c>
    </row>
    <row r="1130" spans="4:13" ht="15" customHeight="1" x14ac:dyDescent="0.2">
      <c r="D1130" s="41"/>
      <c r="E1130" s="42"/>
      <c r="F1130" s="41"/>
      <c r="G1130" s="41"/>
      <c r="H1130" s="38"/>
      <c r="I1130" s="38" t="s">
        <v>2310</v>
      </c>
      <c r="J1130" s="38" t="s">
        <v>2311</v>
      </c>
      <c r="K1130" s="31">
        <v>860.21882600000004</v>
      </c>
      <c r="L1130" s="31">
        <v>689.12205100000006</v>
      </c>
      <c r="M1130" s="31">
        <f t="shared" si="17"/>
        <v>-171.09677499999998</v>
      </c>
    </row>
    <row r="1131" spans="4:13" ht="15" customHeight="1" x14ac:dyDescent="0.2">
      <c r="D1131" s="41"/>
      <c r="E1131" s="42"/>
      <c r="F1131" s="41"/>
      <c r="G1131" s="41"/>
      <c r="H1131" s="38"/>
      <c r="I1131" s="38" t="s">
        <v>2312</v>
      </c>
      <c r="J1131" s="38" t="s">
        <v>2313</v>
      </c>
      <c r="K1131" s="31">
        <v>29572.576355000001</v>
      </c>
      <c r="L1131" s="31">
        <v>27833.919830999999</v>
      </c>
      <c r="M1131" s="31">
        <f t="shared" si="17"/>
        <v>-1738.6565240000018</v>
      </c>
    </row>
    <row r="1132" spans="4:13" ht="15" customHeight="1" x14ac:dyDescent="0.2">
      <c r="D1132" s="41"/>
      <c r="E1132" s="42"/>
      <c r="F1132" s="41"/>
      <c r="G1132" s="41"/>
      <c r="H1132" s="38"/>
      <c r="I1132" s="38" t="s">
        <v>2314</v>
      </c>
      <c r="J1132" s="38" t="s">
        <v>2315</v>
      </c>
      <c r="K1132" s="31">
        <v>219.47167400000001</v>
      </c>
      <c r="L1132" s="31">
        <v>195.48896099999999</v>
      </c>
      <c r="M1132" s="31">
        <f t="shared" si="17"/>
        <v>-23.982713000000018</v>
      </c>
    </row>
    <row r="1133" spans="4:13" ht="15" customHeight="1" x14ac:dyDescent="0.2">
      <c r="D1133" s="41"/>
      <c r="E1133" s="42"/>
      <c r="F1133" s="41"/>
      <c r="G1133" s="41"/>
      <c r="H1133" s="46" t="s">
        <v>1309</v>
      </c>
      <c r="I1133" s="51"/>
      <c r="J1133" s="51"/>
      <c r="K1133" s="52">
        <v>7543.3655189999999</v>
      </c>
      <c r="L1133" s="52">
        <v>8700.3036159999992</v>
      </c>
      <c r="M1133" s="52">
        <f t="shared" si="17"/>
        <v>1156.9380969999993</v>
      </c>
    </row>
    <row r="1134" spans="4:13" ht="15" customHeight="1" x14ac:dyDescent="0.2">
      <c r="D1134" s="41"/>
      <c r="E1134" s="42"/>
      <c r="F1134" s="41"/>
      <c r="G1134" s="41"/>
      <c r="H1134" s="38"/>
      <c r="I1134" s="38" t="s">
        <v>1310</v>
      </c>
      <c r="J1134" s="38" t="s">
        <v>1373</v>
      </c>
      <c r="K1134" s="31">
        <v>7118.2638960000004</v>
      </c>
      <c r="L1134" s="31">
        <v>8113.3168070000002</v>
      </c>
      <c r="M1134" s="31">
        <f t="shared" si="17"/>
        <v>995.05291099999977</v>
      </c>
    </row>
    <row r="1135" spans="4:13" ht="15" customHeight="1" x14ac:dyDescent="0.2">
      <c r="D1135" s="41"/>
      <c r="E1135" s="42"/>
      <c r="F1135" s="41"/>
      <c r="G1135" s="41"/>
      <c r="H1135" s="38"/>
      <c r="I1135" s="38" t="s">
        <v>1314</v>
      </c>
      <c r="J1135" s="38" t="s">
        <v>1377</v>
      </c>
      <c r="K1135" s="31">
        <v>160.10162700000001</v>
      </c>
      <c r="L1135" s="31">
        <v>141.90974499999999</v>
      </c>
      <c r="M1135" s="31">
        <f t="shared" si="17"/>
        <v>-18.191882000000021</v>
      </c>
    </row>
    <row r="1136" spans="4:13" ht="15" customHeight="1" x14ac:dyDescent="0.2">
      <c r="D1136" s="41"/>
      <c r="E1136" s="42"/>
      <c r="F1136" s="41"/>
      <c r="G1136" s="41"/>
      <c r="H1136" s="38"/>
      <c r="I1136" s="38" t="s">
        <v>2280</v>
      </c>
      <c r="J1136" s="38" t="s">
        <v>2281</v>
      </c>
      <c r="K1136" s="31">
        <v>264.99999600000001</v>
      </c>
      <c r="L1136" s="31">
        <v>445.07706400000001</v>
      </c>
      <c r="M1136" s="31">
        <f t="shared" si="17"/>
        <v>180.077068</v>
      </c>
    </row>
    <row r="1137" spans="2:14" ht="15" customHeight="1" x14ac:dyDescent="0.2">
      <c r="D1137" s="41"/>
      <c r="E1137" s="42"/>
      <c r="F1137" s="41"/>
      <c r="G1137" s="41"/>
      <c r="H1137" s="46" t="s">
        <v>2169</v>
      </c>
      <c r="I1137" s="51"/>
      <c r="J1137" s="51"/>
      <c r="K1137" s="52">
        <v>14936.604697000001</v>
      </c>
      <c r="L1137" s="52">
        <v>15217.503210000001</v>
      </c>
      <c r="M1137" s="52">
        <f t="shared" si="17"/>
        <v>280.89851300000009</v>
      </c>
    </row>
    <row r="1138" spans="2:14" ht="15" customHeight="1" x14ac:dyDescent="0.2">
      <c r="D1138" s="41"/>
      <c r="E1138" s="42"/>
      <c r="F1138" s="41"/>
      <c r="G1138" s="41"/>
      <c r="H1138" s="38"/>
      <c r="I1138" s="38" t="s">
        <v>2316</v>
      </c>
      <c r="J1138" s="38" t="s">
        <v>2317</v>
      </c>
      <c r="K1138" s="31">
        <v>14936.604697000001</v>
      </c>
      <c r="L1138" s="31">
        <v>15217.503210000001</v>
      </c>
      <c r="M1138" s="31">
        <f t="shared" si="17"/>
        <v>280.89851300000009</v>
      </c>
    </row>
    <row r="1139" spans="2:14" ht="15" customHeight="1" x14ac:dyDescent="0.2">
      <c r="B1139" s="57" t="s">
        <v>2382</v>
      </c>
      <c r="C1139" s="57"/>
      <c r="D1139" s="57"/>
      <c r="E1139" s="57"/>
      <c r="F1139" s="57"/>
      <c r="G1139" s="57"/>
      <c r="H1139" s="57"/>
      <c r="I1139" s="62"/>
      <c r="J1139" s="62"/>
      <c r="K1139" s="63">
        <v>523283.709004</v>
      </c>
      <c r="L1139" s="63">
        <v>544103.01149199996</v>
      </c>
      <c r="M1139" s="63">
        <f t="shared" si="17"/>
        <v>20819.302487999958</v>
      </c>
      <c r="N1139" s="64"/>
    </row>
    <row r="1140" spans="2:14" ht="15" customHeight="1" x14ac:dyDescent="0.2">
      <c r="D1140" s="48" t="s">
        <v>2437</v>
      </c>
      <c r="E1140" s="49"/>
      <c r="F1140" s="48"/>
      <c r="G1140" s="48"/>
      <c r="H1140" s="53"/>
      <c r="I1140" s="53"/>
      <c r="J1140" s="53"/>
      <c r="K1140" s="54">
        <v>491337.66866000002</v>
      </c>
      <c r="L1140" s="54">
        <v>512442.44381800003</v>
      </c>
      <c r="M1140" s="54">
        <f t="shared" si="17"/>
        <v>21104.775158000004</v>
      </c>
    </row>
    <row r="1141" spans="2:14" ht="15" customHeight="1" x14ac:dyDescent="0.2">
      <c r="D1141" s="41"/>
      <c r="E1141" s="45">
        <v>24</v>
      </c>
      <c r="F1141" s="46" t="s">
        <v>1266</v>
      </c>
      <c r="G1141" s="46"/>
      <c r="H1141" s="51"/>
      <c r="I1141" s="51"/>
      <c r="J1141" s="51"/>
      <c r="K1141" s="52">
        <v>162043.41011900001</v>
      </c>
      <c r="L1141" s="52">
        <v>162043.41011900001</v>
      </c>
      <c r="M1141" s="52">
        <f t="shared" si="17"/>
        <v>0</v>
      </c>
    </row>
    <row r="1142" spans="2:14" ht="15" customHeight="1" x14ac:dyDescent="0.2">
      <c r="D1142" s="41"/>
      <c r="E1142" s="42"/>
      <c r="F1142" s="41"/>
      <c r="G1142" s="43" t="s">
        <v>2382</v>
      </c>
      <c r="H1142" s="39"/>
      <c r="I1142" s="39"/>
      <c r="J1142" s="39"/>
      <c r="K1142" s="30">
        <v>162043.41011900001</v>
      </c>
      <c r="L1142" s="30">
        <v>162043.41011900001</v>
      </c>
      <c r="M1142" s="30">
        <f t="shared" si="17"/>
        <v>0</v>
      </c>
    </row>
    <row r="1143" spans="2:14" ht="15" customHeight="1" x14ac:dyDescent="0.2">
      <c r="D1143" s="41"/>
      <c r="E1143" s="42"/>
      <c r="F1143" s="41"/>
      <c r="G1143" s="41"/>
      <c r="H1143" s="46" t="s">
        <v>2382</v>
      </c>
      <c r="I1143" s="51"/>
      <c r="J1143" s="51"/>
      <c r="K1143" s="52">
        <v>162043.41011900001</v>
      </c>
      <c r="L1143" s="52">
        <v>162043.41011900001</v>
      </c>
      <c r="M1143" s="52">
        <f t="shared" si="17"/>
        <v>0</v>
      </c>
    </row>
    <row r="1144" spans="2:14" ht="15" customHeight="1" x14ac:dyDescent="0.2">
      <c r="D1144" s="41"/>
      <c r="E1144" s="42"/>
      <c r="F1144" s="41"/>
      <c r="G1144" s="41"/>
      <c r="H1144" s="38"/>
      <c r="I1144" s="38" t="s">
        <v>2383</v>
      </c>
      <c r="J1144" s="38" t="s">
        <v>2384</v>
      </c>
      <c r="K1144" s="31">
        <v>128481.55443400001</v>
      </c>
      <c r="L1144" s="31">
        <v>128081.55443400001</v>
      </c>
      <c r="M1144" s="31">
        <f t="shared" si="17"/>
        <v>-400</v>
      </c>
    </row>
    <row r="1145" spans="2:14" ht="15" customHeight="1" x14ac:dyDescent="0.2">
      <c r="D1145" s="41"/>
      <c r="E1145" s="42"/>
      <c r="F1145" s="41"/>
      <c r="G1145" s="41"/>
      <c r="H1145" s="38"/>
      <c r="I1145" s="38" t="s">
        <v>2385</v>
      </c>
      <c r="J1145" s="38" t="s">
        <v>2386</v>
      </c>
      <c r="K1145" s="31">
        <v>1173.457285</v>
      </c>
      <c r="L1145" s="31">
        <v>1198.457285</v>
      </c>
      <c r="M1145" s="31">
        <f t="shared" si="17"/>
        <v>25</v>
      </c>
    </row>
    <row r="1146" spans="2:14" ht="15" customHeight="1" x14ac:dyDescent="0.2">
      <c r="D1146" s="41"/>
      <c r="E1146" s="42"/>
      <c r="F1146" s="41"/>
      <c r="G1146" s="41"/>
      <c r="H1146" s="38"/>
      <c r="I1146" s="38" t="s">
        <v>2387</v>
      </c>
      <c r="J1146" s="38" t="s">
        <v>2388</v>
      </c>
      <c r="K1146" s="31">
        <v>35.387884</v>
      </c>
      <c r="L1146" s="31">
        <v>35.387884</v>
      </c>
      <c r="M1146" s="31">
        <f t="shared" si="17"/>
        <v>0</v>
      </c>
    </row>
    <row r="1147" spans="2:14" ht="15" customHeight="1" x14ac:dyDescent="0.2">
      <c r="D1147" s="41"/>
      <c r="E1147" s="42"/>
      <c r="F1147" s="41"/>
      <c r="G1147" s="41"/>
      <c r="H1147" s="38"/>
      <c r="I1147" s="38" t="s">
        <v>2389</v>
      </c>
      <c r="J1147" s="38" t="s">
        <v>2390</v>
      </c>
      <c r="K1147" s="31">
        <v>1468.4310909999999</v>
      </c>
      <c r="L1147" s="31">
        <v>1483.4310909999999</v>
      </c>
      <c r="M1147" s="31">
        <f t="shared" si="17"/>
        <v>15</v>
      </c>
    </row>
    <row r="1148" spans="2:14" ht="15" customHeight="1" x14ac:dyDescent="0.2">
      <c r="D1148" s="41"/>
      <c r="E1148" s="42"/>
      <c r="F1148" s="41"/>
      <c r="G1148" s="41"/>
      <c r="H1148" s="38"/>
      <c r="I1148" s="38" t="s">
        <v>2391</v>
      </c>
      <c r="J1148" s="38" t="s">
        <v>2392</v>
      </c>
      <c r="K1148" s="31">
        <v>23330.288326000002</v>
      </c>
      <c r="L1148" s="31">
        <v>23709.788326000002</v>
      </c>
      <c r="M1148" s="31">
        <f t="shared" si="17"/>
        <v>379.5</v>
      </c>
    </row>
    <row r="1149" spans="2:14" ht="15" customHeight="1" x14ac:dyDescent="0.2">
      <c r="D1149" s="41"/>
      <c r="E1149" s="42"/>
      <c r="F1149" s="41"/>
      <c r="G1149" s="41"/>
      <c r="H1149" s="38"/>
      <c r="I1149" s="38" t="s">
        <v>2438</v>
      </c>
      <c r="J1149" s="38" t="s">
        <v>2439</v>
      </c>
      <c r="K1149" s="31">
        <v>0</v>
      </c>
      <c r="L1149" s="31">
        <v>0</v>
      </c>
      <c r="M1149" s="31">
        <f t="shared" si="17"/>
        <v>0</v>
      </c>
    </row>
    <row r="1150" spans="2:14" ht="15" customHeight="1" x14ac:dyDescent="0.2">
      <c r="D1150" s="41"/>
      <c r="E1150" s="42"/>
      <c r="F1150" s="41"/>
      <c r="G1150" s="41"/>
      <c r="H1150" s="38"/>
      <c r="I1150" s="38" t="s">
        <v>2393</v>
      </c>
      <c r="J1150" s="38" t="s">
        <v>2394</v>
      </c>
      <c r="K1150" s="31">
        <v>39</v>
      </c>
      <c r="L1150" s="31">
        <v>19.5</v>
      </c>
      <c r="M1150" s="31">
        <f t="shared" si="17"/>
        <v>-19.5</v>
      </c>
    </row>
    <row r="1151" spans="2:14" ht="15" customHeight="1" x14ac:dyDescent="0.2">
      <c r="D1151" s="41"/>
      <c r="E1151" s="42"/>
      <c r="F1151" s="41"/>
      <c r="G1151" s="41"/>
      <c r="H1151" s="38"/>
      <c r="I1151" s="38" t="s">
        <v>2395</v>
      </c>
      <c r="J1151" s="38" t="s">
        <v>2396</v>
      </c>
      <c r="K1151" s="31">
        <v>559.05682300000001</v>
      </c>
      <c r="L1151" s="31">
        <v>559.05682300000001</v>
      </c>
      <c r="M1151" s="31">
        <f t="shared" si="17"/>
        <v>0</v>
      </c>
    </row>
    <row r="1152" spans="2:14" ht="15" customHeight="1" x14ac:dyDescent="0.2">
      <c r="D1152" s="41"/>
      <c r="E1152" s="42"/>
      <c r="F1152" s="41"/>
      <c r="G1152" s="41"/>
      <c r="H1152" s="38"/>
      <c r="I1152" s="38" t="s">
        <v>2397</v>
      </c>
      <c r="J1152" s="38" t="s">
        <v>2398</v>
      </c>
      <c r="K1152" s="31">
        <v>6956.2342760000001</v>
      </c>
      <c r="L1152" s="31">
        <v>6956.2342760000001</v>
      </c>
      <c r="M1152" s="31">
        <f t="shared" si="17"/>
        <v>0</v>
      </c>
    </row>
    <row r="1153" spans="4:13" ht="15" customHeight="1" x14ac:dyDescent="0.2">
      <c r="D1153" s="41"/>
      <c r="E1153" s="45">
        <v>28</v>
      </c>
      <c r="F1153" s="46" t="s">
        <v>1267</v>
      </c>
      <c r="G1153" s="46"/>
      <c r="H1153" s="51"/>
      <c r="I1153" s="51"/>
      <c r="J1153" s="51"/>
      <c r="K1153" s="52">
        <v>302089.65721999999</v>
      </c>
      <c r="L1153" s="52">
        <v>323194.432378</v>
      </c>
      <c r="M1153" s="52">
        <f t="shared" si="17"/>
        <v>21104.775158000004</v>
      </c>
    </row>
    <row r="1154" spans="4:13" ht="15" customHeight="1" x14ac:dyDescent="0.2">
      <c r="D1154" s="41"/>
      <c r="E1154" s="42"/>
      <c r="F1154" s="41"/>
      <c r="G1154" s="43" t="s">
        <v>2382</v>
      </c>
      <c r="H1154" s="39"/>
      <c r="I1154" s="39"/>
      <c r="J1154" s="39"/>
      <c r="K1154" s="30">
        <v>302089.65721999999</v>
      </c>
      <c r="L1154" s="30">
        <v>323194.432378</v>
      </c>
      <c r="M1154" s="30">
        <f t="shared" si="17"/>
        <v>21104.775158000004</v>
      </c>
    </row>
    <row r="1155" spans="4:13" ht="15" customHeight="1" x14ac:dyDescent="0.2">
      <c r="D1155" s="41"/>
      <c r="E1155" s="42"/>
      <c r="F1155" s="41"/>
      <c r="G1155" s="41"/>
      <c r="H1155" s="46" t="s">
        <v>2382</v>
      </c>
      <c r="I1155" s="51"/>
      <c r="J1155" s="51"/>
      <c r="K1155" s="52">
        <v>302089.65721999999</v>
      </c>
      <c r="L1155" s="52">
        <v>323194.432378</v>
      </c>
      <c r="M1155" s="52">
        <f t="shared" si="17"/>
        <v>21104.775158000004</v>
      </c>
    </row>
    <row r="1156" spans="4:13" ht="15" customHeight="1" x14ac:dyDescent="0.2">
      <c r="D1156" s="41"/>
      <c r="E1156" s="42"/>
      <c r="F1156" s="41"/>
      <c r="G1156" s="41"/>
      <c r="H1156" s="38"/>
      <c r="I1156" s="38" t="s">
        <v>2399</v>
      </c>
      <c r="J1156" s="38" t="s">
        <v>2400</v>
      </c>
      <c r="K1156" s="31">
        <v>235372.84245500001</v>
      </c>
      <c r="L1156" s="31">
        <v>250658.61761300001</v>
      </c>
      <c r="M1156" s="31">
        <f t="shared" si="17"/>
        <v>15285.775158000004</v>
      </c>
    </row>
    <row r="1157" spans="4:13" ht="15" customHeight="1" x14ac:dyDescent="0.2">
      <c r="D1157" s="41"/>
      <c r="E1157" s="42"/>
      <c r="F1157" s="41"/>
      <c r="G1157" s="41"/>
      <c r="H1157" s="38"/>
      <c r="I1157" s="38" t="s">
        <v>2401</v>
      </c>
      <c r="J1157" s="38" t="s">
        <v>2402</v>
      </c>
      <c r="K1157" s="31">
        <v>11541.197716999999</v>
      </c>
      <c r="L1157" s="31">
        <v>12640.197716999999</v>
      </c>
      <c r="M1157" s="31">
        <f t="shared" si="17"/>
        <v>1099</v>
      </c>
    </row>
    <row r="1158" spans="4:13" ht="15" customHeight="1" x14ac:dyDescent="0.2">
      <c r="D1158" s="41"/>
      <c r="E1158" s="42"/>
      <c r="F1158" s="41"/>
      <c r="G1158" s="41"/>
      <c r="H1158" s="38"/>
      <c r="I1158" s="38" t="s">
        <v>2403</v>
      </c>
      <c r="J1158" s="38" t="s">
        <v>2404</v>
      </c>
      <c r="K1158" s="31">
        <v>54066.014620000002</v>
      </c>
      <c r="L1158" s="31">
        <v>58786.014620000002</v>
      </c>
      <c r="M1158" s="31">
        <f t="shared" si="17"/>
        <v>4720</v>
      </c>
    </row>
    <row r="1159" spans="4:13" ht="15" customHeight="1" x14ac:dyDescent="0.2">
      <c r="D1159" s="41"/>
      <c r="E1159" s="42"/>
      <c r="F1159" s="41"/>
      <c r="G1159" s="41"/>
      <c r="H1159" s="38"/>
      <c r="I1159" s="38" t="s">
        <v>2405</v>
      </c>
      <c r="J1159" s="38" t="s">
        <v>2406</v>
      </c>
      <c r="K1159" s="31">
        <v>1109.6024279999999</v>
      </c>
      <c r="L1159" s="31">
        <v>1109.6024279999999</v>
      </c>
      <c r="M1159" s="31">
        <f t="shared" si="17"/>
        <v>0</v>
      </c>
    </row>
    <row r="1160" spans="4:13" ht="15" customHeight="1" x14ac:dyDescent="0.2">
      <c r="D1160" s="41"/>
      <c r="E1160" s="45">
        <v>30</v>
      </c>
      <c r="F1160" s="46" t="s">
        <v>1268</v>
      </c>
      <c r="G1160" s="46"/>
      <c r="H1160" s="51"/>
      <c r="I1160" s="51"/>
      <c r="J1160" s="51"/>
      <c r="K1160" s="52">
        <v>16254.601121</v>
      </c>
      <c r="L1160" s="52">
        <v>16254.601121</v>
      </c>
      <c r="M1160" s="52">
        <f t="shared" si="17"/>
        <v>0</v>
      </c>
    </row>
    <row r="1161" spans="4:13" ht="15" customHeight="1" x14ac:dyDescent="0.2">
      <c r="D1161" s="41"/>
      <c r="E1161" s="42"/>
      <c r="F1161" s="41"/>
      <c r="G1161" s="43" t="s">
        <v>2382</v>
      </c>
      <c r="H1161" s="39"/>
      <c r="I1161" s="39"/>
      <c r="J1161" s="39"/>
      <c r="K1161" s="30">
        <v>16254.601121</v>
      </c>
      <c r="L1161" s="30">
        <v>16254.601121</v>
      </c>
      <c r="M1161" s="30">
        <f t="shared" ref="M1161:M1190" si="18">L1161-K1161</f>
        <v>0</v>
      </c>
    </row>
    <row r="1162" spans="4:13" ht="15" customHeight="1" x14ac:dyDescent="0.2">
      <c r="D1162" s="41"/>
      <c r="E1162" s="42"/>
      <c r="F1162" s="41"/>
      <c r="G1162" s="41"/>
      <c r="H1162" s="46" t="s">
        <v>2382</v>
      </c>
      <c r="I1162" s="51"/>
      <c r="J1162" s="51"/>
      <c r="K1162" s="52">
        <v>16254.601121</v>
      </c>
      <c r="L1162" s="52">
        <v>16254.601121</v>
      </c>
      <c r="M1162" s="52">
        <f t="shared" si="18"/>
        <v>0</v>
      </c>
    </row>
    <row r="1163" spans="4:13" ht="15" customHeight="1" x14ac:dyDescent="0.2">
      <c r="D1163" s="41"/>
      <c r="E1163" s="42"/>
      <c r="F1163" s="41"/>
      <c r="G1163" s="41"/>
      <c r="H1163" s="38"/>
      <c r="I1163" s="38" t="s">
        <v>2407</v>
      </c>
      <c r="J1163" s="38" t="s">
        <v>2408</v>
      </c>
      <c r="K1163" s="31">
        <v>16254.601121</v>
      </c>
      <c r="L1163" s="31">
        <v>16254.601121</v>
      </c>
      <c r="M1163" s="31">
        <f t="shared" si="18"/>
        <v>0</v>
      </c>
    </row>
    <row r="1164" spans="4:13" ht="15" customHeight="1" x14ac:dyDescent="0.2">
      <c r="D1164" s="41"/>
      <c r="E1164" s="45">
        <v>34</v>
      </c>
      <c r="F1164" s="46" t="s">
        <v>1269</v>
      </c>
      <c r="G1164" s="46"/>
      <c r="H1164" s="51"/>
      <c r="I1164" s="51"/>
      <c r="J1164" s="51"/>
      <c r="K1164" s="52">
        <v>10950.0002</v>
      </c>
      <c r="L1164" s="52">
        <v>10950.0002</v>
      </c>
      <c r="M1164" s="52">
        <f t="shared" si="18"/>
        <v>0</v>
      </c>
    </row>
    <row r="1165" spans="4:13" ht="15" customHeight="1" x14ac:dyDescent="0.2">
      <c r="D1165" s="41"/>
      <c r="E1165" s="42"/>
      <c r="F1165" s="41"/>
      <c r="G1165" s="43" t="s">
        <v>2382</v>
      </c>
      <c r="H1165" s="39"/>
      <c r="I1165" s="39"/>
      <c r="J1165" s="39"/>
      <c r="K1165" s="30">
        <v>10950.0002</v>
      </c>
      <c r="L1165" s="30">
        <v>10950.0002</v>
      </c>
      <c r="M1165" s="30">
        <f t="shared" si="18"/>
        <v>0</v>
      </c>
    </row>
    <row r="1166" spans="4:13" ht="15" customHeight="1" x14ac:dyDescent="0.2">
      <c r="D1166" s="41"/>
      <c r="E1166" s="42"/>
      <c r="F1166" s="41"/>
      <c r="G1166" s="41"/>
      <c r="H1166" s="46" t="s">
        <v>2382</v>
      </c>
      <c r="I1166" s="51"/>
      <c r="J1166" s="51"/>
      <c r="K1166" s="52">
        <v>10950.0002</v>
      </c>
      <c r="L1166" s="52">
        <v>10950.0002</v>
      </c>
      <c r="M1166" s="52">
        <f t="shared" si="18"/>
        <v>0</v>
      </c>
    </row>
    <row r="1167" spans="4:13" ht="15" customHeight="1" x14ac:dyDescent="0.2">
      <c r="D1167" s="41"/>
      <c r="E1167" s="42"/>
      <c r="F1167" s="41"/>
      <c r="G1167" s="41"/>
      <c r="H1167" s="38"/>
      <c r="I1167" s="38" t="s">
        <v>2383</v>
      </c>
      <c r="J1167" s="38" t="s">
        <v>2440</v>
      </c>
      <c r="K1167" s="31">
        <v>0</v>
      </c>
      <c r="L1167" s="31">
        <v>0</v>
      </c>
      <c r="M1167" s="31">
        <f t="shared" si="18"/>
        <v>0</v>
      </c>
    </row>
    <row r="1168" spans="4:13" ht="15" customHeight="1" x14ac:dyDescent="0.2">
      <c r="D1168" s="41"/>
      <c r="E1168" s="42"/>
      <c r="F1168" s="41"/>
      <c r="G1168" s="41"/>
      <c r="H1168" s="38"/>
      <c r="I1168" s="38" t="s">
        <v>2385</v>
      </c>
      <c r="J1168" s="38" t="s">
        <v>2409</v>
      </c>
      <c r="K1168" s="31">
        <v>1584.4002</v>
      </c>
      <c r="L1168" s="31">
        <v>1584.4002</v>
      </c>
      <c r="M1168" s="31">
        <f t="shared" si="18"/>
        <v>0</v>
      </c>
    </row>
    <row r="1169" spans="4:13" ht="15" customHeight="1" x14ac:dyDescent="0.2">
      <c r="D1169" s="41"/>
      <c r="E1169" s="42"/>
      <c r="F1169" s="41"/>
      <c r="G1169" s="41"/>
      <c r="H1169" s="38"/>
      <c r="I1169" s="38" t="s">
        <v>2387</v>
      </c>
      <c r="J1169" s="38" t="s">
        <v>2441</v>
      </c>
      <c r="K1169" s="31">
        <v>0</v>
      </c>
      <c r="L1169" s="31">
        <v>0</v>
      </c>
      <c r="M1169" s="31">
        <f t="shared" si="18"/>
        <v>0</v>
      </c>
    </row>
    <row r="1170" spans="4:13" ht="15" customHeight="1" x14ac:dyDescent="0.2">
      <c r="D1170" s="41"/>
      <c r="E1170" s="42"/>
      <c r="F1170" s="41"/>
      <c r="G1170" s="41"/>
      <c r="H1170" s="38"/>
      <c r="I1170" s="38" t="s">
        <v>2389</v>
      </c>
      <c r="J1170" s="38" t="s">
        <v>2442</v>
      </c>
      <c r="K1170" s="31">
        <v>0</v>
      </c>
      <c r="L1170" s="31">
        <v>0</v>
      </c>
      <c r="M1170" s="31">
        <f t="shared" si="18"/>
        <v>0</v>
      </c>
    </row>
    <row r="1171" spans="4:13" ht="15" customHeight="1" x14ac:dyDescent="0.2">
      <c r="D1171" s="41"/>
      <c r="E1171" s="42"/>
      <c r="F1171" s="41"/>
      <c r="G1171" s="41"/>
      <c r="H1171" s="38"/>
      <c r="I1171" s="38" t="s">
        <v>2391</v>
      </c>
      <c r="J1171" s="38" t="s">
        <v>2410</v>
      </c>
      <c r="K1171" s="31">
        <v>0</v>
      </c>
      <c r="L1171" s="31">
        <v>0</v>
      </c>
      <c r="M1171" s="31">
        <f t="shared" si="18"/>
        <v>0</v>
      </c>
    </row>
    <row r="1172" spans="4:13" ht="15" customHeight="1" x14ac:dyDescent="0.2">
      <c r="D1172" s="41"/>
      <c r="E1172" s="42"/>
      <c r="F1172" s="41"/>
      <c r="G1172" s="41"/>
      <c r="H1172" s="38"/>
      <c r="I1172" s="38" t="s">
        <v>2438</v>
      </c>
      <c r="J1172" s="38" t="s">
        <v>2443</v>
      </c>
      <c r="K1172" s="31">
        <v>0</v>
      </c>
      <c r="L1172" s="31">
        <v>0</v>
      </c>
      <c r="M1172" s="31">
        <f t="shared" si="18"/>
        <v>0</v>
      </c>
    </row>
    <row r="1173" spans="4:13" ht="15" customHeight="1" x14ac:dyDescent="0.2">
      <c r="D1173" s="41"/>
      <c r="E1173" s="42"/>
      <c r="F1173" s="41"/>
      <c r="G1173" s="41"/>
      <c r="H1173" s="38"/>
      <c r="I1173" s="38" t="s">
        <v>2393</v>
      </c>
      <c r="J1173" s="38" t="s">
        <v>2411</v>
      </c>
      <c r="K1173" s="31">
        <v>0</v>
      </c>
      <c r="L1173" s="31">
        <v>0</v>
      </c>
      <c r="M1173" s="31">
        <f t="shared" si="18"/>
        <v>0</v>
      </c>
    </row>
    <row r="1174" spans="4:13" ht="15" customHeight="1" x14ac:dyDescent="0.2">
      <c r="D1174" s="41"/>
      <c r="E1174" s="42"/>
      <c r="F1174" s="41"/>
      <c r="G1174" s="41"/>
      <c r="H1174" s="38"/>
      <c r="I1174" s="38" t="s">
        <v>2395</v>
      </c>
      <c r="J1174" s="38" t="s">
        <v>2444</v>
      </c>
      <c r="K1174" s="31">
        <v>0</v>
      </c>
      <c r="L1174" s="31">
        <v>0</v>
      </c>
      <c r="M1174" s="31">
        <f t="shared" si="18"/>
        <v>0</v>
      </c>
    </row>
    <row r="1175" spans="4:13" ht="15" customHeight="1" x14ac:dyDescent="0.2">
      <c r="D1175" s="41"/>
      <c r="E1175" s="42"/>
      <c r="F1175" s="41"/>
      <c r="G1175" s="41"/>
      <c r="H1175" s="38"/>
      <c r="I1175" s="38" t="s">
        <v>2397</v>
      </c>
      <c r="J1175" s="38" t="s">
        <v>2445</v>
      </c>
      <c r="K1175" s="31">
        <v>0</v>
      </c>
      <c r="L1175" s="31">
        <v>0</v>
      </c>
      <c r="M1175" s="31">
        <f t="shared" si="18"/>
        <v>0</v>
      </c>
    </row>
    <row r="1176" spans="4:13" ht="15" customHeight="1" x14ac:dyDescent="0.2">
      <c r="D1176" s="41"/>
      <c r="E1176" s="42"/>
      <c r="F1176" s="41"/>
      <c r="G1176" s="41"/>
      <c r="H1176" s="38"/>
      <c r="I1176" s="38" t="s">
        <v>2412</v>
      </c>
      <c r="J1176" s="38" t="s">
        <v>2413</v>
      </c>
      <c r="K1176" s="31">
        <v>9365.6</v>
      </c>
      <c r="L1176" s="31">
        <v>9365.6</v>
      </c>
      <c r="M1176" s="31">
        <f t="shared" si="18"/>
        <v>0</v>
      </c>
    </row>
    <row r="1177" spans="4:13" ht="15" customHeight="1" x14ac:dyDescent="0.2">
      <c r="D1177" s="48" t="s">
        <v>2528</v>
      </c>
      <c r="E1177" s="49"/>
      <c r="F1177" s="48"/>
      <c r="G1177" s="48"/>
      <c r="H1177" s="53"/>
      <c r="I1177" s="53"/>
      <c r="J1177" s="53"/>
      <c r="K1177" s="54">
        <v>31946.040344000001</v>
      </c>
      <c r="L1177" s="54">
        <v>31660.567674000002</v>
      </c>
      <c r="M1177" s="54">
        <f t="shared" si="18"/>
        <v>-285.4726699999992</v>
      </c>
    </row>
    <row r="1178" spans="4:13" ht="15" customHeight="1" x14ac:dyDescent="0.2">
      <c r="D1178" s="41"/>
      <c r="E1178" s="45" t="s">
        <v>2446</v>
      </c>
      <c r="F1178" s="46" t="s">
        <v>1068</v>
      </c>
      <c r="G1178" s="46"/>
      <c r="H1178" s="51"/>
      <c r="I1178" s="51"/>
      <c r="J1178" s="51"/>
      <c r="K1178" s="52">
        <v>26237.381686000001</v>
      </c>
      <c r="L1178" s="52">
        <v>26237.381686000001</v>
      </c>
      <c r="M1178" s="52">
        <f t="shared" si="18"/>
        <v>0</v>
      </c>
    </row>
    <row r="1179" spans="4:13" ht="15" customHeight="1" x14ac:dyDescent="0.2">
      <c r="D1179" s="41"/>
      <c r="E1179" s="42"/>
      <c r="F1179" s="41"/>
      <c r="G1179" s="43" t="s">
        <v>1283</v>
      </c>
      <c r="H1179" s="39"/>
      <c r="I1179" s="39"/>
      <c r="J1179" s="39"/>
      <c r="K1179" s="30">
        <v>26237.381686000001</v>
      </c>
      <c r="L1179" s="30">
        <v>26237.381686000001</v>
      </c>
      <c r="M1179" s="30">
        <f t="shared" si="18"/>
        <v>0</v>
      </c>
    </row>
    <row r="1180" spans="4:13" ht="15" customHeight="1" x14ac:dyDescent="0.2">
      <c r="D1180" s="41"/>
      <c r="E1180" s="42"/>
      <c r="F1180" s="41"/>
      <c r="G1180" s="41"/>
      <c r="H1180" s="46" t="s">
        <v>1284</v>
      </c>
      <c r="I1180" s="51"/>
      <c r="J1180" s="51"/>
      <c r="K1180" s="52">
        <v>26237.381686000001</v>
      </c>
      <c r="L1180" s="52">
        <v>26237.381686000001</v>
      </c>
      <c r="M1180" s="52">
        <f t="shared" si="18"/>
        <v>0</v>
      </c>
    </row>
    <row r="1181" spans="4:13" ht="15" customHeight="1" x14ac:dyDescent="0.2">
      <c r="D1181" s="41"/>
      <c r="E1181" s="42"/>
      <c r="F1181" s="41"/>
      <c r="G1181" s="41"/>
      <c r="H1181" s="38"/>
      <c r="I1181" s="38" t="s">
        <v>1343</v>
      </c>
      <c r="J1181" s="38" t="s">
        <v>2275</v>
      </c>
      <c r="K1181" s="31">
        <v>26237.381686000001</v>
      </c>
      <c r="L1181" s="31">
        <v>26237.381686000001</v>
      </c>
      <c r="M1181" s="31">
        <f t="shared" si="18"/>
        <v>0</v>
      </c>
    </row>
    <row r="1182" spans="4:13" ht="15" customHeight="1" x14ac:dyDescent="0.2">
      <c r="D1182" s="41"/>
      <c r="E1182" s="45" t="s">
        <v>2447</v>
      </c>
      <c r="F1182" s="46" t="s">
        <v>1265</v>
      </c>
      <c r="G1182" s="46"/>
      <c r="H1182" s="51"/>
      <c r="I1182" s="51"/>
      <c r="J1182" s="51"/>
      <c r="K1182" s="52">
        <v>5708.6586580000003</v>
      </c>
      <c r="L1182" s="52">
        <v>5423.1859880000002</v>
      </c>
      <c r="M1182" s="52">
        <f t="shared" si="18"/>
        <v>-285.47267000000011</v>
      </c>
    </row>
    <row r="1183" spans="4:13" ht="15" customHeight="1" x14ac:dyDescent="0.2">
      <c r="D1183" s="41"/>
      <c r="E1183" s="42"/>
      <c r="F1183" s="41"/>
      <c r="G1183" s="43" t="s">
        <v>1283</v>
      </c>
      <c r="H1183" s="39"/>
      <c r="I1183" s="39"/>
      <c r="J1183" s="39"/>
      <c r="K1183" s="30">
        <v>5708.6586580000003</v>
      </c>
      <c r="L1183" s="30">
        <v>5423.1859880000002</v>
      </c>
      <c r="M1183" s="30">
        <f t="shared" si="18"/>
        <v>-285.47267000000011</v>
      </c>
    </row>
    <row r="1184" spans="4:13" ht="15" customHeight="1" x14ac:dyDescent="0.2">
      <c r="D1184" s="41"/>
      <c r="E1184" s="42"/>
      <c r="F1184" s="41"/>
      <c r="G1184" s="41"/>
      <c r="H1184" s="46" t="s">
        <v>1284</v>
      </c>
      <c r="I1184" s="51"/>
      <c r="J1184" s="51"/>
      <c r="K1184" s="52">
        <v>2370.3346689999998</v>
      </c>
      <c r="L1184" s="52">
        <v>2444.1652199999999</v>
      </c>
      <c r="M1184" s="52">
        <f t="shared" si="18"/>
        <v>73.830551000000014</v>
      </c>
    </row>
    <row r="1185" spans="1:13" ht="15" customHeight="1" x14ac:dyDescent="0.2">
      <c r="D1185" s="41"/>
      <c r="E1185" s="42"/>
      <c r="F1185" s="41"/>
      <c r="G1185" s="41"/>
      <c r="H1185" s="38"/>
      <c r="I1185" s="38" t="s">
        <v>2286</v>
      </c>
      <c r="J1185" s="38" t="s">
        <v>2287</v>
      </c>
      <c r="K1185" s="31">
        <v>1563.368972</v>
      </c>
      <c r="L1185" s="31">
        <v>1603.4720930000001</v>
      </c>
      <c r="M1185" s="31">
        <f t="shared" si="18"/>
        <v>40.103121000000101</v>
      </c>
    </row>
    <row r="1186" spans="1:13" ht="15" customHeight="1" x14ac:dyDescent="0.2">
      <c r="D1186" s="41"/>
      <c r="E1186" s="42"/>
      <c r="F1186" s="41"/>
      <c r="G1186" s="41"/>
      <c r="H1186" s="38"/>
      <c r="I1186" s="38" t="s">
        <v>2288</v>
      </c>
      <c r="J1186" s="38" t="s">
        <v>2289</v>
      </c>
      <c r="K1186" s="31">
        <v>145.50532899999999</v>
      </c>
      <c r="L1186" s="31">
        <v>165.381799</v>
      </c>
      <c r="M1186" s="31">
        <f t="shared" si="18"/>
        <v>19.876470000000012</v>
      </c>
    </row>
    <row r="1187" spans="1:13" ht="15" customHeight="1" x14ac:dyDescent="0.2">
      <c r="D1187" s="41"/>
      <c r="E1187" s="42"/>
      <c r="F1187" s="41"/>
      <c r="G1187" s="41"/>
      <c r="H1187" s="38"/>
      <c r="I1187" s="38" t="s">
        <v>2292</v>
      </c>
      <c r="J1187" s="38" t="s">
        <v>2293</v>
      </c>
      <c r="K1187" s="31">
        <v>391.28181699999999</v>
      </c>
      <c r="L1187" s="31">
        <v>399.79446899999999</v>
      </c>
      <c r="M1187" s="31">
        <f t="shared" si="18"/>
        <v>8.5126520000000028</v>
      </c>
    </row>
    <row r="1188" spans="1:13" ht="15" customHeight="1" x14ac:dyDescent="0.2">
      <c r="D1188" s="41"/>
      <c r="E1188" s="42"/>
      <c r="F1188" s="41"/>
      <c r="G1188" s="41"/>
      <c r="H1188" s="38"/>
      <c r="I1188" s="38" t="s">
        <v>2296</v>
      </c>
      <c r="J1188" s="38" t="s">
        <v>2297</v>
      </c>
      <c r="K1188" s="31">
        <v>270.17855100000003</v>
      </c>
      <c r="L1188" s="31">
        <v>275.51685900000001</v>
      </c>
      <c r="M1188" s="31">
        <f t="shared" si="18"/>
        <v>5.3383079999999836</v>
      </c>
    </row>
    <row r="1189" spans="1:13" ht="15" customHeight="1" x14ac:dyDescent="0.2">
      <c r="D1189" s="41"/>
      <c r="E1189" s="42"/>
      <c r="F1189" s="41"/>
      <c r="G1189" s="41"/>
      <c r="H1189" s="46" t="s">
        <v>1309</v>
      </c>
      <c r="I1189" s="51"/>
      <c r="J1189" s="51"/>
      <c r="K1189" s="52">
        <v>3338.323989</v>
      </c>
      <c r="L1189" s="52">
        <v>2979.0207679999999</v>
      </c>
      <c r="M1189" s="52">
        <f t="shared" si="18"/>
        <v>-359.30322100000012</v>
      </c>
    </row>
    <row r="1190" spans="1:13" ht="15" customHeight="1" x14ac:dyDescent="0.2">
      <c r="D1190" s="41"/>
      <c r="E1190" s="42"/>
      <c r="F1190" s="41"/>
      <c r="G1190" s="41"/>
      <c r="H1190" s="38"/>
      <c r="I1190" s="38" t="s">
        <v>1310</v>
      </c>
      <c r="J1190" s="38" t="s">
        <v>1373</v>
      </c>
      <c r="K1190" s="31">
        <v>3338.323989</v>
      </c>
      <c r="L1190" s="31">
        <v>2979.0207679999999</v>
      </c>
      <c r="M1190" s="31">
        <f t="shared" si="18"/>
        <v>-359.30322100000012</v>
      </c>
    </row>
    <row r="1191" spans="1:13" ht="6.75" customHeight="1" x14ac:dyDescent="0.2">
      <c r="E1191" s="32"/>
      <c r="H1191" s="55"/>
      <c r="I1191" s="55"/>
      <c r="J1191" s="38"/>
      <c r="K1191" s="31"/>
      <c r="L1191" s="31"/>
      <c r="M1191" s="31"/>
    </row>
    <row r="1192" spans="1:13" ht="13.5" customHeight="1" x14ac:dyDescent="0.2">
      <c r="A1192" s="5"/>
      <c r="B1192" s="5"/>
      <c r="C1192" s="17" t="s">
        <v>1278</v>
      </c>
      <c r="D1192" s="17"/>
      <c r="E1192" s="17"/>
      <c r="F1192" s="17"/>
      <c r="G1192" s="17"/>
      <c r="H1192" s="17"/>
      <c r="I1192" s="17"/>
      <c r="J1192" s="17"/>
      <c r="K1192" s="18">
        <f>+K1193+K1194</f>
        <v>260094.271756</v>
      </c>
      <c r="L1192" s="18">
        <f>+L1193+L1194</f>
        <v>264230.39968042</v>
      </c>
      <c r="M1192" s="18">
        <f>+L1192-K1192</f>
        <v>4136.1279244199977</v>
      </c>
    </row>
    <row r="1193" spans="1:13" ht="13.5" x14ac:dyDescent="0.2">
      <c r="A1193" s="5"/>
      <c r="B1193" s="5"/>
      <c r="C1193" s="21"/>
      <c r="D1193" s="21"/>
      <c r="E1193" s="21"/>
      <c r="F1193" s="21"/>
      <c r="G1193" s="22" t="s">
        <v>1279</v>
      </c>
      <c r="H1193" s="22"/>
      <c r="I1193" s="22"/>
      <c r="J1193" s="22"/>
      <c r="K1193" s="23">
        <v>19005.260236999999</v>
      </c>
      <c r="L1193" s="23">
        <v>19240.385409509974</v>
      </c>
      <c r="M1193" s="33">
        <f>+L1193-K1193</f>
        <v>235.12517250997553</v>
      </c>
    </row>
    <row r="1194" spans="1:13" ht="13.5" x14ac:dyDescent="0.2">
      <c r="A1194" s="5"/>
      <c r="B1194" s="5"/>
      <c r="C1194" s="21"/>
      <c r="D1194" s="21"/>
      <c r="E1194" s="21"/>
      <c r="F1194" s="21"/>
      <c r="G1194" s="22" t="s">
        <v>1280</v>
      </c>
      <c r="H1194" s="22"/>
      <c r="I1194" s="22"/>
      <c r="J1194" s="22"/>
      <c r="K1194" s="23">
        <v>241089.01151899999</v>
      </c>
      <c r="L1194" s="23">
        <v>244990.01427091003</v>
      </c>
      <c r="M1194" s="33">
        <f>+L1194-K1194</f>
        <v>3901.0027519100404</v>
      </c>
    </row>
    <row r="1195" spans="1:13" ht="7.5" customHeight="1" thickBot="1" x14ac:dyDescent="0.25">
      <c r="A1195" s="2"/>
      <c r="B1195" s="2"/>
      <c r="C1195" s="2"/>
      <c r="D1195" s="2"/>
      <c r="E1195" s="3"/>
      <c r="F1195" s="3"/>
      <c r="G1195" s="3"/>
      <c r="H1195" s="3"/>
      <c r="I1195" s="3"/>
      <c r="J1195" s="3"/>
      <c r="K1195" s="4"/>
      <c r="L1195" s="4"/>
      <c r="M1195" s="4"/>
    </row>
    <row r="1196" spans="1:13" x14ac:dyDescent="0.2">
      <c r="A1196" s="1" t="s">
        <v>1281</v>
      </c>
    </row>
    <row r="1197" spans="1:13" x14ac:dyDescent="0.2">
      <c r="A1197" s="1" t="s">
        <v>1282</v>
      </c>
    </row>
  </sheetData>
  <mergeCells count="22">
    <mergeCell ref="A3:L3"/>
    <mergeCell ref="H146:J146"/>
    <mergeCell ref="H224:J224"/>
    <mergeCell ref="A1:J1"/>
    <mergeCell ref="A5:M5"/>
    <mergeCell ref="K6:M6"/>
    <mergeCell ref="A4:J4"/>
    <mergeCell ref="H966:J966"/>
    <mergeCell ref="F102:J102"/>
    <mergeCell ref="H911:J911"/>
    <mergeCell ref="H880:J880"/>
    <mergeCell ref="H840:J840"/>
    <mergeCell ref="H785:J785"/>
    <mergeCell ref="H749:J749"/>
    <mergeCell ref="H618:J618"/>
    <mergeCell ref="H559:J559"/>
    <mergeCell ref="H582:J582"/>
    <mergeCell ref="H304:J304"/>
    <mergeCell ref="H346:J346"/>
    <mergeCell ref="H396:J396"/>
    <mergeCell ref="H432:J432"/>
    <mergeCell ref="H497:J497"/>
  </mergeCells>
  <pageMargins left="0.39370078740157483" right="0.39370078740157483" top="0.39370078740157483" bottom="0.39370078740157483" header="0.31496062992125984" footer="0.31496062992125984"/>
  <pageSetup scale="50" fitToHeight="0" orientation="portrait" r:id="rId1"/>
  <ignoredErrors>
    <ignoredError sqref="K8:L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2015-07-26T01:16:22Z</cp:lastPrinted>
  <dcterms:created xsi:type="dcterms:W3CDTF">2014-10-23T00:34:21Z</dcterms:created>
  <dcterms:modified xsi:type="dcterms:W3CDTF">2015-07-30T23:17:31Z</dcterms:modified>
</cp:coreProperties>
</file>