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585" yWindow="-15" windowWidth="12630" windowHeight="12390"/>
  </bookViews>
  <sheets>
    <sheet name="Cuadro2_Total" sheetId="4" r:id="rId1"/>
    <sheet name="Cuadro2_FISCALESok" sheetId="1" r:id="rId2"/>
    <sheet name="Cuadro2_PROPIOSok" sheetId="2" r:id="rId3"/>
    <sheet name="Hoja1" sheetId="5" r:id="rId4"/>
  </sheets>
  <definedNames>
    <definedName name="_xlnm.Print_Area" localSheetId="1">Cuadro2_FISCALESok!$A$5:$F$29</definedName>
    <definedName name="_xlnm.Print_Area" localSheetId="2">Cuadro2_PROPIOSok!$A$5:$F$22</definedName>
    <definedName name="_xlnm.Print_Area" localSheetId="0">Cuadro2_Total!$A$5:$E$9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9" i="2" l="1"/>
  <c r="F10" i="2"/>
  <c r="F11" i="2"/>
  <c r="F12" i="2"/>
  <c r="F13" i="2"/>
  <c r="F18" i="2" l="1"/>
  <c r="F17" i="2"/>
  <c r="F16" i="2"/>
  <c r="F15" i="2"/>
  <c r="F14" i="2"/>
  <c r="F8" i="2"/>
  <c r="F7" i="2"/>
  <c r="F8" i="1" l="1"/>
  <c r="F9" i="1"/>
  <c r="F10" i="1"/>
  <c r="F11" i="1"/>
  <c r="F12" i="1"/>
  <c r="F13" i="1"/>
  <c r="F14" i="1"/>
  <c r="F7" i="1"/>
  <c r="F15" i="1"/>
  <c r="F16" i="1"/>
  <c r="F17" i="1"/>
  <c r="F18" i="1"/>
  <c r="F19" i="1"/>
  <c r="F20" i="1"/>
  <c r="F21" i="1"/>
  <c r="F22" i="1"/>
  <c r="F23" i="1"/>
  <c r="F24" i="1"/>
  <c r="F26" i="1"/>
  <c r="F27" i="1"/>
  <c r="F28" i="1"/>
  <c r="F6" i="1" l="1"/>
  <c r="E7" i="4" s="1"/>
  <c r="E6" i="1"/>
  <c r="D7" i="4" s="1"/>
  <c r="D6" i="1"/>
  <c r="C7" i="4" s="1"/>
  <c r="C6" i="1"/>
  <c r="B7" i="4" s="1"/>
  <c r="F19" i="2" l="1"/>
  <c r="E6" i="2"/>
  <c r="D8" i="4" s="1"/>
  <c r="D6" i="2"/>
  <c r="C8" i="4" s="1"/>
  <c r="C6" i="2"/>
  <c r="B8" i="4" s="1"/>
  <c r="B6" i="4" l="1"/>
  <c r="D6" i="4"/>
  <c r="C6" i="4"/>
  <c r="F6" i="2"/>
  <c r="E8" i="4" s="1"/>
  <c r="E6" i="4" l="1"/>
</calcChain>
</file>

<file path=xl/sharedStrings.xml><?xml version="1.0" encoding="utf-8"?>
<sst xmlns="http://schemas.openxmlformats.org/spreadsheetml/2006/main" count="70" uniqueCount="39">
  <si>
    <t>Ramo</t>
  </si>
  <si>
    <t>Servicio Personales</t>
  </si>
  <si>
    <t>Total</t>
  </si>
  <si>
    <t>Hacienda y Crédito Público</t>
  </si>
  <si>
    <t>Agricultura, Ganadería, Desarrollo Rural, Pesca y Alimentación</t>
  </si>
  <si>
    <t>Comunicaciones y Transportes</t>
  </si>
  <si>
    <t>Economía</t>
  </si>
  <si>
    <t>Trabajo y Previsión Social</t>
  </si>
  <si>
    <t>Desarrollo Agrario, Territorial y Urbano</t>
  </si>
  <si>
    <t>Medio Ambiente y Recursos Naturales</t>
  </si>
  <si>
    <t>Energía</t>
  </si>
  <si>
    <t>Desarrollo Social</t>
  </si>
  <si>
    <t>Función Pública</t>
  </si>
  <si>
    <t>Consejo Nacional de Ciencia y Tecnología</t>
  </si>
  <si>
    <t>Gasto de Operación</t>
  </si>
  <si>
    <t>Gasto de Inversión</t>
  </si>
  <si>
    <t>Fiscales</t>
  </si>
  <si>
    <t>Propios</t>
  </si>
  <si>
    <t>1/ La acreditación de las medidas de ahorro se refleja como una mejora de los balances de operación, primario y financiero de las entidades, por lo cual no existe una reasignación, de conformidad con el numeral 30 de los Lineamientos para la aplicación y seguimiento de las medidas para el uso eficiente, transparente y eficaz de los recursos públicos, y las acciones de disciplina presupuestaria en el ejercicio del gasto público, así como para la modernización de la Administración Pública Federal, publicados el 30 de enero de 2013 en el Diario Oficial de la Federación y en los términos de las disposiciones previstas en la Ley Federal de Presupuesto y Responsabilidad Hacendaria y su Reglamento.</t>
  </si>
  <si>
    <t>Fuente: Secretaría de Hacienda y Crédito Público.</t>
  </si>
  <si>
    <t>Relaciones Exteriores</t>
  </si>
  <si>
    <t>Previsiones y Aportaciones para los Sistemas de Educación Básica, Normal, Tecnológica y de Adultos</t>
  </si>
  <si>
    <t>Consejería Jurídica del Ejecutivo Federal</t>
  </si>
  <si>
    <t>Comisión Federal de Competencia Económica</t>
  </si>
  <si>
    <t>Oficina de la Presidencia de la República</t>
  </si>
  <si>
    <t>Gobernación</t>
  </si>
  <si>
    <t>Educación Pública</t>
  </si>
  <si>
    <t>Salud</t>
  </si>
  <si>
    <t>Procuraduría General de la República</t>
  </si>
  <si>
    <t>Turismo</t>
  </si>
  <si>
    <t>Instituto de Seguridad y Servicios Sociales de los Trabajadores del Estado</t>
  </si>
  <si>
    <t>Defensa Nacional</t>
  </si>
  <si>
    <t>Instituto Federal de Telecomunicaciones</t>
  </si>
  <si>
    <t>Informes Sobre la Situación Económica, las Finanzas Públicas y la Deuda Pública</t>
  </si>
  <si>
    <t>Anexo VII. Ahorros obtenidos en gasto administrativo y de operación</t>
  </si>
  <si>
    <t>Cuarto Trimestre de 2014</t>
  </si>
  <si>
    <t>AHORROS OBTENIDOS POR LA APLICACIÓN DE LAS MEDIDAS DE AUSTERIDAD Y DISCIPLINA PRESUPUESTARIA
Enero-diciembre 2014
(Pesos)</t>
  </si>
  <si>
    <t>AHORROS OBTENIDOS POR LA APLICACIÓN DE LAS MEDIDAS DE AUSTERIDAD Y DISCIPLINA PRESUPUESTARIA
RECURSOS FISCALES
Enero-diciembre 2014
(Pesos)</t>
  </si>
  <si>
    <r>
      <t xml:space="preserve">AHORROS OBTENIDOS POR LA APLICACIÓN DE LAS MEDIDAS DE AUSTERIDAD Y DISCIPLINA PRESUPUESTARIA
RECURSOS PROPIOS DE ENTIDADES PARAESTATALES </t>
    </r>
    <r>
      <rPr>
        <b/>
        <vertAlign val="superscript"/>
        <sz val="9"/>
        <rFont val="Soberana Sans"/>
        <family val="3"/>
      </rPr>
      <t>1_/</t>
    </r>
    <r>
      <rPr>
        <b/>
        <sz val="9"/>
        <rFont val="Soberana Sans"/>
        <family val="3"/>
      </rPr>
      <t xml:space="preserve">
Enero-diciembre 2014
(Pesos)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</si>
</sst>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6" x14ac:knownFonts="1">
    <font>
      <sz val="11"/>
      <color theme="1"/>
      <name val="Calibri"/>
      <family val="2"/>
      <scheme val="minor"/>
    </font>
    <font>
      <b/>
      <sz val="14"/>
      <name val="Soberana Titular"/>
      <family val="3"/>
    </font>
    <font>
      <b/>
      <sz val="12"/>
      <color indexed="23"/>
      <name val="Soberana Titular"/>
      <family val="3"/>
    </font>
    <font>
      <b/>
      <sz val="9"/>
      <name val="Soberana Sans"/>
      <family val="3"/>
    </font>
    <font>
      <sz val="10"/>
      <color theme="1"/>
      <name val="Calibri"/>
      <family val="2"/>
      <scheme val="minor"/>
    </font>
    <font>
      <b/>
      <sz val="8"/>
      <name val="Soberana Sans"/>
      <family val="3"/>
    </font>
    <font>
      <b/>
      <sz val="14"/>
      <color theme="1"/>
      <name val="Soberana Titular"/>
      <family val="3"/>
    </font>
    <font>
      <b/>
      <sz val="11"/>
      <color rgb="FF000000"/>
      <name val="Soberana Sans"/>
      <family val="3"/>
    </font>
    <font>
      <sz val="11"/>
      <name val="Soberana Sans"/>
      <family val="3"/>
    </font>
    <font>
      <b/>
      <sz val="11"/>
      <color theme="1"/>
      <name val="Soberana Sans"/>
      <family val="3"/>
    </font>
    <font>
      <sz val="11"/>
      <color theme="1"/>
      <name val="Soberana Sans"/>
      <family val="3"/>
    </font>
    <font>
      <sz val="9"/>
      <color theme="1"/>
      <name val="Soberana Sans"/>
      <family val="3"/>
    </font>
    <font>
      <sz val="10"/>
      <name val="Soberana Sans"/>
      <family val="3"/>
    </font>
    <font>
      <b/>
      <sz val="10"/>
      <color theme="1"/>
      <name val="Soberana Sans"/>
      <family val="3"/>
    </font>
    <font>
      <sz val="10"/>
      <color theme="1"/>
      <name val="Soberana Sans"/>
      <family val="3"/>
    </font>
    <font>
      <b/>
      <vertAlign val="superscript"/>
      <sz val="9"/>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rgb="FFC4D79B"/>
        <bgColor rgb="FF000000"/>
      </patternFill>
    </fill>
  </fills>
  <borders count="2">
    <border>
      <left/>
      <right/>
      <top/>
      <bottom/>
      <diagonal/>
    </border>
    <border>
      <left/>
      <right/>
      <top/>
      <bottom style="medium">
        <color auto="1"/>
      </bottom>
      <diagonal/>
    </border>
  </borders>
  <cellStyleXfs count="1">
    <xf numFmtId="0" fontId="0" fillId="0" borderId="0"/>
  </cellStyleXfs>
  <cellXfs count="40">
    <xf numFmtId="0" fontId="0" fillId="0" borderId="0" xfId="0"/>
    <xf numFmtId="43" fontId="0" fillId="0" borderId="0" xfId="0" applyNumberFormat="1"/>
    <xf numFmtId="0" fontId="1" fillId="2"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Border="1" applyAlignment="1">
      <alignment horizontal="left" vertical="center" wrapText="1"/>
    </xf>
    <xf numFmtId="0" fontId="7" fillId="3" borderId="0" xfId="0" applyFont="1" applyFill="1" applyBorder="1" applyAlignment="1">
      <alignment horizontal="left" wrapText="1"/>
    </xf>
    <xf numFmtId="0" fontId="8" fillId="0" borderId="1" xfId="0" applyFont="1" applyBorder="1" applyAlignment="1">
      <alignment horizontal="left"/>
    </xf>
    <xf numFmtId="0" fontId="8" fillId="0" borderId="1" xfId="0" applyFont="1" applyBorder="1" applyAlignment="1">
      <alignment horizontal="centerContinuous"/>
    </xf>
    <xf numFmtId="0" fontId="8" fillId="0" borderId="1" xfId="0" applyFont="1" applyBorder="1" applyAlignment="1">
      <alignment horizontal="center"/>
    </xf>
    <xf numFmtId="164" fontId="9" fillId="0" borderId="0" xfId="0" applyNumberFormat="1" applyFont="1" applyFill="1" applyAlignment="1">
      <alignment horizontal="center" vertical="top"/>
    </xf>
    <xf numFmtId="43" fontId="9" fillId="0" borderId="0" xfId="0" applyNumberFormat="1" applyFont="1" applyAlignment="1">
      <alignment vertical="top"/>
    </xf>
    <xf numFmtId="164" fontId="10" fillId="0" borderId="0" xfId="0" applyNumberFormat="1" applyFont="1" applyFill="1" applyAlignment="1">
      <alignment horizontal="left" vertical="top" wrapText="1"/>
    </xf>
    <xf numFmtId="43" fontId="10" fillId="0" borderId="0" xfId="0" applyNumberFormat="1" applyFont="1" applyAlignment="1">
      <alignment vertical="top"/>
    </xf>
    <xf numFmtId="164" fontId="10" fillId="0" borderId="1" xfId="0" applyNumberFormat="1" applyFont="1" applyFill="1" applyBorder="1" applyAlignment="1">
      <alignment horizontal="left" vertical="top" wrapText="1"/>
    </xf>
    <xf numFmtId="43" fontId="10" fillId="0" borderId="1" xfId="0" applyNumberFormat="1" applyFont="1" applyBorder="1" applyAlignment="1">
      <alignment vertical="top"/>
    </xf>
    <xf numFmtId="0" fontId="10" fillId="0" borderId="0" xfId="0" applyFont="1"/>
    <xf numFmtId="0" fontId="11" fillId="0" borderId="0" xfId="0" applyFont="1"/>
    <xf numFmtId="0" fontId="12" fillId="0" borderId="1" xfId="0" applyFont="1" applyBorder="1" applyAlignment="1">
      <alignment horizontal="left"/>
    </xf>
    <xf numFmtId="0" fontId="12" fillId="0" borderId="1" xfId="0" applyFont="1" applyBorder="1" applyAlignment="1">
      <alignment horizontal="centerContinuous"/>
    </xf>
    <xf numFmtId="0" fontId="12" fillId="0" borderId="1" xfId="0" applyFont="1" applyBorder="1" applyAlignment="1">
      <alignment horizontal="center"/>
    </xf>
    <xf numFmtId="164" fontId="13" fillId="0" borderId="0" xfId="0" applyNumberFormat="1" applyFont="1" applyFill="1" applyAlignment="1">
      <alignment horizontal="left" vertical="top"/>
    </xf>
    <xf numFmtId="43" fontId="13" fillId="0" borderId="0" xfId="0" applyNumberFormat="1" applyFont="1" applyAlignment="1">
      <alignment vertical="top"/>
    </xf>
    <xf numFmtId="164" fontId="14" fillId="0" borderId="0" xfId="0" applyNumberFormat="1" applyFont="1" applyFill="1" applyAlignment="1">
      <alignment horizontal="left" vertical="top" wrapText="1"/>
    </xf>
    <xf numFmtId="43" fontId="14" fillId="0" borderId="0" xfId="0" applyNumberFormat="1" applyFont="1" applyAlignment="1">
      <alignment vertical="top"/>
    </xf>
    <xf numFmtId="164" fontId="14" fillId="0" borderId="1" xfId="0" applyNumberFormat="1" applyFont="1" applyFill="1" applyBorder="1" applyAlignment="1">
      <alignment horizontal="left" vertical="top" wrapText="1"/>
    </xf>
    <xf numFmtId="43" fontId="14" fillId="0" borderId="1" xfId="0" applyNumberFormat="1" applyFont="1" applyBorder="1" applyAlignment="1">
      <alignment vertical="top"/>
    </xf>
    <xf numFmtId="0" fontId="14" fillId="0" borderId="0" xfId="0" applyFont="1"/>
    <xf numFmtId="164" fontId="10" fillId="0" borderId="0" xfId="0" applyNumberFormat="1" applyFont="1" applyFill="1" applyAlignment="1">
      <alignment horizontal="center" vertical="top"/>
    </xf>
    <xf numFmtId="164" fontId="10" fillId="0" borderId="1" xfId="0" applyNumberFormat="1" applyFont="1" applyFill="1" applyBorder="1" applyAlignment="1">
      <alignment horizontal="center" vertical="top"/>
    </xf>
    <xf numFmtId="164" fontId="13" fillId="0" borderId="0" xfId="0" applyNumberFormat="1" applyFont="1" applyFill="1" applyAlignment="1">
      <alignment horizontal="center" vertical="top"/>
    </xf>
    <xf numFmtId="164" fontId="14" fillId="0" borderId="0" xfId="0" applyNumberFormat="1" applyFont="1" applyFill="1" applyAlignment="1">
      <alignment horizontal="center" vertical="top"/>
    </xf>
    <xf numFmtId="0" fontId="0" fillId="0" borderId="0" xfId="0" applyFont="1"/>
    <xf numFmtId="0" fontId="3" fillId="0" borderId="0" xfId="0" applyFont="1" applyFill="1" applyAlignment="1">
      <alignment vertical="center"/>
    </xf>
    <xf numFmtId="0" fontId="11" fillId="0" borderId="0" xfId="0" applyFont="1" applyFill="1" applyAlignment="1">
      <alignment vertical="center"/>
    </xf>
    <xf numFmtId="0" fontId="11" fillId="0" borderId="0" xfId="0" applyFont="1" applyFill="1"/>
    <xf numFmtId="0" fontId="14" fillId="0" borderId="1" xfId="0" applyFont="1" applyBorder="1"/>
    <xf numFmtId="0" fontId="14" fillId="0" borderId="0" xfId="0" applyFont="1" applyAlignment="1">
      <alignment horizontal="lef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tabSelected="1" zoomScale="80" zoomScaleNormal="80" workbookViewId="0">
      <selection activeCell="B7" sqref="B7"/>
    </sheetView>
  </sheetViews>
  <sheetFormatPr baseColWidth="10" defaultRowHeight="15" x14ac:dyDescent="0.25"/>
  <cols>
    <col min="1" max="1" width="27.42578125" customWidth="1"/>
    <col min="2" max="5" width="25" customWidth="1"/>
    <col min="6" max="6" width="16.85546875" bestFit="1" customWidth="1"/>
  </cols>
  <sheetData>
    <row r="1" spans="1:6" ht="58.5" customHeight="1" x14ac:dyDescent="0.25">
      <c r="A1" s="2" t="s">
        <v>33</v>
      </c>
      <c r="B1" s="2"/>
      <c r="C1" s="2"/>
      <c r="D1" s="3" t="s">
        <v>35</v>
      </c>
      <c r="E1" s="3"/>
    </row>
    <row r="2" spans="1:6" x14ac:dyDescent="0.25">
      <c r="A2" s="4"/>
      <c r="B2" s="4"/>
      <c r="C2" s="4"/>
      <c r="D2" s="5"/>
      <c r="E2" s="6"/>
    </row>
    <row r="3" spans="1:6" ht="34.5" customHeight="1" x14ac:dyDescent="0.25">
      <c r="A3" s="7" t="s">
        <v>34</v>
      </c>
      <c r="B3" s="7"/>
      <c r="C3" s="7"/>
      <c r="D3" s="7"/>
      <c r="E3" s="7"/>
    </row>
    <row r="4" spans="1:6" ht="75" customHeight="1" x14ac:dyDescent="0.3">
      <c r="A4" s="8" t="s">
        <v>36</v>
      </c>
      <c r="B4" s="8"/>
      <c r="C4" s="8"/>
      <c r="D4" s="8"/>
      <c r="E4" s="8"/>
    </row>
    <row r="5" spans="1:6" ht="31.5" customHeight="1" thickBot="1" x14ac:dyDescent="0.3">
      <c r="A5" s="20"/>
      <c r="B5" s="20" t="s">
        <v>1</v>
      </c>
      <c r="C5" s="21" t="s">
        <v>14</v>
      </c>
      <c r="D5" s="21" t="s">
        <v>15</v>
      </c>
      <c r="E5" s="22" t="s">
        <v>2</v>
      </c>
    </row>
    <row r="6" spans="1:6" ht="27.75" customHeight="1" x14ac:dyDescent="0.25">
      <c r="A6" s="23" t="s">
        <v>2</v>
      </c>
      <c r="B6" s="24">
        <f>+B7+B8</f>
        <v>1732206263.0799997</v>
      </c>
      <c r="C6" s="24">
        <f t="shared" ref="C6:E6" si="0">+C7+C8</f>
        <v>412369643.10000002</v>
      </c>
      <c r="D6" s="24">
        <f t="shared" si="0"/>
        <v>364939783.69</v>
      </c>
      <c r="E6" s="24">
        <f t="shared" si="0"/>
        <v>2509515689.8699999</v>
      </c>
      <c r="F6" s="1"/>
    </row>
    <row r="7" spans="1:6" ht="27.75" customHeight="1" x14ac:dyDescent="0.25">
      <c r="A7" s="25" t="s">
        <v>16</v>
      </c>
      <c r="B7" s="26">
        <f>Cuadro2_FISCALESok!C6</f>
        <v>1261296089.0799997</v>
      </c>
      <c r="C7" s="26">
        <f>Cuadro2_FISCALESok!D6</f>
        <v>163012992.10000002</v>
      </c>
      <c r="D7" s="26">
        <f>Cuadro2_FISCALESok!E6</f>
        <v>166457210.69</v>
      </c>
      <c r="E7" s="26">
        <f>Cuadro2_FISCALESok!F6</f>
        <v>1590766291.8699999</v>
      </c>
    </row>
    <row r="8" spans="1:6" ht="27.75" customHeight="1" thickBot="1" x14ac:dyDescent="0.3">
      <c r="A8" s="27" t="s">
        <v>17</v>
      </c>
      <c r="B8" s="28">
        <f>+Cuadro2_PROPIOSok!C6</f>
        <v>470910174</v>
      </c>
      <c r="C8" s="28">
        <f>+Cuadro2_PROPIOSok!D6</f>
        <v>249356651</v>
      </c>
      <c r="D8" s="28">
        <f>+Cuadro2_PROPIOSok!E6</f>
        <v>198482573</v>
      </c>
      <c r="E8" s="28">
        <f>+Cuadro2_PROPIOSok!F6</f>
        <v>918749398</v>
      </c>
    </row>
    <row r="9" spans="1:6" ht="22.5" customHeight="1" x14ac:dyDescent="0.25">
      <c r="A9" s="29" t="s">
        <v>19</v>
      </c>
      <c r="B9" s="29"/>
      <c r="C9" s="29"/>
      <c r="D9" s="29"/>
      <c r="E9" s="29"/>
    </row>
  </sheetData>
  <mergeCells count="3">
    <mergeCell ref="A1:C1"/>
    <mergeCell ref="A3:E3"/>
    <mergeCell ref="A4:E4"/>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90" zoomScaleNormal="90" workbookViewId="0">
      <selection activeCell="C23" sqref="C23"/>
    </sheetView>
  </sheetViews>
  <sheetFormatPr baseColWidth="10" defaultRowHeight="15" x14ac:dyDescent="0.25"/>
  <cols>
    <col min="1" max="1" width="6.85546875" customWidth="1"/>
    <col min="2" max="2" width="41.7109375" customWidth="1"/>
    <col min="3" max="6" width="21.42578125" customWidth="1"/>
    <col min="7" max="7" width="16.85546875" bestFit="1" customWidth="1"/>
  </cols>
  <sheetData>
    <row r="1" spans="1:7" ht="42" customHeight="1" x14ac:dyDescent="0.25">
      <c r="A1" s="2" t="s">
        <v>33</v>
      </c>
      <c r="B1" s="2"/>
      <c r="C1" s="2"/>
      <c r="D1" s="3" t="s">
        <v>35</v>
      </c>
      <c r="E1" s="3"/>
    </row>
    <row r="2" spans="1:7" x14ac:dyDescent="0.25">
      <c r="A2" s="19"/>
      <c r="B2" s="19"/>
      <c r="C2" s="19"/>
      <c r="D2" s="19"/>
      <c r="E2" s="19"/>
      <c r="F2" s="19"/>
    </row>
    <row r="3" spans="1:7" ht="33" customHeight="1" x14ac:dyDescent="0.25">
      <c r="A3" s="7" t="s">
        <v>34</v>
      </c>
      <c r="B3" s="7"/>
      <c r="C3" s="7"/>
      <c r="D3" s="7"/>
      <c r="E3" s="7"/>
      <c r="F3" s="7"/>
    </row>
    <row r="4" spans="1:7" ht="92.25" customHeight="1" x14ac:dyDescent="0.3">
      <c r="A4" s="8" t="s">
        <v>37</v>
      </c>
      <c r="B4" s="8"/>
      <c r="C4" s="8"/>
      <c r="D4" s="8"/>
      <c r="E4" s="8"/>
      <c r="F4" s="8"/>
    </row>
    <row r="5" spans="1:7" ht="33" customHeight="1" thickBot="1" x14ac:dyDescent="0.3">
      <c r="A5" s="9" t="s">
        <v>0</v>
      </c>
      <c r="B5" s="10"/>
      <c r="C5" s="9" t="s">
        <v>1</v>
      </c>
      <c r="D5" s="10" t="s">
        <v>14</v>
      </c>
      <c r="E5" s="10" t="s">
        <v>15</v>
      </c>
      <c r="F5" s="11" t="s">
        <v>2</v>
      </c>
    </row>
    <row r="6" spans="1:7" ht="16.5" x14ac:dyDescent="0.25">
      <c r="A6" s="18"/>
      <c r="B6" s="12" t="s">
        <v>2</v>
      </c>
      <c r="C6" s="13">
        <f>SUM(C7:C28)</f>
        <v>1261296089.0799997</v>
      </c>
      <c r="D6" s="13">
        <f>SUM(D7:D28)</f>
        <v>163012992.10000002</v>
      </c>
      <c r="E6" s="13">
        <f>SUM(E7:E28)</f>
        <v>166457210.69</v>
      </c>
      <c r="F6" s="13">
        <f>SUM(F7:F28)</f>
        <v>1590766291.8699999</v>
      </c>
      <c r="G6" s="1"/>
    </row>
    <row r="7" spans="1:7" ht="31.5" x14ac:dyDescent="0.25">
      <c r="A7" s="30">
        <v>2</v>
      </c>
      <c r="B7" s="14" t="s">
        <v>24</v>
      </c>
      <c r="C7" s="15">
        <v>15868707.6</v>
      </c>
      <c r="D7" s="15"/>
      <c r="E7" s="15"/>
      <c r="F7" s="15">
        <f>+C7+D7+E7</f>
        <v>15868707.6</v>
      </c>
    </row>
    <row r="8" spans="1:7" ht="15.75" x14ac:dyDescent="0.25">
      <c r="A8" s="30">
        <v>4</v>
      </c>
      <c r="B8" s="14" t="s">
        <v>25</v>
      </c>
      <c r="C8" s="15">
        <v>341343919.79000008</v>
      </c>
      <c r="D8" s="15"/>
      <c r="E8" s="15"/>
      <c r="F8" s="15">
        <f t="shared" ref="F8:F14" si="0">+C8+D8+E8</f>
        <v>341343919.79000008</v>
      </c>
    </row>
    <row r="9" spans="1:7" ht="15.75" x14ac:dyDescent="0.25">
      <c r="A9" s="30">
        <v>5</v>
      </c>
      <c r="B9" s="14" t="s">
        <v>20</v>
      </c>
      <c r="C9" s="15">
        <v>22083694.25</v>
      </c>
      <c r="D9" s="15"/>
      <c r="E9" s="15"/>
      <c r="F9" s="15">
        <f t="shared" si="0"/>
        <v>22083694.25</v>
      </c>
    </row>
    <row r="10" spans="1:7" ht="15.75" x14ac:dyDescent="0.25">
      <c r="A10" s="30">
        <v>6</v>
      </c>
      <c r="B10" s="14" t="s">
        <v>3</v>
      </c>
      <c r="C10" s="15">
        <v>171305820.52000004</v>
      </c>
      <c r="D10" s="15">
        <v>1771278.5</v>
      </c>
      <c r="E10" s="15"/>
      <c r="F10" s="15">
        <f t="shared" si="0"/>
        <v>173077099.02000004</v>
      </c>
    </row>
    <row r="11" spans="1:7" ht="31.5" x14ac:dyDescent="0.25">
      <c r="A11" s="30">
        <v>8</v>
      </c>
      <c r="B11" s="14" t="s">
        <v>4</v>
      </c>
      <c r="C11" s="15">
        <v>18411672.519999996</v>
      </c>
      <c r="D11" s="15">
        <v>132859188.00000003</v>
      </c>
      <c r="E11" s="15"/>
      <c r="F11" s="15">
        <f t="shared" si="0"/>
        <v>151270860.52000004</v>
      </c>
    </row>
    <row r="12" spans="1:7" ht="15.75" x14ac:dyDescent="0.25">
      <c r="A12" s="30">
        <v>9</v>
      </c>
      <c r="B12" s="14" t="s">
        <v>5</v>
      </c>
      <c r="C12" s="15">
        <v>88002215.589999989</v>
      </c>
      <c r="D12" s="15"/>
      <c r="E12" s="15"/>
      <c r="F12" s="15">
        <f t="shared" si="0"/>
        <v>88002215.589999989</v>
      </c>
    </row>
    <row r="13" spans="1:7" ht="15.75" x14ac:dyDescent="0.25">
      <c r="A13" s="30">
        <v>10</v>
      </c>
      <c r="B13" s="14" t="s">
        <v>6</v>
      </c>
      <c r="C13" s="15">
        <v>46756136.649999999</v>
      </c>
      <c r="D13" s="15"/>
      <c r="E13" s="15"/>
      <c r="F13" s="15">
        <f t="shared" si="0"/>
        <v>46756136.649999999</v>
      </c>
    </row>
    <row r="14" spans="1:7" ht="15.75" x14ac:dyDescent="0.25">
      <c r="A14" s="30">
        <v>11</v>
      </c>
      <c r="B14" s="14" t="s">
        <v>26</v>
      </c>
      <c r="C14" s="15">
        <v>101045172.34999995</v>
      </c>
      <c r="D14" s="15"/>
      <c r="E14" s="15">
        <v>92346.65</v>
      </c>
      <c r="F14" s="15">
        <f t="shared" si="0"/>
        <v>101137518.99999996</v>
      </c>
    </row>
    <row r="15" spans="1:7" ht="15.75" x14ac:dyDescent="0.25">
      <c r="A15" s="30">
        <v>12</v>
      </c>
      <c r="B15" s="14" t="s">
        <v>27</v>
      </c>
      <c r="C15" s="15">
        <v>43348199.399999999</v>
      </c>
      <c r="D15" s="15"/>
      <c r="E15" s="15"/>
      <c r="F15" s="15">
        <f t="shared" ref="F15:F28" si="1">+C15+D15+E15</f>
        <v>43348199.399999999</v>
      </c>
    </row>
    <row r="16" spans="1:7" ht="15.75" x14ac:dyDescent="0.25">
      <c r="A16" s="30">
        <v>14</v>
      </c>
      <c r="B16" s="14" t="s">
        <v>7</v>
      </c>
      <c r="C16" s="15">
        <v>12287025.649999999</v>
      </c>
      <c r="D16" s="15"/>
      <c r="E16" s="15"/>
      <c r="F16" s="15">
        <f t="shared" si="1"/>
        <v>12287025.649999999</v>
      </c>
    </row>
    <row r="17" spans="1:6" ht="15.75" x14ac:dyDescent="0.25">
      <c r="A17" s="30">
        <v>15</v>
      </c>
      <c r="B17" s="14" t="s">
        <v>8</v>
      </c>
      <c r="C17" s="15">
        <v>15807879.809999999</v>
      </c>
      <c r="D17" s="15"/>
      <c r="E17" s="15"/>
      <c r="F17" s="15">
        <f t="shared" si="1"/>
        <v>15807879.809999999</v>
      </c>
    </row>
    <row r="18" spans="1:6" ht="15.75" x14ac:dyDescent="0.25">
      <c r="A18" s="30">
        <v>16</v>
      </c>
      <c r="B18" s="14" t="s">
        <v>9</v>
      </c>
      <c r="C18" s="15">
        <v>66693916.830000006</v>
      </c>
      <c r="D18" s="15"/>
      <c r="E18" s="15"/>
      <c r="F18" s="15">
        <f t="shared" si="1"/>
        <v>66693916.830000006</v>
      </c>
    </row>
    <row r="19" spans="1:6" ht="15.75" x14ac:dyDescent="0.25">
      <c r="A19" s="30">
        <v>17</v>
      </c>
      <c r="B19" s="14" t="s">
        <v>28</v>
      </c>
      <c r="C19" s="15">
        <v>5978809.5799999954</v>
      </c>
      <c r="D19" s="15"/>
      <c r="E19" s="15"/>
      <c r="F19" s="15">
        <f t="shared" si="1"/>
        <v>5978809.5799999954</v>
      </c>
    </row>
    <row r="20" spans="1:6" ht="15.75" x14ac:dyDescent="0.25">
      <c r="A20" s="30">
        <v>18</v>
      </c>
      <c r="B20" s="14" t="s">
        <v>10</v>
      </c>
      <c r="C20" s="15">
        <v>36636798.270000011</v>
      </c>
      <c r="D20" s="15">
        <v>4741863.919999999</v>
      </c>
      <c r="E20" s="15"/>
      <c r="F20" s="15">
        <f t="shared" si="1"/>
        <v>41378662.190000013</v>
      </c>
    </row>
    <row r="21" spans="1:6" ht="15.75" x14ac:dyDescent="0.25">
      <c r="A21" s="30">
        <v>20</v>
      </c>
      <c r="B21" s="14" t="s">
        <v>11</v>
      </c>
      <c r="C21" s="15">
        <v>115473194.08</v>
      </c>
      <c r="D21" s="15"/>
      <c r="E21" s="15">
        <v>197001.04</v>
      </c>
      <c r="F21" s="15">
        <f t="shared" si="1"/>
        <v>115670195.12</v>
      </c>
    </row>
    <row r="22" spans="1:6" ht="15.75" x14ac:dyDescent="0.25">
      <c r="A22" s="30">
        <v>21</v>
      </c>
      <c r="B22" s="14" t="s">
        <v>29</v>
      </c>
      <c r="C22" s="15">
        <v>376757.58</v>
      </c>
      <c r="D22" s="15"/>
      <c r="E22" s="15"/>
      <c r="F22" s="15">
        <f t="shared" si="1"/>
        <v>376757.58</v>
      </c>
    </row>
    <row r="23" spans="1:6" ht="47.25" x14ac:dyDescent="0.25">
      <c r="A23" s="30">
        <v>25</v>
      </c>
      <c r="B23" s="14" t="s">
        <v>21</v>
      </c>
      <c r="C23" s="15">
        <v>6764999.6500000004</v>
      </c>
      <c r="D23" s="15"/>
      <c r="E23" s="15"/>
      <c r="F23" s="15">
        <f t="shared" si="1"/>
        <v>6764999.6500000004</v>
      </c>
    </row>
    <row r="24" spans="1:6" ht="15.75" x14ac:dyDescent="0.25">
      <c r="A24" s="30">
        <v>27</v>
      </c>
      <c r="B24" s="14" t="s">
        <v>12</v>
      </c>
      <c r="C24" s="15">
        <v>50114052.939999916</v>
      </c>
      <c r="D24" s="15">
        <v>4845054.6799999988</v>
      </c>
      <c r="E24" s="15"/>
      <c r="F24" s="15">
        <f t="shared" si="1"/>
        <v>54959107.619999915</v>
      </c>
    </row>
    <row r="25" spans="1:6" ht="31.5" x14ac:dyDescent="0.25">
      <c r="A25" s="30">
        <v>37</v>
      </c>
      <c r="B25" s="14" t="s">
        <v>22</v>
      </c>
      <c r="C25" s="15">
        <v>922966.0199999999</v>
      </c>
      <c r="D25" s="15"/>
      <c r="E25" s="15"/>
      <c r="F25" s="15">
        <f t="shared" si="1"/>
        <v>922966.0199999999</v>
      </c>
    </row>
    <row r="26" spans="1:6" ht="31.5" x14ac:dyDescent="0.25">
      <c r="A26" s="30">
        <v>38</v>
      </c>
      <c r="B26" s="14" t="s">
        <v>13</v>
      </c>
      <c r="C26" s="15">
        <v>100734150</v>
      </c>
      <c r="D26" s="15"/>
      <c r="E26" s="15"/>
      <c r="F26" s="15">
        <f t="shared" si="1"/>
        <v>100734150</v>
      </c>
    </row>
    <row r="27" spans="1:6" ht="31.5" x14ac:dyDescent="0.25">
      <c r="A27" s="30">
        <v>41</v>
      </c>
      <c r="B27" s="14" t="s">
        <v>23</v>
      </c>
      <c r="C27" s="15">
        <v>1340000</v>
      </c>
      <c r="D27" s="15">
        <v>2929400</v>
      </c>
      <c r="E27" s="15"/>
      <c r="F27" s="15">
        <f t="shared" si="1"/>
        <v>4269400</v>
      </c>
    </row>
    <row r="28" spans="1:6" ht="32.25" thickBot="1" x14ac:dyDescent="0.3">
      <c r="A28" s="31">
        <v>43</v>
      </c>
      <c r="B28" s="16" t="s">
        <v>32</v>
      </c>
      <c r="C28" s="17"/>
      <c r="D28" s="17">
        <v>15866207</v>
      </c>
      <c r="E28" s="17">
        <v>166167863</v>
      </c>
      <c r="F28" s="17">
        <f t="shared" si="1"/>
        <v>182034070</v>
      </c>
    </row>
    <row r="29" spans="1:6" ht="15.75" x14ac:dyDescent="0.25">
      <c r="A29" s="18" t="s">
        <v>19</v>
      </c>
      <c r="B29" s="18"/>
      <c r="C29" s="18"/>
      <c r="D29" s="18"/>
      <c r="E29" s="18"/>
      <c r="F29" s="18"/>
    </row>
    <row r="30" spans="1:6" ht="15.75" x14ac:dyDescent="0.25">
      <c r="A30" s="18"/>
      <c r="B30" s="18"/>
      <c r="C30" s="18"/>
      <c r="D30" s="18"/>
      <c r="E30" s="18"/>
      <c r="F30" s="18"/>
    </row>
    <row r="31" spans="1:6" x14ac:dyDescent="0.25">
      <c r="A31" s="34"/>
      <c r="B31" s="34"/>
      <c r="C31" s="34"/>
      <c r="D31" s="34"/>
      <c r="E31" s="34"/>
      <c r="F31" s="34"/>
    </row>
    <row r="32" spans="1:6" x14ac:dyDescent="0.25">
      <c r="A32" s="34"/>
      <c r="B32" s="34"/>
      <c r="C32" s="34"/>
      <c r="D32" s="34"/>
      <c r="E32" s="34"/>
      <c r="F32" s="34"/>
    </row>
    <row r="33" spans="1:6" x14ac:dyDescent="0.25">
      <c r="A33" s="34"/>
      <c r="B33" s="34"/>
      <c r="C33" s="34"/>
      <c r="D33" s="34"/>
      <c r="E33" s="34"/>
      <c r="F33" s="34"/>
    </row>
  </sheetData>
  <mergeCells count="3">
    <mergeCell ref="A1:C1"/>
    <mergeCell ref="A3:F3"/>
    <mergeCell ref="A4:F4"/>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80" zoomScaleNormal="80" workbookViewId="0">
      <selection activeCell="B29" sqref="B29"/>
    </sheetView>
  </sheetViews>
  <sheetFormatPr baseColWidth="10" defaultRowHeight="15" x14ac:dyDescent="0.25"/>
  <cols>
    <col min="1" max="1" width="6.85546875" customWidth="1"/>
    <col min="2" max="2" width="41.7109375" customWidth="1"/>
    <col min="3" max="6" width="20.140625" customWidth="1"/>
  </cols>
  <sheetData>
    <row r="1" spans="1:6" ht="59.25" customHeight="1" x14ac:dyDescent="0.25">
      <c r="A1" s="2" t="s">
        <v>33</v>
      </c>
      <c r="B1" s="2"/>
      <c r="C1" s="2"/>
      <c r="D1" s="3" t="s">
        <v>35</v>
      </c>
      <c r="E1" s="3"/>
    </row>
    <row r="2" spans="1:6" x14ac:dyDescent="0.25">
      <c r="A2" s="4"/>
      <c r="B2" s="4"/>
      <c r="C2" s="4"/>
      <c r="D2" s="35"/>
      <c r="E2" s="36"/>
      <c r="F2" s="37"/>
    </row>
    <row r="3" spans="1:6" ht="39.75" customHeight="1" x14ac:dyDescent="0.25">
      <c r="A3" s="7" t="s">
        <v>34</v>
      </c>
      <c r="B3" s="7"/>
      <c r="C3" s="7"/>
      <c r="D3" s="7"/>
      <c r="E3" s="7"/>
      <c r="F3" s="7"/>
    </row>
    <row r="4" spans="1:6" ht="84.75" customHeight="1" x14ac:dyDescent="0.3">
      <c r="A4" s="8" t="s">
        <v>38</v>
      </c>
      <c r="B4" s="8"/>
      <c r="C4" s="8"/>
      <c r="D4" s="8"/>
      <c r="E4" s="8"/>
      <c r="F4" s="8"/>
    </row>
    <row r="5" spans="1:6" ht="36" customHeight="1" thickBot="1" x14ac:dyDescent="0.3">
      <c r="A5" s="20" t="s">
        <v>0</v>
      </c>
      <c r="B5" s="21"/>
      <c r="C5" s="20" t="s">
        <v>1</v>
      </c>
      <c r="D5" s="21" t="s">
        <v>14</v>
      </c>
      <c r="E5" s="21" t="s">
        <v>15</v>
      </c>
      <c r="F5" s="22" t="s">
        <v>2</v>
      </c>
    </row>
    <row r="6" spans="1:6" x14ac:dyDescent="0.25">
      <c r="A6" s="29"/>
      <c r="B6" s="32" t="s">
        <v>2</v>
      </c>
      <c r="C6" s="24">
        <f>SUM(C7:C19)</f>
        <v>470910174</v>
      </c>
      <c r="D6" s="24">
        <f>SUM(D7:D19)</f>
        <v>249356651</v>
      </c>
      <c r="E6" s="24">
        <f>SUM(E7:E19)</f>
        <v>198482573</v>
      </c>
      <c r="F6" s="24">
        <f>SUM(F7:F19)</f>
        <v>918749398</v>
      </c>
    </row>
    <row r="7" spans="1:6" x14ac:dyDescent="0.25">
      <c r="A7" s="33">
        <v>6</v>
      </c>
      <c r="B7" s="25" t="s">
        <v>3</v>
      </c>
      <c r="C7" s="26">
        <v>182314271</v>
      </c>
      <c r="D7" s="26">
        <v>46893017</v>
      </c>
      <c r="E7" s="26">
        <v>30965298</v>
      </c>
      <c r="F7" s="26">
        <f t="shared" ref="F7:F18" si="0">SUM(C7:E7)</f>
        <v>260172586</v>
      </c>
    </row>
    <row r="8" spans="1:6" x14ac:dyDescent="0.25">
      <c r="A8" s="33">
        <v>7</v>
      </c>
      <c r="B8" s="25" t="s">
        <v>31</v>
      </c>
      <c r="C8" s="26">
        <v>1691503</v>
      </c>
      <c r="D8" s="26">
        <v>75585491</v>
      </c>
      <c r="E8" s="26">
        <v>167517275</v>
      </c>
      <c r="F8" s="26">
        <f t="shared" si="0"/>
        <v>244794269</v>
      </c>
    </row>
    <row r="9" spans="1:6" ht="25.5" x14ac:dyDescent="0.25">
      <c r="A9" s="33">
        <v>8</v>
      </c>
      <c r="B9" s="25" t="s">
        <v>4</v>
      </c>
      <c r="C9" s="26">
        <v>96263</v>
      </c>
      <c r="D9" s="26">
        <v>0</v>
      </c>
      <c r="E9" s="26">
        <v>0</v>
      </c>
      <c r="F9" s="26">
        <f t="shared" si="0"/>
        <v>96263</v>
      </c>
    </row>
    <row r="10" spans="1:6" x14ac:dyDescent="0.25">
      <c r="A10" s="33">
        <v>9</v>
      </c>
      <c r="B10" s="25" t="s">
        <v>5</v>
      </c>
      <c r="C10" s="26">
        <v>68101790</v>
      </c>
      <c r="D10" s="26">
        <v>0</v>
      </c>
      <c r="E10" s="26">
        <v>0</v>
      </c>
      <c r="F10" s="26">
        <f t="shared" si="0"/>
        <v>68101790</v>
      </c>
    </row>
    <row r="11" spans="1:6" x14ac:dyDescent="0.25">
      <c r="A11" s="33">
        <v>10</v>
      </c>
      <c r="B11" s="25" t="s">
        <v>6</v>
      </c>
      <c r="C11" s="26">
        <v>6464295</v>
      </c>
      <c r="D11" s="26">
        <v>0</v>
      </c>
      <c r="E11" s="26">
        <v>0</v>
      </c>
      <c r="F11" s="26">
        <f t="shared" si="0"/>
        <v>6464295</v>
      </c>
    </row>
    <row r="12" spans="1:6" x14ac:dyDescent="0.25">
      <c r="A12" s="33">
        <v>11</v>
      </c>
      <c r="B12" s="25" t="s">
        <v>26</v>
      </c>
      <c r="C12" s="26">
        <v>6752034</v>
      </c>
      <c r="D12" s="26">
        <v>0</v>
      </c>
      <c r="E12" s="26">
        <v>0</v>
      </c>
      <c r="F12" s="26">
        <f t="shared" si="0"/>
        <v>6752034</v>
      </c>
    </row>
    <row r="13" spans="1:6" x14ac:dyDescent="0.25">
      <c r="A13" s="33">
        <v>12</v>
      </c>
      <c r="B13" s="25" t="s">
        <v>27</v>
      </c>
      <c r="C13" s="26">
        <v>1736148</v>
      </c>
      <c r="D13" s="26">
        <v>0</v>
      </c>
      <c r="E13" s="26">
        <v>0</v>
      </c>
      <c r="F13" s="26">
        <f t="shared" si="0"/>
        <v>1736148</v>
      </c>
    </row>
    <row r="14" spans="1:6" x14ac:dyDescent="0.25">
      <c r="A14" s="33">
        <v>14</v>
      </c>
      <c r="B14" s="25" t="s">
        <v>7</v>
      </c>
      <c r="C14" s="26">
        <v>48067051</v>
      </c>
      <c r="D14" s="26">
        <v>121878143</v>
      </c>
      <c r="E14" s="26">
        <v>0</v>
      </c>
      <c r="F14" s="26">
        <f t="shared" si="0"/>
        <v>169945194</v>
      </c>
    </row>
    <row r="15" spans="1:6" x14ac:dyDescent="0.25">
      <c r="A15" s="33">
        <v>18</v>
      </c>
      <c r="B15" s="25" t="s">
        <v>10</v>
      </c>
      <c r="C15" s="26">
        <v>85963236</v>
      </c>
      <c r="D15" s="26">
        <v>0</v>
      </c>
      <c r="E15" s="26">
        <v>0</v>
      </c>
      <c r="F15" s="26">
        <f t="shared" si="0"/>
        <v>85963236</v>
      </c>
    </row>
    <row r="16" spans="1:6" x14ac:dyDescent="0.25">
      <c r="A16" s="33">
        <v>20</v>
      </c>
      <c r="B16" s="25" t="s">
        <v>11</v>
      </c>
      <c r="C16" s="26">
        <v>3442550</v>
      </c>
      <c r="D16" s="26">
        <v>5000000</v>
      </c>
      <c r="E16" s="26">
        <v>0</v>
      </c>
      <c r="F16" s="26">
        <f t="shared" si="0"/>
        <v>8442550</v>
      </c>
    </row>
    <row r="17" spans="1:6" x14ac:dyDescent="0.25">
      <c r="A17" s="33">
        <v>21</v>
      </c>
      <c r="B17" s="25" t="s">
        <v>29</v>
      </c>
      <c r="C17" s="26">
        <v>15978558</v>
      </c>
      <c r="D17" s="26">
        <v>0</v>
      </c>
      <c r="E17" s="26">
        <v>0</v>
      </c>
      <c r="F17" s="26">
        <f t="shared" si="0"/>
        <v>15978558</v>
      </c>
    </row>
    <row r="18" spans="1:6" x14ac:dyDescent="0.25">
      <c r="A18" s="33">
        <v>38</v>
      </c>
      <c r="B18" s="25" t="s">
        <v>13</v>
      </c>
      <c r="C18" s="26">
        <v>29295023</v>
      </c>
      <c r="D18" s="26">
        <v>0</v>
      </c>
      <c r="E18" s="26">
        <v>0</v>
      </c>
      <c r="F18" s="26">
        <f t="shared" si="0"/>
        <v>29295023</v>
      </c>
    </row>
    <row r="19" spans="1:6" ht="25.5" x14ac:dyDescent="0.25">
      <c r="A19" s="33">
        <v>51</v>
      </c>
      <c r="B19" s="25" t="s">
        <v>30</v>
      </c>
      <c r="C19" s="26">
        <v>21007452</v>
      </c>
      <c r="D19" s="26">
        <v>0</v>
      </c>
      <c r="E19" s="26">
        <v>0</v>
      </c>
      <c r="F19" s="26">
        <f t="shared" ref="F19" si="1">SUM(C19:E19)</f>
        <v>21007452</v>
      </c>
    </row>
    <row r="20" spans="1:6" ht="15.75" thickBot="1" x14ac:dyDescent="0.3">
      <c r="A20" s="38"/>
      <c r="B20" s="38"/>
      <c r="C20" s="38"/>
      <c r="D20" s="38"/>
      <c r="E20" s="38"/>
      <c r="F20" s="38"/>
    </row>
    <row r="21" spans="1:6" x14ac:dyDescent="0.25">
      <c r="A21" s="39" t="s">
        <v>18</v>
      </c>
      <c r="B21" s="39"/>
      <c r="C21" s="39"/>
      <c r="D21" s="39"/>
      <c r="E21" s="39"/>
      <c r="F21" s="39"/>
    </row>
    <row r="22" spans="1:6" x14ac:dyDescent="0.25">
      <c r="A22" s="29" t="s">
        <v>19</v>
      </c>
      <c r="B22" s="29"/>
      <c r="C22" s="29"/>
      <c r="D22" s="29"/>
      <c r="E22" s="29"/>
      <c r="F22" s="29"/>
    </row>
  </sheetData>
  <mergeCells count="4">
    <mergeCell ref="A21:F21"/>
    <mergeCell ref="A1:C1"/>
    <mergeCell ref="A3:F3"/>
    <mergeCell ref="A4:F4"/>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Cuadro2_Total</vt:lpstr>
      <vt:lpstr>Cuadro2_FISCALESok</vt:lpstr>
      <vt:lpstr>Cuadro2_PROPIOSok</vt:lpstr>
      <vt:lpstr>Hoja1</vt:lpstr>
      <vt:lpstr>Cuadro2_FISCALESok!Área_de_impresión</vt:lpstr>
      <vt:lpstr>Cuadro2_PROPIOSok!Área_de_impresión</vt:lpstr>
      <vt:lpstr>Cuadro2_Total!Área_de_impresión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sirenia_antolin</cp:lastModifiedBy>
  <dcterms:created xsi:type="dcterms:W3CDTF">2013-07-23T22:27:11Z</dcterms:created>
  <dcterms:modified xsi:type="dcterms:W3CDTF">2015-01-30T01:44:35Z</dcterms:modified>
</cp:coreProperties>
</file>