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2\Trimestral III_2022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'C1'!$A$16:$L$1493</definedName>
    <definedName name="_xlnm._FilterDatabase" localSheetId="1" hidden="1">'C2'!$A$17:$M$905</definedName>
    <definedName name="_xlnm.Print_Area" localSheetId="0">'C1'!$A$4:$L$1500</definedName>
    <definedName name="_xlnm.Print_Area" localSheetId="1">'C2'!$A$4:$M$912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M909" i="2"/>
  <c r="M908" i="2"/>
  <c r="M907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K15" i="1" l="1"/>
  <c r="K14" i="1" s="1"/>
  <c r="J15" i="1"/>
  <c r="J14" i="1" s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J13" i="1" l="1"/>
  <c r="K13" i="1"/>
  <c r="L14" i="1"/>
  <c r="M15" i="2" l="1"/>
  <c r="L1495" i="1" l="1"/>
  <c r="L1496" i="1"/>
  <c r="L1497" i="1"/>
  <c r="L13" i="1" l="1"/>
  <c r="L15" i="1"/>
  <c r="M16" i="2" l="1"/>
  <c r="M14" i="2" l="1"/>
</calcChain>
</file>

<file path=xl/sharedStrings.xml><?xml version="1.0" encoding="utf-8"?>
<sst xmlns="http://schemas.openxmlformats.org/spreadsheetml/2006/main" count="4406" uniqueCount="2533">
  <si>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</si>
  <si>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</si>
  <si>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</si>
  <si>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</si>
  <si>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</si>
  <si>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</si>
  <si>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</si>
  <si>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</si>
  <si>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</si>
  <si>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</si>
  <si>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</si>
  <si>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</si>
  <si>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</si>
  <si>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</si>
  <si>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</si>
  <si>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</si>
  <si>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</si>
  <si>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</si>
  <si>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</si>
  <si>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</si>
  <si>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</si>
  <si>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</si>
  <si>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</si>
  <si>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</si>
  <si>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</si>
  <si>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</si>
  <si>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</si>
  <si>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</si>
  <si>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</si>
  <si>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</si>
  <si>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</si>
  <si>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</si>
  <si>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</si>
  <si>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</si>
  <si>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</si>
  <si>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</si>
  <si>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</si>
  <si>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</si>
  <si>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</si>
  <si>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</si>
  <si>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</si>
  <si>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</si>
  <si>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</si>
  <si>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</si>
  <si>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</si>
  <si>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</si>
  <si>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</si>
  <si>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</si>
  <si>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</si>
  <si>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</si>
  <si>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</si>
  <si>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</si>
  <si>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</si>
  <si>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</si>
  <si>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</si>
  <si>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</si>
  <si>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</si>
  <si>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</si>
  <si>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</si>
  <si>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</si>
  <si>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</si>
  <si>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</si>
  <si>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</si>
  <si>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</si>
  <si>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</si>
  <si>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</si>
  <si>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</si>
  <si>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</si>
  <si>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</si>
  <si>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</si>
  <si>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</si>
  <si>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</si>
  <si>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</si>
  <si>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</si>
  <si>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</si>
  <si>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</si>
  <si>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</si>
  <si>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</si>
  <si>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</si>
  <si>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</si>
  <si>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</si>
  <si>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</si>
  <si>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</si>
  <si>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</si>
  <si>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</si>
  <si>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</si>
  <si>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</si>
  <si>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</si>
  <si>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</si>
  <si>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</si>
  <si>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</si>
  <si>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</si>
  <si>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</si>
  <si>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</si>
  <si>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</si>
  <si>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</si>
  <si>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</si>
  <si>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</si>
  <si>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</si>
  <si>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</si>
  <si>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</si>
  <si>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</si>
  <si>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</si>
  <si>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</si>
  <si>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</si>
  <si>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</si>
  <si>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</si>
  <si>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</si>
  <si>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</si>
  <si>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</si>
  <si>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</si>
  <si>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</si>
  <si>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</si>
  <si>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</si>
  <si>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</si>
  <si>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</si>
  <si>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</si>
  <si>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Instituto Mexicano del Transporte</t>
  </si>
  <si>
    <t>Servicios a la Navegación en el Espacio Aéreo Mexicano</t>
  </si>
  <si>
    <t>Agencia Reguladora del Transporte Ferroviario</t>
  </si>
  <si>
    <t>J3C</t>
  </si>
  <si>
    <t>J3L</t>
  </si>
  <si>
    <t>Ferrocarril del Istmo de Tehuantepec, S.A. de C.V.</t>
  </si>
  <si>
    <t>J4Q</t>
  </si>
  <si>
    <t>Organismo Promotor de Inversiones en Telecomunicaciones</t>
  </si>
  <si>
    <t>J4V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</si>
  <si>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</si>
  <si>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</si>
  <si>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</si>
  <si>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</si>
  <si>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</si>
  <si>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</si>
  <si>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</si>
  <si>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</si>
  <si>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</si>
  <si>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</si>
  <si>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</si>
  <si>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</si>
  <si>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</si>
  <si>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</si>
  <si>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</si>
  <si>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</si>
  <si>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</si>
  <si>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</si>
  <si>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</si>
  <si>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</si>
  <si>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</si>
  <si>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</si>
  <si>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</si>
  <si>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</si>
  <si>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</si>
  <si>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</si>
  <si>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</si>
  <si>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</si>
  <si>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</si>
  <si>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</si>
  <si>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</si>
  <si>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</si>
  <si>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</si>
  <si>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</si>
  <si>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</si>
  <si>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</si>
  <si>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</si>
  <si>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</si>
  <si>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</si>
  <si>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</si>
  <si>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</si>
  <si>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</si>
  <si>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</si>
  <si>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</si>
  <si>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</si>
  <si>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</si>
  <si>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</si>
  <si>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</si>
  <si>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</si>
  <si>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</si>
  <si>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</si>
  <si>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</si>
  <si>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</si>
  <si>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</si>
  <si>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</si>
  <si>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</si>
  <si>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</si>
  <si>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</si>
  <si>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</si>
  <si>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</si>
  <si>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</si>
  <si>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</si>
  <si>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</si>
  <si>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</si>
  <si>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</si>
  <si>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</si>
  <si>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</si>
  <si>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</si>
  <si>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</si>
  <si>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</si>
  <si>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</si>
  <si>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</si>
  <si>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</si>
  <si>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</si>
  <si>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</si>
  <si>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</si>
  <si>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</si>
  <si>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</si>
  <si>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</si>
  <si>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</si>
  <si>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</si>
  <si>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</si>
  <si>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</si>
  <si>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</si>
  <si>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</si>
  <si>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</si>
  <si>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</si>
  <si>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</si>
  <si>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</si>
  <si>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</si>
  <si>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</si>
  <si>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</si>
  <si>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</si>
  <si>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</si>
  <si>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</si>
  <si>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</si>
  <si>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</si>
  <si>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</si>
  <si>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</si>
  <si>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</si>
  <si>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</si>
  <si>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</si>
  <si>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</si>
  <si>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</si>
  <si>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</si>
  <si>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</si>
  <si>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</si>
  <si>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</si>
  <si>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</si>
  <si>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</si>
  <si>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</si>
  <si>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</si>
  <si>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</si>
  <si>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</si>
  <si>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</si>
  <si>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</si>
  <si>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</si>
  <si>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</si>
  <si>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</si>
  <si>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</si>
  <si>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</si>
  <si>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</si>
  <si>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</si>
  <si>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</si>
  <si>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</si>
  <si>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</si>
  <si>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</si>
  <si>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</si>
  <si>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</si>
  <si>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</si>
  <si>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</si>
  <si>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</si>
  <si>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</si>
  <si>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</si>
  <si>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</si>
  <si>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</si>
  <si>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</si>
  <si>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</si>
  <si>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</si>
  <si>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</si>
  <si>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</si>
  <si>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</si>
  <si>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</si>
  <si>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</si>
  <si>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</si>
  <si>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</si>
  <si>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</si>
  <si>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</si>
  <si>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</si>
  <si>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</si>
  <si>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</si>
  <si>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</si>
  <si>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</si>
  <si>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</si>
  <si>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</si>
  <si>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</si>
  <si>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</si>
  <si>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</si>
  <si>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</si>
  <si>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</si>
  <si>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</si>
  <si>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</si>
  <si>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</si>
  <si>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</si>
  <si>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</si>
  <si>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</si>
  <si>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</si>
  <si>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</si>
  <si>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</si>
  <si>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</si>
  <si>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</si>
  <si>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</si>
  <si>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</si>
  <si>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</si>
  <si>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</si>
  <si>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</si>
  <si>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</si>
  <si>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</si>
  <si>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</si>
  <si>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</si>
  <si>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</si>
  <si>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</si>
  <si>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</si>
  <si>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</si>
  <si>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</si>
  <si>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</si>
  <si>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</si>
  <si>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</si>
  <si>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</si>
  <si>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</si>
  <si>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</si>
  <si>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</si>
  <si>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</si>
  <si>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</si>
  <si>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</si>
  <si>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</si>
  <si>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</si>
  <si>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</si>
  <si>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</si>
  <si>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</si>
  <si>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</si>
  <si>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</si>
  <si>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</si>
  <si>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</si>
  <si>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</si>
  <si>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</si>
  <si>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</si>
  <si>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</si>
  <si>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</si>
  <si>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</si>
  <si>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</si>
  <si>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</si>
  <si>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</si>
  <si>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</si>
  <si>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</si>
  <si>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</si>
  <si>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</si>
  <si>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</si>
  <si>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</si>
  <si>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</si>
  <si>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</si>
  <si>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</si>
  <si>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</si>
  <si>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</si>
  <si>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</si>
  <si>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</si>
  <si>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</si>
  <si>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</si>
  <si>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</si>
  <si>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</si>
  <si>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</si>
  <si>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</si>
  <si>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</si>
  <si>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</si>
  <si>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</si>
  <si>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</si>
  <si>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</si>
  <si>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</si>
  <si>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</si>
  <si>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</si>
  <si>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</si>
  <si>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</si>
  <si>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</si>
  <si>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</si>
  <si>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</si>
  <si>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</si>
  <si>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</si>
  <si>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</si>
  <si>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</si>
  <si>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</si>
  <si>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</si>
  <si>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</si>
  <si>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</si>
  <si>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</si>
  <si>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</si>
  <si>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</si>
  <si>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</si>
  <si>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</si>
  <si>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</si>
  <si>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</si>
  <si>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</si>
  <si>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</si>
  <si>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</si>
  <si>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</si>
  <si>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</si>
  <si>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</si>
  <si>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</si>
  <si>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</si>
  <si>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</si>
  <si>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</si>
  <si>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</si>
  <si>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</si>
  <si>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</si>
  <si>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MHL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</si>
  <si>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</si>
  <si>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</si>
  <si>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</si>
  <si>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</si>
  <si>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</si>
  <si>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</si>
  <si>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</si>
  <si>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</si>
  <si>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</si>
  <si>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</si>
  <si>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</si>
  <si>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</si>
  <si>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</si>
  <si>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</si>
  <si>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</si>
  <si>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</si>
  <si>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</si>
  <si>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</si>
  <si>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</si>
  <si>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</si>
  <si>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</si>
  <si>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</si>
  <si>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</si>
  <si>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</si>
  <si>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</si>
  <si>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</si>
  <si>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</si>
  <si>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</si>
  <si>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</si>
  <si>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</si>
  <si>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</si>
  <si>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</si>
  <si>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</si>
  <si>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</si>
  <si>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</si>
  <si>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</si>
  <si>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</si>
  <si>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</si>
  <si>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</si>
  <si>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</si>
  <si>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</si>
  <si>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</si>
  <si>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</si>
  <si>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</si>
  <si>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</si>
  <si>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</si>
  <si>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</si>
  <si>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</si>
  <si>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E002</t>
  </si>
  <si>
    <t>E003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</si>
  <si>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</si>
  <si>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</si>
  <si>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</si>
  <si>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</si>
  <si>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</si>
  <si>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</si>
  <si>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</si>
  <si>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</si>
  <si>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</si>
  <si>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</si>
  <si>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</si>
  <si>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</si>
  <si>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</si>
  <si>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</si>
  <si>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</si>
  <si>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</si>
  <si>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</si>
  <si>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</si>
  <si>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</si>
  <si>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</si>
  <si>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</si>
  <si>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</si>
  <si>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</si>
  <si>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</si>
  <si>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</si>
  <si>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</si>
  <si>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</si>
  <si>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</si>
  <si>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</si>
  <si>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</si>
  <si>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</si>
  <si>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</si>
  <si>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</si>
  <si>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</si>
  <si>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</si>
  <si>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G007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</si>
  <si>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</si>
  <si>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</si>
  <si>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</si>
  <si>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</si>
  <si>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</si>
  <si>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</si>
  <si>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</si>
  <si>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</si>
  <si>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</si>
  <si>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</si>
  <si>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</si>
  <si>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</si>
  <si>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</si>
  <si>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</si>
  <si>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</si>
  <si>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</si>
  <si>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</si>
  <si>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</si>
  <si>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</si>
  <si>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</si>
  <si>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</si>
  <si>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</si>
  <si>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</si>
  <si>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</si>
  <si>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</si>
  <si>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</si>
  <si>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</si>
  <si>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</si>
  <si>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</si>
  <si>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</si>
  <si>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</si>
  <si>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</si>
  <si>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</si>
  <si>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</si>
  <si>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</si>
  <si>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</si>
  <si>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</si>
  <si>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</si>
  <si>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</si>
  <si>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</si>
  <si>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</si>
  <si>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</si>
  <si>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</si>
  <si>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</si>
  <si>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</si>
  <si>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</si>
  <si>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</si>
  <si>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</si>
  <si>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</si>
  <si>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</si>
  <si>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</si>
  <si>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</si>
  <si>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</si>
  <si>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</si>
  <si>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</si>
  <si>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</si>
  <si>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</si>
  <si>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</si>
  <si>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</si>
  <si>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</si>
  <si>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</si>
  <si>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</si>
  <si>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</si>
  <si>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</si>
  <si>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</si>
  <si>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</si>
  <si>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</si>
  <si>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</si>
  <si>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</si>
  <si>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</si>
  <si>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</si>
  <si>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</si>
  <si>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</si>
  <si>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</si>
  <si>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</si>
  <si>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</si>
  <si>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</si>
  <si>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</si>
  <si>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</si>
  <si>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</si>
  <si>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</si>
  <si>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</si>
  <si>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</si>
  <si>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</si>
  <si>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</si>
  <si>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</si>
  <si>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</si>
  <si>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</si>
  <si>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</si>
  <si>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</si>
  <si>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</si>
  <si>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</si>
  <si>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</si>
  <si>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</si>
  <si>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</si>
  <si>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</si>
  <si>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</si>
  <si>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</si>
  <si>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</si>
  <si>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</si>
  <si>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</si>
  <si>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</si>
  <si>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</si>
  <si>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</si>
  <si>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</si>
  <si>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</si>
  <si>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</si>
  <si>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</si>
  <si>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</si>
  <si>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</si>
  <si>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</si>
  <si>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</si>
  <si>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</si>
  <si>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</si>
  <si>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</si>
  <si>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</si>
  <si>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</si>
  <si>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</si>
  <si>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Estudios técnicos para la construcción, conservación y operación de infraestructura de comunicaciones y transportes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</si>
  <si>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</si>
  <si>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</si>
  <si>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</si>
  <si>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</si>
  <si>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</si>
  <si>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</si>
  <si>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</si>
  <si>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</si>
  <si>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</si>
  <si>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</si>
  <si>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</si>
  <si>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</si>
  <si>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</si>
  <si>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</si>
  <si>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</si>
  <si>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</si>
  <si>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</si>
  <si>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</si>
  <si>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</si>
  <si>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</si>
  <si>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</si>
  <si>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</si>
  <si>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</si>
  <si>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</si>
  <si>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</si>
  <si>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</si>
  <si>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</si>
  <si>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</si>
  <si>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</si>
  <si>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</si>
  <si>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</si>
  <si>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</si>
  <si>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</si>
  <si>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</si>
  <si>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</si>
  <si>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</si>
  <si>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</si>
  <si>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</si>
  <si>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</si>
  <si>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</si>
  <si>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</si>
  <si>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</si>
  <si>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</si>
  <si>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</si>
  <si>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</si>
  <si>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</si>
  <si>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P010</t>
  </si>
  <si>
    <t>Fortalecimiento de la competitividad y transparencia del marco regulatorio que aplica a los particulares</t>
  </si>
  <si>
    <t>S072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</si>
  <si>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</si>
  <si>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</si>
  <si>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</si>
  <si>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</si>
  <si>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</si>
  <si>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</si>
  <si>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</si>
  <si>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</si>
  <si>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</si>
  <si>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</si>
  <si>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</si>
  <si>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</si>
  <si>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</si>
  <si>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</si>
  <si>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</si>
  <si>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</si>
  <si>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</si>
  <si>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</si>
  <si>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</si>
  <si>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</si>
  <si>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</si>
  <si>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</si>
  <si>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</si>
  <si>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</si>
  <si>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</si>
  <si>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</si>
  <si>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</si>
  <si>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</si>
  <si>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</si>
  <si>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</si>
  <si>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</si>
  <si>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</si>
  <si>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</si>
  <si>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</si>
  <si>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</si>
  <si>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</si>
  <si>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</si>
  <si>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</si>
  <si>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</si>
  <si>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</si>
  <si>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</si>
  <si>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</si>
  <si>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</si>
  <si>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</si>
  <si>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</si>
  <si>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</si>
  <si>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</si>
  <si>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</si>
  <si>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</si>
  <si>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</si>
  <si>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</si>
  <si>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</si>
  <si>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</si>
  <si>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</si>
  <si>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</si>
  <si>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</si>
  <si>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</si>
  <si>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</si>
  <si>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</si>
  <si>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</si>
  <si>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</si>
  <si>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</si>
  <si>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</si>
  <si>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</si>
  <si>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</si>
  <si>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</si>
  <si>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</si>
  <si>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</si>
  <si>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</si>
  <si>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</si>
  <si>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</si>
  <si>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</si>
  <si>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</si>
  <si>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</si>
  <si>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</si>
  <si>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</si>
  <si>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</si>
  <si>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</si>
  <si>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</si>
  <si>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</si>
  <si>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</si>
  <si>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</si>
  <si>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</si>
  <si>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</si>
  <si>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</si>
  <si>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</si>
  <si>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</si>
  <si>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</si>
  <si>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</si>
  <si>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</si>
  <si>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</si>
  <si>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</si>
  <si>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</si>
  <si>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</si>
  <si>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</si>
  <si>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</si>
  <si>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</si>
  <si>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</si>
  <si>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</si>
  <si>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</si>
  <si>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</si>
  <si>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</si>
  <si>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</si>
  <si>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</si>
  <si>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</si>
  <si>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</si>
  <si>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</si>
  <si>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</si>
  <si>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</si>
  <si>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</si>
  <si>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</si>
  <si>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</si>
  <si>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</si>
  <si>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</si>
  <si>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</si>
  <si>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</si>
  <si>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</si>
  <si>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</si>
  <si>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</si>
  <si>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</si>
  <si>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</si>
  <si>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</si>
  <si>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</si>
  <si>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</si>
  <si>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</si>
  <si>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</si>
  <si>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</si>
  <si>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</si>
  <si>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</si>
  <si>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</si>
  <si>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</si>
  <si>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</si>
  <si>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</si>
  <si>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</si>
  <si>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</si>
  <si>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</si>
  <si>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</si>
  <si>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</si>
  <si>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</si>
  <si>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</si>
  <si>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</si>
  <si>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</si>
  <si>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</si>
  <si>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</si>
  <si>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</si>
  <si>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</si>
  <si>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</si>
  <si>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</si>
  <si>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</si>
  <si>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</si>
  <si>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</si>
  <si>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</si>
  <si>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</si>
  <si>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</si>
  <si>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</si>
  <si>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</si>
  <si>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</si>
  <si>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</si>
  <si>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</si>
  <si>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</si>
  <si>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</si>
  <si>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</si>
  <si>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</si>
  <si>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</si>
  <si>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</si>
  <si>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</si>
  <si>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</si>
  <si>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</si>
  <si>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</si>
  <si>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</si>
  <si>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</si>
  <si>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</si>
  <si>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</si>
  <si>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</si>
  <si>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</si>
  <si>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</si>
  <si>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</si>
  <si>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</si>
  <si>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</si>
  <si>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</si>
  <si>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</si>
  <si>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</si>
  <si>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</si>
  <si>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</si>
  <si>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</si>
  <si>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</si>
  <si>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</si>
  <si>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U011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</si>
  <si>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</si>
  <si>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</si>
  <si>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</si>
  <si>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</si>
  <si>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</si>
  <si>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</si>
  <si>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</si>
  <si>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</si>
  <si>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</si>
  <si>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</si>
  <si>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</si>
  <si>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</si>
  <si>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</si>
  <si>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</si>
  <si>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</si>
  <si>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</si>
  <si>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</si>
  <si>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</si>
  <si>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</si>
  <si>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</si>
  <si>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</si>
  <si>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</si>
  <si>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</si>
  <si>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</si>
  <si>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</si>
  <si>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</si>
  <si>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</si>
  <si>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</si>
  <si>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</si>
  <si>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</si>
  <si>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</si>
  <si>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</si>
  <si>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</si>
  <si>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</si>
  <si>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</si>
  <si>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</si>
  <si>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</si>
  <si>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</si>
  <si>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</si>
  <si>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</si>
  <si>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</si>
  <si>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</si>
  <si>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</si>
  <si>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</si>
  <si>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</si>
  <si>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</si>
  <si>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</si>
  <si>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</si>
  <si>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</si>
  <si>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</si>
  <si>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</si>
  <si>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</si>
  <si>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</si>
  <si>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</si>
  <si>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</si>
  <si>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</si>
  <si>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</si>
  <si>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</si>
  <si>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</si>
  <si>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</si>
  <si>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</si>
  <si>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</si>
  <si>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</si>
  <si>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</si>
  <si>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</si>
  <si>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</si>
  <si>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</si>
  <si>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</si>
  <si>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</si>
  <si>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</si>
  <si>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</si>
  <si>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</si>
  <si>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</si>
  <si>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</si>
  <si>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</si>
  <si>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</si>
  <si>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</si>
  <si>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</si>
  <si>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</si>
  <si>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</si>
  <si>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</si>
  <si>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</si>
  <si>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</si>
  <si>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</si>
  <si>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</si>
  <si>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</si>
  <si>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</si>
  <si>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</si>
  <si>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</si>
  <si>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</si>
  <si>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</si>
  <si>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</si>
  <si>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</si>
  <si>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</si>
  <si>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</si>
  <si>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</si>
  <si>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</si>
  <si>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</si>
  <si>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</si>
  <si>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</si>
  <si>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</si>
  <si>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</si>
  <si>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</si>
  <si>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</si>
  <si>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</si>
  <si>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</si>
  <si>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</si>
  <si>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</si>
  <si>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</si>
  <si>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</si>
  <si>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</si>
  <si>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</si>
  <si>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</si>
  <si>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</si>
  <si>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</si>
  <si>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</si>
  <si>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</si>
  <si>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</si>
  <si>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</si>
  <si>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</si>
  <si>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</si>
  <si>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</si>
  <si>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</si>
  <si>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</si>
  <si>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</si>
  <si>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</si>
  <si>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</si>
  <si>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</si>
  <si>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</si>
  <si>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</si>
  <si>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</si>
  <si>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</si>
  <si>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</si>
  <si>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</si>
  <si>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</si>
  <si>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</si>
  <si>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</si>
  <si>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</si>
  <si>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</si>
  <si>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</si>
  <si>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</si>
  <si>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</si>
  <si>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</si>
  <si>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</si>
  <si>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</si>
  <si>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</si>
  <si>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</si>
  <si>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</si>
  <si>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</si>
  <si>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</si>
  <si>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</si>
  <si>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</si>
  <si>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</si>
  <si>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</si>
  <si>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</si>
  <si>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</si>
  <si>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</si>
  <si>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</si>
  <si>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</si>
  <si>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</si>
  <si>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</si>
  <si>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</si>
  <si>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</si>
  <si>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</si>
  <si>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</si>
  <si>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</si>
  <si>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</si>
  <si>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</si>
  <si>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</si>
  <si>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</si>
  <si>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</si>
  <si>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</si>
  <si>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</si>
  <si>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</si>
  <si>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</si>
  <si>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</si>
  <si>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</si>
  <si>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</si>
  <si>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</si>
  <si>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</si>
  <si>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</si>
  <si>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</si>
  <si>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</si>
  <si>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</si>
  <si>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</si>
  <si>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</si>
  <si>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</si>
  <si>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</si>
  <si>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</si>
  <si>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</si>
  <si>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</si>
  <si>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</si>
  <si>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</si>
  <si>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</si>
  <si>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</si>
  <si>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</si>
  <si>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</si>
  <si>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</si>
  <si>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</si>
  <si>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</si>
  <si>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</si>
  <si>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</si>
  <si>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</si>
  <si>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</si>
  <si>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</si>
  <si>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</si>
  <si>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</si>
  <si>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</si>
  <si>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</si>
  <si>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</si>
  <si>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</si>
  <si>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</si>
  <si>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</si>
  <si>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</si>
  <si>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</si>
  <si>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</si>
  <si>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</si>
  <si>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</si>
  <si>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</si>
  <si>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</si>
  <si>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</si>
  <si>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</si>
  <si>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</si>
  <si>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</si>
  <si>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</si>
  <si>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</si>
  <si>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</si>
  <si>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</si>
  <si>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</si>
  <si>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</si>
  <si>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</si>
  <si>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</si>
  <si>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</si>
  <si>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</si>
  <si>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</si>
  <si>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</si>
  <si>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</si>
  <si>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</si>
  <si>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</si>
  <si>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</si>
  <si>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</si>
  <si>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</si>
  <si>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</si>
  <si>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</si>
  <si>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</si>
  <si>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</si>
  <si>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</si>
  <si>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</si>
  <si>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</si>
  <si>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</si>
  <si>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</si>
  <si>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</si>
  <si>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</si>
  <si>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</si>
  <si>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</si>
  <si>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</si>
  <si>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</si>
  <si>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</si>
  <si>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</si>
  <si>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</si>
  <si>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</si>
  <si>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</si>
  <si>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</si>
  <si>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</si>
  <si>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</si>
  <si>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</si>
  <si>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</si>
  <si>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</si>
  <si>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</si>
  <si>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</si>
  <si>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</si>
  <si>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</si>
  <si>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</si>
  <si>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</si>
  <si>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</si>
  <si>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</si>
  <si>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</si>
  <si>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</si>
  <si>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</si>
  <si>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</si>
  <si>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</si>
  <si>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</si>
  <si>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</si>
  <si>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</si>
  <si>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</si>
  <si>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</si>
  <si>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</si>
  <si>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</si>
  <si>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</si>
  <si>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</si>
  <si>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</si>
  <si>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</si>
  <si>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</si>
  <si>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</si>
  <si>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</si>
  <si>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</si>
  <si>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</si>
  <si>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</si>
  <si>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</si>
  <si>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</si>
  <si>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</si>
  <si>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</si>
  <si>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</si>
  <si>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</si>
  <si>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</si>
  <si>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</si>
  <si>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</si>
  <si>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</si>
  <si>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</si>
  <si>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</si>
  <si>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</si>
  <si>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</si>
  <si>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</si>
  <si>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</si>
  <si>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</si>
  <si>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</si>
  <si>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</si>
  <si>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</si>
  <si>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</si>
  <si>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</si>
  <si>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</si>
  <si>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</si>
  <si>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</si>
  <si>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</si>
  <si>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</si>
  <si>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</si>
  <si>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</si>
  <si>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</si>
  <si>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</si>
  <si>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</si>
  <si>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</si>
  <si>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</si>
  <si>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</si>
  <si>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</si>
  <si>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Subjefatura de la Oficina de la Presidencia</t>
  </si>
  <si>
    <t>Coordinación General de Política y Gobierno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</si>
  <si>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</si>
  <si>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</si>
  <si>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</si>
  <si>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</si>
  <si>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</si>
  <si>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</si>
  <si>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</si>
  <si>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</si>
  <si>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</si>
  <si>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</si>
  <si>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</si>
  <si>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</si>
  <si>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</si>
  <si>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</si>
  <si>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</si>
  <si>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Seguridad Privada</t>
  </si>
  <si>
    <t>Dirección General de Política y Desarrollo Penitenciario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</si>
  <si>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</si>
  <si>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</si>
  <si>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</si>
  <si>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</si>
  <si>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</si>
  <si>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</si>
  <si>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</si>
  <si>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</si>
  <si>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</si>
  <si>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</si>
  <si>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Dirección General de Servicios Consulares</t>
  </si>
  <si>
    <t>Dirección General de Asuntos Especiales</t>
  </si>
  <si>
    <t>Subsecretaría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</si>
  <si>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</si>
  <si>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</si>
  <si>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</si>
  <si>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</si>
  <si>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</si>
  <si>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</si>
  <si>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</si>
  <si>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</si>
  <si>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</si>
  <si>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</si>
  <si>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</si>
  <si>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</si>
  <si>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</si>
  <si>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</si>
  <si>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</si>
  <si>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</si>
  <si>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</si>
  <si>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</si>
  <si>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</si>
  <si>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</si>
  <si>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</si>
  <si>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</si>
  <si>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</si>
  <si>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</si>
  <si>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</si>
  <si>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</si>
  <si>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</si>
  <si>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</si>
  <si>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</si>
  <si>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</si>
  <si>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</si>
  <si>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</si>
  <si>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</si>
  <si>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</si>
  <si>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</si>
  <si>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</si>
  <si>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</si>
  <si>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</si>
  <si>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</si>
  <si>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</si>
  <si>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</si>
  <si>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</si>
  <si>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</si>
  <si>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</si>
  <si>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</si>
  <si>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</si>
  <si>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</si>
  <si>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</si>
  <si>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</si>
  <si>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</si>
  <si>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</si>
  <si>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</si>
  <si>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</si>
  <si>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</si>
  <si>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</si>
  <si>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</si>
  <si>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</si>
  <si>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</si>
  <si>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</si>
  <si>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</si>
  <si>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</si>
  <si>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</si>
  <si>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</si>
  <si>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</si>
  <si>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</si>
  <si>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</si>
  <si>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</si>
  <si>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</si>
  <si>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</si>
  <si>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</si>
  <si>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</si>
  <si>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</si>
  <si>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</si>
  <si>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</si>
  <si>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</si>
  <si>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</si>
  <si>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</si>
  <si>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</si>
  <si>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</si>
  <si>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Ganadería</t>
  </si>
  <si>
    <t>Delegación en la Ciudad de México</t>
  </si>
  <si>
    <t>Dirección General de Normalización Agroalimentaria</t>
  </si>
  <si>
    <t>Dirección General de Fomento a la Agricultura</t>
  </si>
  <si>
    <t>Dirección General de Programación, Presupuesto y Finanzas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</si>
  <si>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</si>
  <si>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</si>
  <si>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</si>
  <si>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</si>
  <si>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</si>
  <si>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</si>
  <si>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</si>
  <si>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</si>
  <si>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</si>
  <si>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</si>
  <si>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</si>
  <si>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</si>
  <si>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</si>
  <si>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</si>
  <si>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</si>
  <si>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</si>
  <si>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</si>
  <si>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</si>
  <si>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</si>
  <si>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</si>
  <si>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</si>
  <si>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</si>
  <si>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</si>
  <si>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</si>
  <si>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</si>
  <si>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</si>
  <si>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</si>
  <si>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</si>
  <si>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</si>
  <si>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</si>
  <si>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</si>
  <si>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</si>
  <si>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</si>
  <si>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</si>
  <si>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</si>
  <si>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</si>
  <si>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</si>
  <si>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</si>
  <si>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</si>
  <si>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</si>
  <si>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</si>
  <si>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</si>
  <si>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</si>
  <si>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</si>
  <si>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</si>
  <si>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</si>
  <si>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</si>
  <si>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</si>
  <si>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</si>
  <si>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</si>
  <si>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</si>
  <si>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</si>
  <si>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</si>
  <si>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</si>
  <si>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</si>
  <si>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Dirección General de Normas</t>
  </si>
  <si>
    <t>Dirección General de Inversión Extranjera</t>
  </si>
  <si>
    <t>Dirección General de Normatividad Mercantil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</si>
  <si>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</si>
  <si>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</si>
  <si>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</si>
  <si>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</si>
  <si>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</si>
  <si>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</si>
  <si>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</si>
  <si>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Minas</t>
  </si>
  <si>
    <t>Dirección General de Desarrollo Minero</t>
  </si>
  <si>
    <t>Dirección General de Relaciones Internacionales</t>
  </si>
  <si>
    <t>Dirección General de Acreditación, Incorporación y Revalidación</t>
  </si>
  <si>
    <t>Subsecretaría de Educación Básica</t>
  </si>
  <si>
    <t>Dirección General de Materiales Educativos</t>
  </si>
  <si>
    <t>Dirección General de Desarrollo Curricular</t>
  </si>
  <si>
    <t>Subsecretaría de Educación Superior</t>
  </si>
  <si>
    <t>Dirección General de Profesiones</t>
  </si>
  <si>
    <t>Subsecretaría de Educación Media Superior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</si>
  <si>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</si>
  <si>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</si>
  <si>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</si>
  <si>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</si>
  <si>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</si>
  <si>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</si>
  <si>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</si>
  <si>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</si>
  <si>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</si>
  <si>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</si>
  <si>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</si>
  <si>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</si>
  <si>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</si>
  <si>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</si>
  <si>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</si>
  <si>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</si>
  <si>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</si>
  <si>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</si>
  <si>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</si>
  <si>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</si>
  <si>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</si>
  <si>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</si>
  <si>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</si>
  <si>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</si>
  <si>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</si>
  <si>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</si>
  <si>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</si>
  <si>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</si>
  <si>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</si>
  <si>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</si>
  <si>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</si>
  <si>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</si>
  <si>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</si>
  <si>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</si>
  <si>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Administración y Finanzas</t>
  </si>
  <si>
    <t>Universidad Naval</t>
  </si>
  <si>
    <t>Junta Federal de Conciliación y Arbitraje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</si>
  <si>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</si>
  <si>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</si>
  <si>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</si>
  <si>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</si>
  <si>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</si>
  <si>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Investigación y Estadísticas del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</si>
  <si>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</si>
  <si>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</si>
  <si>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</si>
  <si>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</si>
  <si>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</si>
  <si>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</si>
  <si>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</si>
  <si>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</si>
  <si>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</si>
  <si>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</si>
  <si>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</si>
  <si>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</si>
  <si>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</si>
  <si>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</si>
  <si>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</si>
  <si>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</si>
  <si>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</si>
  <si>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</si>
  <si>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</si>
  <si>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</si>
  <si>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</si>
  <si>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</si>
  <si>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</si>
  <si>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</si>
  <si>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</si>
  <si>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</si>
  <si>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</si>
  <si>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</si>
  <si>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</si>
  <si>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</si>
  <si>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</si>
  <si>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</si>
  <si>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</si>
  <si>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</si>
  <si>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</si>
  <si>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</si>
  <si>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</si>
  <si>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Centro de Educación y Capacitación para el Desarrollo Sustentable</t>
  </si>
  <si>
    <t>Coordinación Ejecutiva de Vinculación Institucional</t>
  </si>
  <si>
    <t>Dirección General de Estadística e Información Ambiental</t>
  </si>
  <si>
    <t>Dirección General de Política Ambiental e Integración Regional y Sectorial</t>
  </si>
  <si>
    <t>Dirección General de Desarrollo Humano y Organización</t>
  </si>
  <si>
    <t>Dirección General de Informática y Telecomunicaciones</t>
  </si>
  <si>
    <t>Dirección General de Industria</t>
  </si>
  <si>
    <t>Dirección General del Sector Primario y Recursos Naturales Renovables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</si>
  <si>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</si>
  <si>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</si>
  <si>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</si>
  <si>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</si>
  <si>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</si>
  <si>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</si>
  <si>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</si>
  <si>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</si>
  <si>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</si>
  <si>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</si>
  <si>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</si>
  <si>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</si>
  <si>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</si>
  <si>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</si>
  <si>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</si>
  <si>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</si>
  <si>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</si>
  <si>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</si>
  <si>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</si>
  <si>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</si>
  <si>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</si>
  <si>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</si>
  <si>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</si>
  <si>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</si>
  <si>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</si>
  <si>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</si>
  <si>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</si>
  <si>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</si>
  <si>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</si>
  <si>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</si>
  <si>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</si>
  <si>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</si>
  <si>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</si>
  <si>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</si>
  <si>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</si>
  <si>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</si>
  <si>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</si>
  <si>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</si>
  <si>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</si>
  <si>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</si>
  <si>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</si>
  <si>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</si>
  <si>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</si>
  <si>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</si>
  <si>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</si>
  <si>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</si>
  <si>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</si>
  <si>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</si>
  <si>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</si>
  <si>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</si>
  <si>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</si>
  <si>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</si>
  <si>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</si>
  <si>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</si>
  <si>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</si>
  <si>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</si>
  <si>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</si>
  <si>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</si>
  <si>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</si>
  <si>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</si>
  <si>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</si>
  <si>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</si>
  <si>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</si>
  <si>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</si>
  <si>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</si>
  <si>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</si>
  <si>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</si>
  <si>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</si>
  <si>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</si>
  <si>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</si>
  <si>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</si>
  <si>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</si>
  <si>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</si>
  <si>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</si>
  <si>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</si>
  <si>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</si>
  <si>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</si>
  <si>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</si>
  <si>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</si>
  <si>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</si>
  <si>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</si>
  <si>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</si>
  <si>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</si>
  <si>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</si>
  <si>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</si>
  <si>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</si>
  <si>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</si>
  <si>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</si>
  <si>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</si>
  <si>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</si>
  <si>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</si>
  <si>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</si>
  <si>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</si>
  <si>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</si>
  <si>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</si>
  <si>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</si>
  <si>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Coordinación de Delegaciones</t>
  </si>
  <si>
    <t>Dirección General de Procesos y Estructuras Organizacionales</t>
  </si>
  <si>
    <t>Unidad del Abogado General y Comisionado para la Transparencia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</si>
  <si>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</si>
  <si>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</si>
  <si>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</si>
  <si>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</si>
  <si>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</si>
  <si>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</si>
  <si>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</si>
  <si>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</si>
  <si>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</si>
  <si>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</si>
  <si>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</si>
  <si>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</si>
  <si>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</si>
  <si>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</si>
  <si>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</si>
  <si>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</si>
  <si>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</si>
  <si>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</si>
  <si>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Auditoría Gubernamental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</si>
  <si>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</si>
  <si>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</si>
  <si>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</si>
  <si>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</si>
  <si>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</si>
  <si>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</si>
  <si>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</si>
  <si>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</si>
  <si>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</si>
  <si>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</si>
  <si>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</si>
  <si>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</si>
  <si>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</si>
  <si>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</si>
  <si>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</si>
  <si>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</si>
  <si>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</si>
  <si>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</si>
  <si>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</si>
  <si>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</si>
  <si>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</si>
  <si>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</si>
  <si>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</si>
  <si>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</si>
  <si>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</si>
  <si>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</si>
  <si>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</si>
  <si>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</si>
  <si>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</si>
  <si>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</si>
  <si>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</si>
  <si>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</si>
  <si>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</si>
  <si>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</si>
  <si>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</si>
  <si>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U083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</si>
  <si>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</si>
  <si>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</si>
  <si>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</si>
  <si>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</si>
  <si>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</si>
  <si>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</si>
  <si>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</si>
  <si>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</si>
  <si>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</si>
  <si>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</si>
  <si>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</si>
  <si>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</si>
  <si>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</si>
  <si>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</si>
  <si>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</si>
  <si>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</si>
  <si>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</si>
  <si>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</si>
  <si>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</si>
  <si>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Precios de Garantía a Productos Alimentarios Básicos</t>
  </si>
  <si>
    <t>Fertilizantes</t>
  </si>
  <si>
    <t>Producción para el Bienestar</t>
  </si>
  <si>
    <t>Universidades para el Bienestar Benito Juárez García</t>
  </si>
  <si>
    <t>Beca Universal para Estudiantes de Educación Media Superior Benito Juárez</t>
  </si>
  <si>
    <t>Jóvenes Construyendo el Futuro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</si>
  <si>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</si>
  <si>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</si>
  <si>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</si>
  <si>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</si>
  <si>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</si>
  <si>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</si>
  <si>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</si>
  <si>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Articulación de Políticas Integrales de Juventud</t>
  </si>
  <si>
    <t>Políticas de austeridad republicana y eficacia gubernamental</t>
  </si>
  <si>
    <t>Cuerpo de Policía Militar</t>
  </si>
  <si>
    <t>Unidad de Policía Naval</t>
  </si>
  <si>
    <t>A026</t>
  </si>
  <si>
    <t>Operación y desarrollo de los cuerpos de seguridad de las Fuerzas Armadas</t>
  </si>
  <si>
    <t>S263</t>
  </si>
  <si>
    <t>Sanidad e Inocuidad Agroalimentaria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</si>
  <si>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</si>
  <si>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</si>
  <si>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</si>
  <si>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</si>
  <si>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</si>
  <si>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</si>
  <si>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</si>
  <si>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</si>
  <si>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</si>
  <si>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</si>
  <si>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</si>
  <si>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</si>
  <si>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</si>
  <si>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</si>
  <si>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</si>
  <si>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</si>
  <si>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</si>
  <si>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</si>
  <si>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</si>
  <si>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</si>
  <si>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</si>
  <si>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</si>
  <si>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</si>
  <si>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</si>
  <si>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</si>
  <si>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</si>
  <si>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</si>
  <si>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</si>
  <si>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</si>
  <si>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</si>
  <si>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</si>
  <si>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</si>
  <si>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</si>
  <si>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</si>
  <si>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</si>
  <si>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</si>
  <si>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</si>
  <si>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</si>
  <si>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</si>
  <si>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</si>
  <si>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</si>
  <si>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</si>
  <si>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</si>
  <si>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</si>
  <si>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</si>
  <si>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</si>
  <si>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</si>
  <si>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</si>
  <si>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</si>
  <si>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Servicios de educación básica en la Ciudad de México</t>
  </si>
  <si>
    <t>Servicios de educación normal en la Ciudad de México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</si>
  <si>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</si>
  <si>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</si>
  <si>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</si>
  <si>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</si>
  <si>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</si>
  <si>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</si>
  <si>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</si>
  <si>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</si>
  <si>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</si>
  <si>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</si>
  <si>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</si>
  <si>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</si>
  <si>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</si>
  <si>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</si>
  <si>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</si>
  <si>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</si>
  <si>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</si>
  <si>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</si>
  <si>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</si>
  <si>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</si>
  <si>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</si>
  <si>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</si>
  <si>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</si>
  <si>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</si>
  <si>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</si>
  <si>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</si>
  <si>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</si>
  <si>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</si>
  <si>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</si>
  <si>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</si>
  <si>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</si>
  <si>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</si>
  <si>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</si>
  <si>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</si>
  <si>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</si>
  <si>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</si>
  <si>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</si>
  <si>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</si>
  <si>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</si>
  <si>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</si>
  <si>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</si>
  <si>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</si>
  <si>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</si>
  <si>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</si>
  <si>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</si>
  <si>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</si>
  <si>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</si>
  <si>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</si>
  <si>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</si>
  <si>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</si>
  <si>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</si>
  <si>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</si>
  <si>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</si>
  <si>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</si>
  <si>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</si>
  <si>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</si>
  <si>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</si>
  <si>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</si>
  <si>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</si>
  <si>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</si>
  <si>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</si>
  <si>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</si>
  <si>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</si>
  <si>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</si>
  <si>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</si>
  <si>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</si>
  <si>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</si>
  <si>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</si>
  <si>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</si>
  <si>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</si>
  <si>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</si>
  <si>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</si>
  <si>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</si>
  <si>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</si>
  <si>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</si>
  <si>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</si>
  <si>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</si>
  <si>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</si>
  <si>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</si>
  <si>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</si>
  <si>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</si>
  <si>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</si>
  <si>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</si>
  <si>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</si>
  <si>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</si>
  <si>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</si>
  <si>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</si>
  <si>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</si>
  <si>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</si>
  <si>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</si>
  <si>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</si>
  <si>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</si>
  <si>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</si>
  <si>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</si>
  <si>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</si>
  <si>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</si>
  <si>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</si>
  <si>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</si>
  <si>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</si>
  <si>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</si>
  <si>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</si>
  <si>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</si>
  <si>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</si>
  <si>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</si>
  <si>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</si>
  <si>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</si>
  <si>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</si>
  <si>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</si>
  <si>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</si>
  <si>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</si>
  <si>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</si>
  <si>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</si>
  <si>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</si>
  <si>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</si>
  <si>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</si>
  <si>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</si>
  <si>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</si>
  <si>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</si>
  <si>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</si>
  <si>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</si>
  <si>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</si>
  <si>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</si>
  <si>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601</t>
  </si>
  <si>
    <t>602</t>
  </si>
  <si>
    <t>603</t>
  </si>
  <si>
    <t>610</t>
  </si>
  <si>
    <t>611</t>
  </si>
  <si>
    <t>613</t>
  </si>
  <si>
    <t>620</t>
  </si>
  <si>
    <t>621</t>
  </si>
  <si>
    <t>800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</si>
  <si>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</si>
  <si>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</si>
  <si>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</si>
  <si>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</si>
  <si>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</si>
  <si>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</si>
  <si>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</si>
  <si>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</si>
  <si>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</si>
  <si>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</si>
  <si>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</si>
  <si>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</si>
  <si>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</si>
  <si>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</si>
  <si>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</si>
  <si>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</si>
  <si>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</si>
  <si>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</si>
  <si>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</si>
  <si>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</si>
  <si>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</si>
  <si>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</si>
  <si>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</si>
  <si>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</si>
  <si>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</si>
  <si>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</si>
  <si>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</si>
  <si>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</si>
  <si>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</si>
  <si>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</si>
  <si>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</si>
  <si>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</si>
  <si>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</si>
  <si>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</si>
  <si>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</si>
  <si>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</si>
  <si>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</si>
  <si>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</si>
  <si>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</si>
  <si>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</si>
  <si>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</si>
  <si>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</si>
  <si>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</si>
  <si>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</si>
  <si>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</si>
  <si>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</si>
  <si>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</si>
  <si>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</si>
  <si>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</si>
  <si>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</si>
  <si>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</si>
  <si>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</si>
  <si>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</si>
  <si>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</si>
  <si>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</si>
  <si>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</si>
  <si>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</si>
  <si>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</si>
  <si>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</si>
  <si>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</si>
  <si>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</si>
  <si>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</si>
  <si>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</si>
  <si>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</si>
  <si>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</si>
  <si>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</si>
  <si>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</si>
  <si>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</si>
  <si>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</si>
  <si>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</si>
  <si>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</si>
  <si>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</si>
  <si>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</si>
  <si>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</si>
  <si>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</si>
  <si>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</si>
  <si>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</si>
  <si>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</si>
  <si>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</si>
  <si>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</si>
  <si>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</si>
  <si>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</si>
  <si>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</si>
  <si>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</si>
  <si>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</si>
  <si>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</si>
  <si>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</si>
  <si>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</si>
  <si>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314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</si>
  <si>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</si>
  <si>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</si>
  <si>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</si>
  <si>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</si>
  <si>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</si>
  <si>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</si>
  <si>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</si>
  <si>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</si>
  <si>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</si>
  <si>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</si>
  <si>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</si>
  <si>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</si>
  <si>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</si>
  <si>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</si>
  <si>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</si>
  <si>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</si>
  <si>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</si>
  <si>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</si>
  <si>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</si>
  <si>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</si>
  <si>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</si>
  <si>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</si>
  <si>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</si>
  <si>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</si>
  <si>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</si>
  <si>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</si>
  <si>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</si>
  <si>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</si>
  <si>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</si>
  <si>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</si>
  <si>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</si>
  <si>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</si>
  <si>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</si>
  <si>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</si>
  <si>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</si>
  <si>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</si>
  <si>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</si>
  <si>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</si>
  <si>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</si>
  <si>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</si>
  <si>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</si>
  <si>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</si>
  <si>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</si>
  <si>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</si>
  <si>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</si>
  <si>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</si>
  <si>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</si>
  <si>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</si>
  <si>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</si>
  <si>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</si>
  <si>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</si>
  <si>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160</t>
  </si>
  <si>
    <t>161</t>
  </si>
  <si>
    <t>172</t>
  </si>
  <si>
    <t>315</t>
  </si>
  <si>
    <t>316</t>
  </si>
  <si>
    <t>317</t>
  </si>
  <si>
    <t>318</t>
  </si>
  <si>
    <t>Dirección General de Facilitación Comercial y de Comercio Exterior</t>
  </si>
  <si>
    <t>420</t>
  </si>
  <si>
    <t>432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</si>
  <si>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</si>
  <si>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</si>
  <si>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</si>
  <si>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</si>
  <si>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</si>
  <si>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</si>
  <si>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</si>
  <si>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</si>
  <si>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</si>
  <si>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</si>
  <si>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</si>
  <si>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</si>
  <si>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</si>
  <si>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</si>
  <si>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</si>
  <si>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</si>
  <si>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</si>
  <si>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</si>
  <si>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</si>
  <si>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</si>
  <si>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</si>
  <si>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</si>
  <si>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</si>
  <si>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</si>
  <si>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</si>
  <si>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</si>
  <si>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</si>
  <si>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</si>
  <si>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</si>
  <si>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</si>
  <si>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</si>
  <si>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</si>
  <si>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</si>
  <si>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</si>
  <si>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</si>
  <si>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</si>
  <si>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</si>
  <si>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</si>
  <si>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</si>
  <si>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</si>
  <si>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</si>
  <si>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</si>
  <si>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</si>
  <si>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</si>
  <si>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</si>
  <si>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</si>
  <si>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</si>
  <si>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</si>
  <si>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</si>
  <si>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</si>
  <si>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</si>
  <si>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</si>
  <si>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</si>
  <si>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</si>
  <si>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</si>
  <si>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</si>
  <si>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</si>
  <si>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</si>
  <si>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</si>
  <si>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</si>
  <si>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</si>
  <si>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</si>
  <si>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</si>
  <si>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</si>
  <si>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</si>
  <si>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</si>
  <si>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</si>
  <si>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</si>
  <si>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</si>
  <si>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</si>
  <si>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</si>
  <si>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</si>
  <si>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</si>
  <si>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</si>
  <si>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</si>
  <si>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</si>
  <si>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</si>
  <si>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</si>
  <si>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</si>
  <si>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</si>
  <si>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</si>
  <si>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</si>
  <si>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</si>
  <si>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</si>
  <si>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</si>
  <si>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</si>
  <si>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</si>
  <si>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</si>
  <si>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</si>
  <si>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</si>
  <si>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</si>
  <si>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</si>
  <si>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</si>
  <si>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</si>
  <si>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</si>
  <si>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</si>
  <si>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</si>
  <si>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</si>
  <si>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</si>
  <si>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Atender asuntos relacionados con los Derechos Humanos Económicos, Sociales, Culturales y Ambientales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</si>
  <si>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</si>
  <si>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</si>
  <si>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</si>
  <si>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</si>
  <si>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</si>
  <si>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</si>
  <si>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</si>
  <si>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</si>
  <si>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</si>
  <si>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</si>
  <si>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</si>
  <si>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</si>
  <si>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</si>
  <si>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</si>
  <si>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</si>
  <si>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</si>
  <si>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</si>
  <si>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</si>
  <si>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</si>
  <si>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</si>
  <si>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</si>
  <si>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</si>
  <si>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</si>
  <si>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</si>
  <si>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</si>
  <si>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</si>
  <si>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</si>
  <si>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</si>
  <si>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</si>
  <si>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</si>
  <si>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</si>
  <si>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</si>
  <si>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</si>
  <si>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</si>
  <si>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</si>
  <si>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</si>
  <si>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</si>
  <si>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</si>
  <si>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</si>
  <si>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</si>
  <si>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</si>
  <si>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</si>
  <si>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</si>
  <si>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</si>
  <si>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</si>
  <si>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</si>
  <si>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</si>
  <si>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Programa IMSS-BIENESTAR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</si>
  <si>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</si>
  <si>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</si>
  <si>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</si>
  <si>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</si>
  <si>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</si>
  <si>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</si>
  <si>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</si>
  <si>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</si>
  <si>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</si>
  <si>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</si>
  <si>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</si>
  <si>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</si>
  <si>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Coordinación General de Programas para el Desarrollo</t>
  </si>
  <si>
    <t>Coordinación de Memoria Histórica y Cultural de México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</si>
  <si>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</si>
  <si>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</si>
  <si>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</si>
  <si>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</si>
  <si>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</si>
  <si>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</si>
  <si>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</si>
  <si>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</si>
  <si>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</si>
  <si>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</si>
  <si>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</si>
  <si>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J3G</t>
  </si>
  <si>
    <t>Administración Portuaria Integral de Salina Cruz, S.A. de C.V.</t>
  </si>
  <si>
    <t>S292</t>
  </si>
  <si>
    <t>S304</t>
  </si>
  <si>
    <t>Programa de Fomento a la Agricultura, Ganadería, Pesca y Acuicultura</t>
  </si>
  <si>
    <t>Provisiones para la modernización y rehabilitación de la infraestructura aeroportuaria y de conectividad</t>
  </si>
  <si>
    <t>U100</t>
  </si>
  <si>
    <t>Subsidios a las Entidades Federativas para la implementación de la Reforma al Sistema de Justicia Laboral</t>
  </si>
  <si>
    <t>S287</t>
  </si>
  <si>
    <t>Programa de Apoyo para Refugios Especializados para Mujeres Víctimas de Violencia de Género, sus hijas e hijos</t>
  </si>
  <si>
    <t>K004</t>
  </si>
  <si>
    <t>Proyectos de construcción de puertos</t>
  </si>
  <si>
    <t>Sala Regional de Tlaxcala, con sede en el Municipio de Apetatitlán de Antonio Carvajal, Estado de Tlaxcala</t>
  </si>
  <si>
    <t>Jefatura de la Oficina de la Presidencia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</si>
  <si>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</si>
  <si>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</si>
  <si>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</si>
  <si>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</si>
  <si>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</si>
  <si>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</si>
  <si>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</si>
  <si>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</si>
  <si>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</si>
  <si>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</si>
  <si>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</si>
  <si>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</si>
  <si>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</si>
  <si>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</si>
  <si>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</si>
  <si>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</si>
  <si>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</si>
  <si>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</si>
  <si>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</si>
  <si>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</si>
  <si>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</si>
  <si>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</si>
  <si>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</si>
  <si>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</si>
  <si>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</si>
  <si>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</si>
  <si>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</si>
  <si>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</si>
  <si>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</si>
  <si>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</si>
  <si>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</si>
  <si>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</si>
  <si>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</si>
  <si>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</si>
  <si>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</si>
  <si>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</si>
  <si>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</si>
  <si>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</si>
  <si>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</si>
  <si>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</si>
  <si>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</si>
  <si>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</si>
  <si>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</si>
  <si>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</si>
  <si>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</si>
  <si>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</si>
  <si>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</si>
  <si>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</si>
  <si>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</si>
  <si>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</si>
  <si>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</si>
  <si>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</si>
  <si>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Ejecución a nivel nacional de acciones de promoción y vigilancia de los derechos laborales</t>
  </si>
  <si>
    <t>K024</t>
  </si>
  <si>
    <t>Otros proyectos de infraestructura gubernamental</t>
  </si>
  <si>
    <t>Unidad de Tesorería</t>
  </si>
  <si>
    <t>Unidad de Investigación y Desarrollo Tecnológico</t>
  </si>
  <si>
    <t>Dirección General de Servicios Generales e Hidrográficos</t>
  </si>
  <si>
    <t>PBE</t>
  </si>
  <si>
    <t>Centro Federal de Conciliación y Registro Laboral</t>
  </si>
  <si>
    <t>Dirección General de Concertación Agraria y Mediación</t>
  </si>
  <si>
    <t>Coordinación General de Desarrollo Metropolitano y Movilidad</t>
  </si>
  <si>
    <t>Agencia Nacional de Seguridad Industrial y de Protección al Medio Ambiente del Sector Hidrocarburos</t>
  </si>
  <si>
    <t>Coordinación General de Ciudadanización y Defensa de Víctimas de la Corrupción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</si>
  <si>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</si>
  <si>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</si>
  <si>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</si>
  <si>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</si>
  <si>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</si>
  <si>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Policía Federal - Transición</t>
  </si>
  <si>
    <t>Establecer y dirigir la estrategia institucional para proteger, supervisar y promover los Derechos Humanos y presentar sus resultados.</t>
  </si>
  <si>
    <t>Atender al público en general en oficinas centrales y foráneas; así como, investigar expedientes de presuntas violaciones a los Derechos Humanos.</t>
  </si>
  <si>
    <t>Atender asuntos relacionados con las personas migrantes, así como impulsar las acciones de promoción en la materia.</t>
  </si>
  <si>
    <t>Proteger y promover el respeto de los Derechos Humanos de periodistas y personas defensores de Derechos Humanos.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</si>
  <si>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</si>
  <si>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Supervisar la observancia e incidencia de los Derechos Humanos en los centros penitenciarios en la República Mexicana.</t>
  </si>
  <si>
    <t>Proteger y promover el respeto de los Derechos Humanos de víctimas y posibles víctimas de la trata de personas.</t>
  </si>
  <si>
    <t>Promover, observar y divulgar la protección, respeto y remedio de los Derechos Humanos de las personas con alto riesgo de vulnerabilidad ante los abusos de las empresas, públicas y privadas.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</si>
  <si>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</si>
  <si>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Planear actividades, analizar información y resultados, supervisar acciones que contribuyan a la medición del cumplimiento de los Derechos Humanos en el país, así como generar propuestas de mejora continua.</t>
  </si>
  <si>
    <t>Promover la solución de controversias en materia penal federal mediante la aplicación de mecanismos alternativos</t>
  </si>
  <si>
    <t>Desarrollo, aplicación de programas educativos e investigación en materia agroalimentaria</t>
  </si>
  <si>
    <t>S283</t>
  </si>
  <si>
    <t>S311</t>
  </si>
  <si>
    <t>Servicio de Conciliación Federal y Registros Laborales</t>
  </si>
  <si>
    <t>S281</t>
  </si>
  <si>
    <t>Conservación y Manejo de Áreas Naturales Protegidas</t>
  </si>
  <si>
    <t>Programa para el Bienestar de las Personas en Emergencia Social o Natural</t>
  </si>
  <si>
    <t>Programa para el Bienestar Integral de los Pueblos Indígenas</t>
  </si>
  <si>
    <t>Estímulos a la creación artística, reconocimientos a las trayectorias y apoyo al desarrollo de proyectos culturales</t>
  </si>
  <si>
    <t>Proyectos de infraestructura social del sector cultura</t>
  </si>
  <si>
    <t>Subsidio por cáncer IMSS y ayudas guardería ABC</t>
  </si>
  <si>
    <t>CALENDARIO DE PRESUPUESTO AUTORIZADO POR RAMO Y UNIDAD RESPONSABLE, 2022</t>
  </si>
  <si>
    <t>CALENDARIO DE PRESUPUESTO AUTORIZADO POR RAMO Y PROGRAMA PRESUPUESTARIO 2022</t>
  </si>
  <si>
    <t>Dirección General de Difusión de los Derechos Humanos</t>
  </si>
  <si>
    <t>Dirección General de Quejas y Orientación</t>
  </si>
  <si>
    <t>Dirección General de Planeación y Estrategia Institucional</t>
  </si>
  <si>
    <t>Coordinación General de Administración y Finanzas</t>
  </si>
  <si>
    <t>Unidad Técnica para la Igualdad de Género</t>
  </si>
  <si>
    <t>Fiscalía Especializada en materia de Combate a la Corrupción</t>
  </si>
  <si>
    <t>Fiscalía Especializada de Control Regional</t>
  </si>
  <si>
    <t>Fiscalía Especializada en materia de Delincuencia Organizada</t>
  </si>
  <si>
    <t>Fiscalía Especializada de Control Competencial</t>
  </si>
  <si>
    <t>Fiscalía Especializada en materia de Derechos Humanos</t>
  </si>
  <si>
    <t>Fiscalía Especializada en Delitos de Violencia Contra las Mujeres y Trata de Personas</t>
  </si>
  <si>
    <t>Fiscalía Especializada en materia de Delitos Electorales</t>
  </si>
  <si>
    <t>Órgano Especializado de Mecanismos Alternativos de Solución de Controversias</t>
  </si>
  <si>
    <t>Sala Regional del Centro IV, con sede en la Ciudad de Silao de la Victoria, Estado de Guanajuato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</si>
  <si>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</si>
  <si>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</si>
  <si>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</si>
  <si>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</si>
  <si>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</si>
  <si>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Jefatura de Unidad para América del Norte</t>
  </si>
  <si>
    <t>Dirección General de Protección Consular y Planeación Estratégica</t>
  </si>
  <si>
    <t>154</t>
  </si>
  <si>
    <t>Dirección General para Centroamérica y el Caribe</t>
  </si>
  <si>
    <t>Dirección General para América del Sur</t>
  </si>
  <si>
    <t>Secciones Mexicanas de las Comisiones Internacionales de Límites y Aguas entre México y Guatemala, y entre México y Belice</t>
  </si>
  <si>
    <t>Dirección Genera para África, Asia Central y Medio Oriente</t>
  </si>
  <si>
    <t>Dirección General de Oficinas de Pasaportes</t>
  </si>
  <si>
    <t>617</t>
  </si>
  <si>
    <t>Dirección General de Coordinación Interinstitucional</t>
  </si>
  <si>
    <t>Dirección General de Impulso Económico Global</t>
  </si>
  <si>
    <t>Agencia Nacional de Aduanas de México</t>
  </si>
  <si>
    <t>HZI</t>
  </si>
  <si>
    <t>Aeropuerto Internacional Felipe Ángeles, S.A. de C.V.</t>
  </si>
  <si>
    <t>Dirección General de Supervisión, Evaluación y Rendición de Cuentas</t>
  </si>
  <si>
    <t>Oficina del Abogado General</t>
  </si>
  <si>
    <t>Coordinación General de Operación Territorial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</si>
  <si>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</si>
  <si>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</si>
  <si>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</si>
  <si>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</si>
  <si>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</si>
  <si>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</si>
  <si>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</si>
  <si>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</si>
  <si>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</si>
  <si>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</si>
  <si>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</si>
  <si>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</si>
  <si>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</si>
  <si>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</si>
  <si>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</si>
  <si>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</si>
  <si>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</si>
  <si>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</si>
  <si>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Dirección General de Repoblamiento Ganadero</t>
  </si>
  <si>
    <t>Dirección General de Sustentabilidad de Tierras de Uso Ganadero</t>
  </si>
  <si>
    <t>Infraestructura, Comunicaciones y Transportes</t>
  </si>
  <si>
    <t>Unidad de Normatividad, Competitividad y Competencia</t>
  </si>
  <si>
    <t>191</t>
  </si>
  <si>
    <t>192</t>
  </si>
  <si>
    <t>193</t>
  </si>
  <si>
    <t>Dirección General de Competitividad y Competencia</t>
  </si>
  <si>
    <t>Subsecretaría de Industria y Comercio</t>
  </si>
  <si>
    <t>Dirección General de Contenido Nacional y Fomento en el Sector Energético</t>
  </si>
  <si>
    <t>450</t>
  </si>
  <si>
    <t>Unidad de Fomento y Crecimiento Económico</t>
  </si>
  <si>
    <t>Unidad de Coordinación de Actividades Extractivas</t>
  </si>
  <si>
    <t>Unidad de Actualización Normativa, Legalidad y Regulación</t>
  </si>
  <si>
    <t>Dirección General de Actualización Normativa, Cultura de la Legalidad y Transparencia</t>
  </si>
  <si>
    <t>Unidad de Promoción de Equidad y Excelencia Educativa</t>
  </si>
  <si>
    <t>Dirección General de Análisis y Diagnóstico del Aprovechamiento Educativo</t>
  </si>
  <si>
    <t>Dirección General de Desarrollo Humano Integral</t>
  </si>
  <si>
    <t>173</t>
  </si>
  <si>
    <t>Dirección General de Formación Continua a Docentes y Directivos</t>
  </si>
  <si>
    <t>Dirección General La Escuela es Nuestra</t>
  </si>
  <si>
    <t>Dirección General de Gestión Escolar y Enfoque Territorial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</si>
  <si>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</si>
  <si>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</si>
  <si>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</si>
  <si>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</si>
  <si>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</si>
  <si>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</si>
  <si>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</si>
  <si>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Gestión Sectorial y Enlace Interinstitucional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</si>
  <si>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</si>
  <si>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</si>
  <si>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</si>
  <si>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Dirección General de Educación Tecnológica Agropecuaria y Ciencias del Mar</t>
  </si>
  <si>
    <t>Dirección General de Educación Tecnológica Industrial y de Servicios</t>
  </si>
  <si>
    <t>Dirección General de Bachillerato Tecnológico de Educación y Promoción Deportiva</t>
  </si>
  <si>
    <t>Administración del Sistema Portuario Nacional Puerto Chiapas, S.A. de C.V.</t>
  </si>
  <si>
    <t>Dirección General de Ordenamiento Territorial</t>
  </si>
  <si>
    <t>Unidad de Vinculación Interinstitucional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</si>
  <si>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</si>
  <si>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</si>
  <si>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</si>
  <si>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</si>
  <si>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</si>
  <si>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</si>
  <si>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</si>
  <si>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</si>
  <si>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</si>
  <si>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</si>
  <si>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</si>
  <si>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</si>
  <si>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</si>
  <si>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</si>
  <si>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</si>
  <si>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</si>
  <si>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</si>
  <si>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</si>
  <si>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</si>
  <si>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</si>
  <si>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</si>
  <si>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</si>
  <si>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</si>
  <si>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</si>
  <si>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</si>
  <si>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</si>
  <si>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</si>
  <si>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</si>
  <si>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</si>
  <si>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</si>
  <si>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</si>
  <si>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</si>
  <si>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</si>
  <si>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</si>
  <si>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</si>
  <si>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</si>
  <si>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</si>
  <si>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</si>
  <si>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</si>
  <si>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</si>
  <si>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</si>
  <si>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</si>
  <si>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</si>
  <si>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</si>
  <si>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</si>
  <si>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</si>
  <si>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Padrones de Beneficiarios</t>
  </si>
  <si>
    <t>Subsecretaría de Turismo</t>
  </si>
  <si>
    <t>Dirección General de Promoción y Asuntos Internacionales</t>
  </si>
  <si>
    <t>Dirección General de Inversión Turística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</si>
  <si>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</si>
  <si>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</si>
  <si>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</si>
  <si>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</si>
  <si>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Unidad de Información y Seguimiento</t>
  </si>
  <si>
    <t>Unidad de Innovación y Política Turística</t>
  </si>
  <si>
    <t>Dirección General de Gestión Social de Destinos</t>
  </si>
  <si>
    <t>Dirección General de Política Turística</t>
  </si>
  <si>
    <t>W3X</t>
  </si>
  <si>
    <t>FONATUR Tren Maya, S.A. de C.V.</t>
  </si>
  <si>
    <t>Órgano Interno de Control de la Secretaría de la Función Pública</t>
  </si>
  <si>
    <t>Centro de Capacitación Cinematográfica, A.C.</t>
  </si>
  <si>
    <t>Instituto Mexicano de Cinematografía</t>
  </si>
  <si>
    <t>Televisión Metropolitana, S.A. de C.V.</t>
  </si>
  <si>
    <t>No Programable</t>
  </si>
  <si>
    <t>Planeación, innovación, seguimiento y evaluación</t>
  </si>
  <si>
    <t>Promover, fortalecer e impulsar los vínculos de colaboración interinstitucional; así como, diseñar y ejecutar los programas de promoción y capacitación en materia de Derechos Humanos.</t>
  </si>
  <si>
    <t>Protección, promoción y difusión de los Derechos Humanos de los integrantes de pueblos y comunidades indígenas y afrodescendientes, así como de las personas indígenas y afrodescendientes privadas de la libertad.</t>
  </si>
  <si>
    <t>Actividades relacionadas a la Igualdad de Género Institucional.</t>
  </si>
  <si>
    <t>Posicionar a la competencia económica en la agenda pública</t>
  </si>
  <si>
    <t>Fortalecimiento e innovación institucional para el desarrollo de los sectores de Telecomunicaciones y Radiodifusión</t>
  </si>
  <si>
    <t>Regulación y supervisión de redes e infraestructura de telecomunicaciones y radiodifusión</t>
  </si>
  <si>
    <t>Promoción de la competencia económica en los sectores de telecomunicaciones y radiodifusión</t>
  </si>
  <si>
    <t>Regulación de los servicios de Telecomunicaciones y Radiodifusión y fortalecimiento de los derechos de sus usuarios y audiencias</t>
  </si>
  <si>
    <t>Censo Agropecuario</t>
  </si>
  <si>
    <t>Impulso a la democracia participativa y fomento a la construcción de paz en México</t>
  </si>
  <si>
    <t>A900</t>
  </si>
  <si>
    <t>Programa de igualdad entre mujeres y hombres SDN</t>
  </si>
  <si>
    <t>Administración de la Infraestructura Aeroportuaria en Santa Lucía, Edo. Méx.</t>
  </si>
  <si>
    <t>K014</t>
  </si>
  <si>
    <t>Otros proyectos de infraestructura social</t>
  </si>
  <si>
    <t>R026</t>
  </si>
  <si>
    <t>K005</t>
  </si>
  <si>
    <t>Proyectos de construcción de aeropuertos</t>
  </si>
  <si>
    <t>K045</t>
  </si>
  <si>
    <t>Sistema Satelital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</si>
  <si>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</si>
  <si>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</si>
  <si>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>S300</t>
  </si>
  <si>
    <t>Fortalecimiento a la Excelencia Educativa</t>
  </si>
  <si>
    <t>Proyectos de infraestructura social de salud</t>
  </si>
  <si>
    <t>Formación del personal de la Marina Mercante</t>
  </si>
  <si>
    <t>K140</t>
  </si>
  <si>
    <t>Inversión del Servicio Meteorológico Nacional</t>
  </si>
  <si>
    <t>Recursos destinados a la transición e investigación en materia energética</t>
  </si>
  <si>
    <t>F001</t>
  </si>
  <si>
    <t>Promoción de México como Destino Turístico</t>
  </si>
  <si>
    <t>Regulación y certificación de estándares de calidad turística</t>
  </si>
  <si>
    <t>Provisiones para infraestructura de seguridad</t>
  </si>
  <si>
    <t>Producción y transmisión de materiales Radiofónicos de contenidos informativo, educativo, cultural, de orientación, servicio y participación social, y recreativos</t>
  </si>
  <si>
    <t>U283</t>
  </si>
  <si>
    <t>Fomento al Cine Mexicano</t>
  </si>
  <si>
    <t>R032</t>
  </si>
  <si>
    <t>Reasignaciones presupuestarias entre dependencias y entidades</t>
  </si>
  <si>
    <t>Programa de Adquisiciones</t>
  </si>
  <si>
    <t>E586</t>
  </si>
  <si>
    <t>Servicios de pruebas, soluciones de ingeniería especializada y de gestión de calidad</t>
  </si>
  <si>
    <t>Secciones Mexicanas de la Comisión Internacional de Límites y Aguas entre México y Estados Unidos</t>
  </si>
  <si>
    <t>Dirección General de Coordinación Territorial de Trámites y Servicios de Economía</t>
  </si>
  <si>
    <t>174</t>
  </si>
  <si>
    <t>Dirección General de Educación Musical y Orquestas Escolares</t>
  </si>
  <si>
    <t>Dirección General para el Bienestar y la Cohesión Social</t>
  </si>
  <si>
    <t>Fortalecimiento de las Capacidades Institucionales para la Investigación de Delitos</t>
  </si>
  <si>
    <t>Subsidios para las acciones de búsqueda de Personas Desaparecidas y No Localizadas</t>
  </si>
  <si>
    <t>R021</t>
  </si>
  <si>
    <t>Administración del Fondo de Pensiones</t>
  </si>
  <si>
    <t>Internet para Todos</t>
  </si>
  <si>
    <t>Conservación y operación de infraestructura aeroportuaria en la Ciudad de México</t>
  </si>
  <si>
    <t>U079</t>
  </si>
  <si>
    <t>Expansión de la Educación Media Superior y Superior</t>
  </si>
  <si>
    <t>S039</t>
  </si>
  <si>
    <t>Programa de Atención a Personas con Discapacidad</t>
  </si>
  <si>
    <t>Programa de Devolución de Derechos</t>
  </si>
  <si>
    <t>U041</t>
  </si>
  <si>
    <t>Acciones estratégicas para enfrentar los efectos adversos del cambio climático</t>
  </si>
  <si>
    <t>K138</t>
  </si>
  <si>
    <t>Inversión en Infraestructura Social y Protección Ambiental</t>
  </si>
  <si>
    <t>R017</t>
  </si>
  <si>
    <t>Provisiones para la infraestructura hidroagrícola para Pueblos Indígenas</t>
  </si>
  <si>
    <t>Programa para la Atención de Emergencias por Amenazas Naturales</t>
  </si>
  <si>
    <t>S268</t>
  </si>
  <si>
    <t>Programa de Apoyos a la Cultura</t>
  </si>
  <si>
    <t>R007</t>
  </si>
  <si>
    <t>Comisiones y pago a CECOBAN</t>
  </si>
  <si>
    <t>R068</t>
  </si>
  <si>
    <t>Seguro de vida de las Dependencias y Entidades de la APF</t>
  </si>
  <si>
    <t>R069</t>
  </si>
  <si>
    <t>Seguro Colectivo de Retiro</t>
  </si>
  <si>
    <t>R125</t>
  </si>
  <si>
    <t>Becas para la población atendida por el sector educativo</t>
  </si>
  <si>
    <t>XVII. CALENDARIO DE PRESUPUESTO AUTORIZADO</t>
  </si>
  <si>
    <t>Tercer Trimestre de 2022</t>
  </si>
  <si>
    <t>Enero-septiembre</t>
  </si>
  <si>
    <t>Comandancia del Ejército Mexicano</t>
  </si>
  <si>
    <t>Administración del Sistema Portuario Nacional Salina Cruz, S.A. de C.V.</t>
  </si>
  <si>
    <t>Fideicomiso Universidad Marítima y Portuaria de México    </t>
  </si>
  <si>
    <t>162</t>
  </si>
  <si>
    <t>Dirección General de Relaciones Institucionales</t>
  </si>
  <si>
    <t>Unidad Coordinadora de Oficinas de Representación y Gestión Territorial</t>
  </si>
  <si>
    <t>Unidad Coordinadora de Vinculación Social, Derechos Humanos y Transparencia</t>
  </si>
  <si>
    <t>Oficina de Representación en México</t>
  </si>
  <si>
    <t>Subsecretaría de Política Ambiental y Recursos Naturales</t>
  </si>
  <si>
    <t>Dirección General de Planeación, Evaluación y Estadística Ambiental</t>
  </si>
  <si>
    <t>Dirección General de Políticas para la Acción Climática</t>
  </si>
  <si>
    <t>Subsecretaría de Regulación Ambiental</t>
  </si>
  <si>
    <t>Dirección General de Fomento y Desempeño Urbano Ambiental</t>
  </si>
  <si>
    <t>Estudios de Preinversión</t>
  </si>
  <si>
    <t>R023</t>
  </si>
  <si>
    <t>Provisiones para el desarrollo de trenes de pasajeros y de carga</t>
  </si>
  <si>
    <t>S298</t>
  </si>
  <si>
    <t>Atención de Planteles Federales de Educación Media Superior con estudiantes con discapacidad (PAPFEMS)</t>
  </si>
  <si>
    <t>Estudios de Preinversión.</t>
  </si>
  <si>
    <t>U020</t>
  </si>
  <si>
    <t>Conservación y Aprovechamiento Sustentable de la Vida Silvestre</t>
  </si>
  <si>
    <t>K023</t>
  </si>
  <si>
    <t>Proyectos de infraestructura gubernamental de Seguridad Pública</t>
  </si>
  <si>
    <t>Seguridad Social Cañeros</t>
  </si>
  <si>
    <t>J017</t>
  </si>
  <si>
    <t>Fondo de Reserva para el Retiro IMSS</t>
  </si>
  <si>
    <t>U151</t>
  </si>
  <si>
    <t>Regularización de vehículos usados de procedencia extranjera</t>
  </si>
  <si>
    <t>R031</t>
  </si>
  <si>
    <t>Regularización contable y compensada (Ingresos Excedentes)</t>
  </si>
  <si>
    <t>R114</t>
  </si>
  <si>
    <t>Apoyo al Instituto de Seguridad Social para las Fuerzas Armadas Mexicanas (ISSFAM)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</si>
  <si>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</si>
  <si>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</si>
  <si>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HIPOTECARIO-VIVIENDA Reestructuración en 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</si>
</sst>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8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5" fontId="2" fillId="0" borderId="0" xfId="1" applyNumberFormat="1" applyFont="1" applyAlignment="1">
      <alignment vertical="top"/>
    </xf>
    <xf numFmtId="0" fontId="11" fillId="0" borderId="0" xfId="0" applyFont="1" applyBorder="1" applyAlignment="1"/>
    <xf numFmtId="0" fontId="10" fillId="5" borderId="0" xfId="0" applyFont="1" applyFill="1" applyAlignment="1">
      <alignment horizontal="left" vertical="top"/>
    </xf>
    <xf numFmtId="167" fontId="10" fillId="5" borderId="0" xfId="0" applyNumberFormat="1" applyFont="1" applyFill="1" applyAlignment="1">
      <alignment horizontal="left" vertical="top"/>
    </xf>
    <xf numFmtId="0" fontId="10" fillId="5" borderId="0" xfId="0" applyNumberFormat="1" applyFont="1" applyFill="1" applyAlignment="1">
      <alignment horizontal="left" vertical="top"/>
    </xf>
    <xf numFmtId="164" fontId="10" fillId="5" borderId="0" xfId="0" applyNumberFormat="1" applyFont="1" applyFill="1" applyAlignment="1">
      <alignment horizontal="left" vertical="top" wrapText="1"/>
    </xf>
    <xf numFmtId="164" fontId="10" fillId="5" borderId="0" xfId="0" applyNumberFormat="1" applyFont="1" applyFill="1" applyAlignment="1">
      <alignment horizontal="right" vertical="top"/>
    </xf>
    <xf numFmtId="166" fontId="10" fillId="5" borderId="0" xfId="0" applyNumberFormat="1" applyFont="1" applyFill="1" applyAlignment="1">
      <alignment horizontal="left" vertical="top"/>
    </xf>
    <xf numFmtId="0" fontId="10" fillId="5" borderId="0" xfId="0" applyFont="1" applyFill="1" applyAlignment="1">
      <alignment horizontal="left" vertical="top" wrapText="1"/>
    </xf>
    <xf numFmtId="164" fontId="10" fillId="5" borderId="0" xfId="0" applyNumberFormat="1" applyFont="1" applyFill="1" applyAlignment="1">
      <alignment vertical="top"/>
    </xf>
    <xf numFmtId="164" fontId="9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2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8" style="2" customWidth="1"/>
    <col min="14" max="16" width="13.140625" style="2" customWidth="1"/>
    <col min="17" max="16384" width="11.42578125" style="2"/>
  </cols>
  <sheetData>
    <row r="1" spans="1:17" customFormat="1" ht="45.75" customHeight="1" x14ac:dyDescent="0.25">
      <c r="A1" s="77" t="s">
        <v>1609</v>
      </c>
      <c r="B1" s="77"/>
      <c r="C1" s="77"/>
      <c r="D1" s="77"/>
      <c r="E1" s="77"/>
      <c r="F1" s="77"/>
      <c r="G1" s="77"/>
      <c r="H1" s="77"/>
      <c r="I1" s="77"/>
      <c r="J1" s="76" t="s">
        <v>2496</v>
      </c>
      <c r="K1" s="76"/>
      <c r="L1" s="76"/>
    </row>
    <row r="2" spans="1:17" customFormat="1" ht="42" customHeight="1" thickBot="1" x14ac:dyDescent="0.45">
      <c r="A2" s="63" t="s">
        <v>2495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7" customFormat="1" ht="5.25" customHeight="1" x14ac:dyDescent="0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7" s="3" customFormat="1" ht="21" x14ac:dyDescent="0.6">
      <c r="A4" s="78" t="s">
        <v>2260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7" s="3" customFormat="1" ht="15" customHeight="1" x14ac:dyDescent="0.6">
      <c r="A5" s="78" t="s">
        <v>2497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7" s="3" customFormat="1" ht="15" customHeight="1" x14ac:dyDescent="0.6">
      <c r="A6" s="74" t="s">
        <v>1610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7" s="3" customFormat="1" ht="21" customHeight="1" x14ac:dyDescent="0.6">
      <c r="A7" s="42"/>
      <c r="B7" s="42"/>
      <c r="C7" s="42"/>
      <c r="D7" s="42"/>
      <c r="E7" s="42"/>
      <c r="F7" s="42"/>
      <c r="G7" s="42"/>
      <c r="H7" s="42"/>
      <c r="I7" s="42"/>
      <c r="J7" s="75" t="s">
        <v>2497</v>
      </c>
      <c r="K7" s="75"/>
      <c r="L7" s="75"/>
    </row>
    <row r="8" spans="1:17" s="1" customFormat="1" ht="16.5" x14ac:dyDescent="0.25">
      <c r="A8" s="42"/>
      <c r="B8" s="42"/>
      <c r="C8" s="42"/>
      <c r="D8" s="42"/>
      <c r="E8" s="42" t="s">
        <v>4</v>
      </c>
      <c r="F8" s="42"/>
      <c r="G8" s="42"/>
      <c r="H8" s="42"/>
      <c r="I8" s="42"/>
      <c r="J8" s="42" t="s">
        <v>26</v>
      </c>
      <c r="K8" s="42" t="s">
        <v>1611</v>
      </c>
      <c r="L8" s="42" t="s">
        <v>3</v>
      </c>
    </row>
    <row r="9" spans="1:17" s="1" customFormat="1" ht="15.7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 t="s">
        <v>5</v>
      </c>
      <c r="K9" s="43" t="s">
        <v>6</v>
      </c>
      <c r="L9" s="43" t="s">
        <v>7</v>
      </c>
    </row>
    <row r="10" spans="1:17" s="1" customFormat="1" ht="5.0999999999999996" customHeight="1" thickBo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7" s="1" customFormat="1" ht="5.25" customHeight="1" thickBo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7" s="1" customFormat="1" ht="9.9499999999999993" customHeight="1" x14ac:dyDescent="0.3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7" s="1" customFormat="1" ht="20.100000000000001" customHeight="1" x14ac:dyDescent="0.25">
      <c r="A13" s="47" t="s">
        <v>8</v>
      </c>
      <c r="B13" s="47"/>
      <c r="C13" s="47"/>
      <c r="D13" s="47"/>
      <c r="E13" s="47"/>
      <c r="F13" s="47"/>
      <c r="G13" s="47"/>
      <c r="H13" s="47"/>
      <c r="I13" s="48"/>
      <c r="J13" s="49">
        <f>+J14+J1473</f>
        <v>5177333.7478550002</v>
      </c>
      <c r="K13" s="49">
        <f>+K14+K1473</f>
        <v>5377527.4434151798</v>
      </c>
      <c r="L13" s="49">
        <f>+K13-J13</f>
        <v>200193.69556017965</v>
      </c>
      <c r="M13" s="5"/>
      <c r="N13" s="62"/>
      <c r="O13" s="62"/>
      <c r="P13" s="62"/>
      <c r="Q13" s="62"/>
    </row>
    <row r="14" spans="1:17" s="1" customFormat="1" ht="20.100000000000001" customHeight="1" thickBot="1" x14ac:dyDescent="0.3">
      <c r="A14" s="44"/>
      <c r="B14" s="45" t="s">
        <v>9</v>
      </c>
      <c r="C14" s="45"/>
      <c r="D14" s="45"/>
      <c r="E14" s="45"/>
      <c r="F14" s="45"/>
      <c r="G14" s="45"/>
      <c r="H14" s="45"/>
      <c r="I14" s="45"/>
      <c r="J14" s="46">
        <f>+J15+J1459+J1466-J1495</f>
        <v>3794484.8987699999</v>
      </c>
      <c r="K14" s="46">
        <f>+K15+K1459+K1466-K1495</f>
        <v>3952143.1577131799</v>
      </c>
      <c r="L14" s="46">
        <f>+K14-J14</f>
        <v>157658.25894318009</v>
      </c>
      <c r="M14" s="5"/>
      <c r="N14" s="62"/>
      <c r="O14" s="62"/>
      <c r="P14" s="62"/>
      <c r="Q14" s="62"/>
    </row>
    <row r="15" spans="1:17" s="1" customFormat="1" ht="15" customHeight="1" x14ac:dyDescent="0.25">
      <c r="B15" s="41"/>
      <c r="C15" s="35" t="s">
        <v>10</v>
      </c>
      <c r="D15" s="35"/>
      <c r="E15" s="35"/>
      <c r="F15" s="35"/>
      <c r="G15" s="35"/>
      <c r="H15" s="35"/>
      <c r="I15" s="35"/>
      <c r="J15" s="61">
        <f>+J16+J232+J236+J284+J1439</f>
        <v>2772526.0313949999</v>
      </c>
      <c r="K15" s="61">
        <f>+K16+K232+K236+K284+K1439</f>
        <v>2942069.1071315599</v>
      </c>
      <c r="L15" s="61">
        <f t="shared" ref="L15" si="0">+K15-J15</f>
        <v>169543.07573655993</v>
      </c>
    </row>
    <row r="16" spans="1:17" ht="15" x14ac:dyDescent="0.2">
      <c r="A16" s="8"/>
      <c r="B16" s="28"/>
      <c r="C16" s="28"/>
      <c r="D16" s="24" t="s">
        <v>0</v>
      </c>
      <c r="E16" s="24"/>
      <c r="F16" s="24"/>
      <c r="G16" s="50"/>
      <c r="H16" s="51"/>
      <c r="I16" s="52"/>
      <c r="J16" s="53">
        <v>95821.711183000007</v>
      </c>
      <c r="K16" s="53">
        <v>97147.174947660009</v>
      </c>
      <c r="L16" s="53">
        <f t="shared" ref="L16:L71" si="1">+K16-J16</f>
        <v>1325.4637646600022</v>
      </c>
    </row>
    <row r="17" spans="1:12" ht="15" x14ac:dyDescent="0.2">
      <c r="A17" s="8"/>
      <c r="B17" s="28"/>
      <c r="C17" s="28"/>
      <c r="D17" s="13"/>
      <c r="E17" s="69">
        <v>1</v>
      </c>
      <c r="F17" s="64" t="s">
        <v>1</v>
      </c>
      <c r="G17" s="65"/>
      <c r="H17" s="66"/>
      <c r="I17" s="67"/>
      <c r="J17" s="68">
        <v>11525.421146000001</v>
      </c>
      <c r="K17" s="68">
        <v>11983.964667279999</v>
      </c>
      <c r="L17" s="68">
        <f t="shared" si="1"/>
        <v>458.54352127999846</v>
      </c>
    </row>
    <row r="18" spans="1:12" ht="15" x14ac:dyDescent="0.2">
      <c r="A18" s="8"/>
      <c r="B18" s="28"/>
      <c r="C18" s="28"/>
      <c r="D18" s="13"/>
      <c r="E18" s="13"/>
      <c r="F18" s="13"/>
      <c r="G18" s="50" t="s">
        <v>2</v>
      </c>
      <c r="H18" s="51"/>
      <c r="I18" s="52"/>
      <c r="J18" s="53">
        <v>11525.421146000001</v>
      </c>
      <c r="K18" s="53">
        <v>11983.964667279999</v>
      </c>
      <c r="L18" s="53">
        <f t="shared" si="1"/>
        <v>458.54352127999846</v>
      </c>
    </row>
    <row r="19" spans="1:12" ht="15" x14ac:dyDescent="0.2">
      <c r="A19" s="8"/>
      <c r="B19" s="28"/>
      <c r="C19" s="28"/>
      <c r="D19" s="13"/>
      <c r="E19" s="13"/>
      <c r="F19" s="13"/>
      <c r="G19" s="54"/>
      <c r="H19" s="55" t="s">
        <v>1701</v>
      </c>
      <c r="I19" s="56" t="s">
        <v>1062</v>
      </c>
      <c r="J19" s="57">
        <v>6479.0643879999998</v>
      </c>
      <c r="K19" s="57">
        <v>6479.0643879999998</v>
      </c>
      <c r="L19" s="57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54"/>
      <c r="H20" s="55" t="s">
        <v>1702</v>
      </c>
      <c r="I20" s="56" t="s">
        <v>1063</v>
      </c>
      <c r="J20" s="57">
        <v>1731.8775519999999</v>
      </c>
      <c r="K20" s="57">
        <v>2190.4210732799997</v>
      </c>
      <c r="L20" s="57">
        <f t="shared" si="1"/>
        <v>458.54352127999982</v>
      </c>
    </row>
    <row r="21" spans="1:12" ht="15" x14ac:dyDescent="0.2">
      <c r="A21" s="8"/>
      <c r="B21" s="28"/>
      <c r="C21" s="28"/>
      <c r="D21" s="13"/>
      <c r="E21" s="13"/>
      <c r="F21" s="13"/>
      <c r="G21" s="54"/>
      <c r="H21" s="55" t="s">
        <v>1703</v>
      </c>
      <c r="I21" s="56" t="s">
        <v>1064</v>
      </c>
      <c r="J21" s="57">
        <v>3314.479206</v>
      </c>
      <c r="K21" s="57">
        <v>3314.479206</v>
      </c>
      <c r="L21" s="57">
        <f t="shared" si="1"/>
        <v>0</v>
      </c>
    </row>
    <row r="22" spans="1:12" ht="15" x14ac:dyDescent="0.2">
      <c r="A22" s="8"/>
      <c r="B22" s="28"/>
      <c r="C22" s="28"/>
      <c r="D22" s="13"/>
      <c r="E22" s="69">
        <v>3</v>
      </c>
      <c r="F22" s="64" t="s">
        <v>28</v>
      </c>
      <c r="G22" s="65"/>
      <c r="H22" s="66"/>
      <c r="I22" s="67"/>
      <c r="J22" s="68">
        <v>53482.175599000002</v>
      </c>
      <c r="K22" s="68">
        <v>53482.175599000002</v>
      </c>
      <c r="L22" s="68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50" t="s">
        <v>2</v>
      </c>
      <c r="H23" s="51"/>
      <c r="I23" s="52"/>
      <c r="J23" s="53">
        <v>53482.175599000002</v>
      </c>
      <c r="K23" s="53">
        <v>53482.175599000002</v>
      </c>
      <c r="L23" s="53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54"/>
      <c r="H24" s="55" t="s">
        <v>1701</v>
      </c>
      <c r="I24" s="56" t="s">
        <v>1065</v>
      </c>
      <c r="J24" s="57">
        <v>3627.7224630000001</v>
      </c>
      <c r="K24" s="57">
        <v>3627.7224630000001</v>
      </c>
      <c r="L24" s="57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54"/>
      <c r="H25" s="55" t="s">
        <v>1704</v>
      </c>
      <c r="I25" s="56" t="s">
        <v>1066</v>
      </c>
      <c r="J25" s="57">
        <v>47887.209576000001</v>
      </c>
      <c r="K25" s="57">
        <v>47887.209576000001</v>
      </c>
      <c r="L25" s="57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54"/>
      <c r="H26" s="55" t="s">
        <v>1705</v>
      </c>
      <c r="I26" s="56" t="s">
        <v>1067</v>
      </c>
      <c r="J26" s="57">
        <v>1389.802056</v>
      </c>
      <c r="K26" s="57">
        <v>1389.802056</v>
      </c>
      <c r="L26" s="57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54"/>
      <c r="H27" s="55" t="s">
        <v>1706</v>
      </c>
      <c r="I27" s="56" t="s">
        <v>1068</v>
      </c>
      <c r="J27" s="57">
        <v>577.44150400000001</v>
      </c>
      <c r="K27" s="57">
        <v>577.44150400000001</v>
      </c>
      <c r="L27" s="57">
        <f t="shared" si="1"/>
        <v>0</v>
      </c>
    </row>
    <row r="28" spans="1:12" ht="15" x14ac:dyDescent="0.2">
      <c r="A28" s="8"/>
      <c r="B28" s="28"/>
      <c r="C28" s="28"/>
      <c r="D28" s="13"/>
      <c r="E28" s="69">
        <v>22</v>
      </c>
      <c r="F28" s="64" t="s">
        <v>29</v>
      </c>
      <c r="G28" s="65"/>
      <c r="H28" s="66"/>
      <c r="I28" s="67"/>
      <c r="J28" s="68">
        <v>14340.709194999999</v>
      </c>
      <c r="K28" s="68">
        <v>14576.46318757</v>
      </c>
      <c r="L28" s="68">
        <f t="shared" si="1"/>
        <v>235.75399257000026</v>
      </c>
    </row>
    <row r="29" spans="1:12" ht="15" x14ac:dyDescent="0.2">
      <c r="A29" s="8"/>
      <c r="B29" s="28"/>
      <c r="C29" s="28"/>
      <c r="D29" s="13"/>
      <c r="E29" s="13"/>
      <c r="F29" s="13"/>
      <c r="G29" s="50" t="s">
        <v>2</v>
      </c>
      <c r="H29" s="51"/>
      <c r="I29" s="52"/>
      <c r="J29" s="53">
        <v>14340.709194999999</v>
      </c>
      <c r="K29" s="53">
        <v>14576.46318757</v>
      </c>
      <c r="L29" s="53">
        <f t="shared" si="1"/>
        <v>235.75399257000026</v>
      </c>
    </row>
    <row r="30" spans="1:12" ht="15" x14ac:dyDescent="0.2">
      <c r="A30" s="8"/>
      <c r="B30" s="28"/>
      <c r="C30" s="28"/>
      <c r="D30" s="13"/>
      <c r="E30" s="13"/>
      <c r="F30" s="13"/>
      <c r="G30" s="54"/>
      <c r="H30" s="55" t="s">
        <v>1702</v>
      </c>
      <c r="I30" s="56" t="s">
        <v>1069</v>
      </c>
      <c r="J30" s="57">
        <v>43.930816</v>
      </c>
      <c r="K30" s="57">
        <v>45.743566999999999</v>
      </c>
      <c r="L30" s="57">
        <f t="shared" si="1"/>
        <v>1.8127509999999987</v>
      </c>
    </row>
    <row r="31" spans="1:12" ht="15" x14ac:dyDescent="0.2">
      <c r="A31" s="8"/>
      <c r="B31" s="28"/>
      <c r="C31" s="28"/>
      <c r="D31" s="13"/>
      <c r="E31" s="13"/>
      <c r="F31" s="13"/>
      <c r="G31" s="54"/>
      <c r="H31" s="55" t="s">
        <v>1707</v>
      </c>
      <c r="I31" s="56" t="s">
        <v>1070</v>
      </c>
      <c r="J31" s="57">
        <v>155.57364200000001</v>
      </c>
      <c r="K31" s="57">
        <v>162.84064900000001</v>
      </c>
      <c r="L31" s="57">
        <f t="shared" si="1"/>
        <v>7.2670070000000067</v>
      </c>
    </row>
    <row r="32" spans="1:12" ht="15" x14ac:dyDescent="0.2">
      <c r="A32" s="8"/>
      <c r="B32" s="28"/>
      <c r="C32" s="28"/>
      <c r="D32" s="13"/>
      <c r="E32" s="13"/>
      <c r="F32" s="13"/>
      <c r="G32" s="54"/>
      <c r="H32" s="55" t="s">
        <v>1708</v>
      </c>
      <c r="I32" s="56" t="s">
        <v>1071</v>
      </c>
      <c r="J32" s="57">
        <v>115.86961700000001</v>
      </c>
      <c r="K32" s="57">
        <v>121.53033000000001</v>
      </c>
      <c r="L32" s="57">
        <f t="shared" si="1"/>
        <v>5.6607130000000012</v>
      </c>
    </row>
    <row r="33" spans="1:12" ht="15" x14ac:dyDescent="0.2">
      <c r="A33" s="8"/>
      <c r="B33" s="28"/>
      <c r="C33" s="28"/>
      <c r="D33" s="13"/>
      <c r="E33" s="13"/>
      <c r="F33" s="13"/>
      <c r="G33" s="54"/>
      <c r="H33" s="55" t="s">
        <v>1709</v>
      </c>
      <c r="I33" s="56" t="s">
        <v>1072</v>
      </c>
      <c r="J33" s="57">
        <v>66.247387000000003</v>
      </c>
      <c r="K33" s="57">
        <v>68.458502999999993</v>
      </c>
      <c r="L33" s="57">
        <f t="shared" si="1"/>
        <v>2.2111159999999899</v>
      </c>
    </row>
    <row r="34" spans="1:12" ht="15" x14ac:dyDescent="0.2">
      <c r="A34" s="8"/>
      <c r="B34" s="28"/>
      <c r="C34" s="28"/>
      <c r="D34" s="13"/>
      <c r="E34" s="13"/>
      <c r="F34" s="13"/>
      <c r="G34" s="54"/>
      <c r="H34" s="55" t="s">
        <v>1710</v>
      </c>
      <c r="I34" s="56" t="s">
        <v>1073</v>
      </c>
      <c r="J34" s="57">
        <v>21.979296000000001</v>
      </c>
      <c r="K34" s="57">
        <v>22.741883000000001</v>
      </c>
      <c r="L34" s="57">
        <f t="shared" si="1"/>
        <v>0.7625869999999999</v>
      </c>
    </row>
    <row r="35" spans="1:12" ht="15" x14ac:dyDescent="0.2">
      <c r="A35" s="8"/>
      <c r="B35" s="28"/>
      <c r="C35" s="28"/>
      <c r="D35" s="13"/>
      <c r="E35" s="13"/>
      <c r="F35" s="13"/>
      <c r="G35" s="54"/>
      <c r="H35" s="55" t="s">
        <v>1711</v>
      </c>
      <c r="I35" s="56" t="s">
        <v>1074</v>
      </c>
      <c r="J35" s="57">
        <v>54.934778000000001</v>
      </c>
      <c r="K35" s="57">
        <v>57.102559999999997</v>
      </c>
      <c r="L35" s="57">
        <f t="shared" si="1"/>
        <v>2.1677819999999954</v>
      </c>
    </row>
    <row r="36" spans="1:12" ht="15" x14ac:dyDescent="0.2">
      <c r="A36" s="8"/>
      <c r="B36" s="28"/>
      <c r="C36" s="28"/>
      <c r="D36" s="13"/>
      <c r="E36" s="13"/>
      <c r="F36" s="13"/>
      <c r="G36" s="54"/>
      <c r="H36" s="55" t="s">
        <v>1712</v>
      </c>
      <c r="I36" s="56" t="s">
        <v>1099</v>
      </c>
      <c r="J36" s="57">
        <v>119.437347</v>
      </c>
      <c r="K36" s="57">
        <v>123.852874</v>
      </c>
      <c r="L36" s="57">
        <f t="shared" si="1"/>
        <v>4.4155269999999973</v>
      </c>
    </row>
    <row r="37" spans="1:12" ht="15" x14ac:dyDescent="0.2">
      <c r="A37" s="8"/>
      <c r="B37" s="28"/>
      <c r="C37" s="28"/>
      <c r="D37" s="13"/>
      <c r="E37" s="13"/>
      <c r="F37" s="13"/>
      <c r="G37" s="54"/>
      <c r="H37" s="55" t="s">
        <v>1713</v>
      </c>
      <c r="I37" s="56" t="s">
        <v>1075</v>
      </c>
      <c r="J37" s="57">
        <v>75.030236000000002</v>
      </c>
      <c r="K37" s="57">
        <v>78.152823999999995</v>
      </c>
      <c r="L37" s="57">
        <f t="shared" si="1"/>
        <v>3.1225879999999933</v>
      </c>
    </row>
    <row r="38" spans="1:12" ht="15" x14ac:dyDescent="0.2">
      <c r="A38" s="8"/>
      <c r="B38" s="28"/>
      <c r="C38" s="28"/>
      <c r="D38" s="13"/>
      <c r="E38" s="13"/>
      <c r="F38" s="13"/>
      <c r="G38" s="54"/>
      <c r="H38" s="55" t="s">
        <v>1714</v>
      </c>
      <c r="I38" s="56" t="s">
        <v>1076</v>
      </c>
      <c r="J38" s="57">
        <v>413.95755500000001</v>
      </c>
      <c r="K38" s="57">
        <v>420.79707057000002</v>
      </c>
      <c r="L38" s="57">
        <f t="shared" si="1"/>
        <v>6.8395155700000032</v>
      </c>
    </row>
    <row r="39" spans="1:12" ht="15" x14ac:dyDescent="0.2">
      <c r="A39" s="8"/>
      <c r="B39" s="28"/>
      <c r="C39" s="28"/>
      <c r="D39" s="13"/>
      <c r="E39" s="13"/>
      <c r="F39" s="13"/>
      <c r="G39" s="54"/>
      <c r="H39" s="55" t="s">
        <v>1715</v>
      </c>
      <c r="I39" s="56" t="s">
        <v>1077</v>
      </c>
      <c r="J39" s="57">
        <v>1019.912105</v>
      </c>
      <c r="K39" s="57">
        <v>1038.594738</v>
      </c>
      <c r="L39" s="57">
        <f t="shared" si="1"/>
        <v>18.68263300000001</v>
      </c>
    </row>
    <row r="40" spans="1:12" ht="15" x14ac:dyDescent="0.2">
      <c r="A40" s="8"/>
      <c r="B40" s="28"/>
      <c r="C40" s="28"/>
      <c r="D40" s="13"/>
      <c r="E40" s="13"/>
      <c r="F40" s="13"/>
      <c r="G40" s="54"/>
      <c r="H40" s="55" t="s">
        <v>1716</v>
      </c>
      <c r="I40" s="56" t="s">
        <v>1078</v>
      </c>
      <c r="J40" s="57">
        <v>4575.5299889999997</v>
      </c>
      <c r="K40" s="57">
        <v>4579.826806</v>
      </c>
      <c r="L40" s="57">
        <f t="shared" si="1"/>
        <v>4.2968170000003738</v>
      </c>
    </row>
    <row r="41" spans="1:12" ht="15" x14ac:dyDescent="0.2">
      <c r="A41" s="8"/>
      <c r="B41" s="28"/>
      <c r="C41" s="28"/>
      <c r="D41" s="13"/>
      <c r="E41" s="13"/>
      <c r="F41" s="13"/>
      <c r="G41" s="54"/>
      <c r="H41" s="55" t="s">
        <v>1717</v>
      </c>
      <c r="I41" s="56" t="s">
        <v>1079</v>
      </c>
      <c r="J41" s="57">
        <v>211.54408100000001</v>
      </c>
      <c r="K41" s="57">
        <v>214.65565900000001</v>
      </c>
      <c r="L41" s="57">
        <f t="shared" si="1"/>
        <v>3.1115780000000086</v>
      </c>
    </row>
    <row r="42" spans="1:12" ht="15" x14ac:dyDescent="0.2">
      <c r="A42" s="8"/>
      <c r="B42" s="28"/>
      <c r="C42" s="28"/>
      <c r="D42" s="13"/>
      <c r="E42" s="13"/>
      <c r="F42" s="13"/>
      <c r="G42" s="54"/>
      <c r="H42" s="55" t="s">
        <v>1718</v>
      </c>
      <c r="I42" s="56" t="s">
        <v>1080</v>
      </c>
      <c r="J42" s="57">
        <v>98.767599000000004</v>
      </c>
      <c r="K42" s="57">
        <v>101.61866999999999</v>
      </c>
      <c r="L42" s="57">
        <f t="shared" si="1"/>
        <v>2.8510709999999904</v>
      </c>
    </row>
    <row r="43" spans="1:12" ht="15" x14ac:dyDescent="0.2">
      <c r="A43" s="8"/>
      <c r="B43" s="28"/>
      <c r="C43" s="28"/>
      <c r="D43" s="13"/>
      <c r="E43" s="13"/>
      <c r="F43" s="13"/>
      <c r="G43" s="54"/>
      <c r="H43" s="55" t="s">
        <v>1719</v>
      </c>
      <c r="I43" s="56" t="s">
        <v>1081</v>
      </c>
      <c r="J43" s="57">
        <v>193.15011799999999</v>
      </c>
      <c r="K43" s="57">
        <v>196.33182500000001</v>
      </c>
      <c r="L43" s="57">
        <f t="shared" si="1"/>
        <v>3.1817070000000172</v>
      </c>
    </row>
    <row r="44" spans="1:12" ht="15" x14ac:dyDescent="0.2">
      <c r="A44" s="8"/>
      <c r="B44" s="28"/>
      <c r="C44" s="28"/>
      <c r="D44" s="13"/>
      <c r="E44" s="13"/>
      <c r="F44" s="13"/>
      <c r="G44" s="54"/>
      <c r="H44" s="55" t="s">
        <v>1720</v>
      </c>
      <c r="I44" s="56" t="s">
        <v>1082</v>
      </c>
      <c r="J44" s="57">
        <v>571.89313500000003</v>
      </c>
      <c r="K44" s="57">
        <v>585.69510200000002</v>
      </c>
      <c r="L44" s="57">
        <f t="shared" si="1"/>
        <v>13.801966999999991</v>
      </c>
    </row>
    <row r="45" spans="1:12" ht="15" x14ac:dyDescent="0.2">
      <c r="A45" s="8"/>
      <c r="B45" s="28"/>
      <c r="C45" s="28"/>
      <c r="D45" s="13"/>
      <c r="E45" s="13"/>
      <c r="F45" s="13"/>
      <c r="G45" s="54"/>
      <c r="H45" s="55" t="s">
        <v>1721</v>
      </c>
      <c r="I45" s="72" t="s">
        <v>1083</v>
      </c>
      <c r="J45" s="57">
        <v>61.510072000000001</v>
      </c>
      <c r="K45" s="57">
        <v>62.900624999999998</v>
      </c>
      <c r="L45" s="57">
        <f t="shared" si="1"/>
        <v>1.390552999999997</v>
      </c>
    </row>
    <row r="46" spans="1:12" ht="15" x14ac:dyDescent="0.2">
      <c r="A46" s="8"/>
      <c r="B46" s="28"/>
      <c r="C46" s="28"/>
      <c r="D46" s="13"/>
      <c r="E46" s="13"/>
      <c r="F46" s="13"/>
      <c r="G46" s="54"/>
      <c r="H46" s="55" t="s">
        <v>1722</v>
      </c>
      <c r="I46" s="56" t="s">
        <v>1084</v>
      </c>
      <c r="J46" s="57">
        <v>283.06729000000001</v>
      </c>
      <c r="K46" s="57">
        <v>291.02427</v>
      </c>
      <c r="L46" s="57">
        <f t="shared" si="1"/>
        <v>7.9569799999999873</v>
      </c>
    </row>
    <row r="47" spans="1:12" ht="15" x14ac:dyDescent="0.2">
      <c r="A47" s="8"/>
      <c r="B47" s="28"/>
      <c r="C47" s="28"/>
      <c r="D47" s="13"/>
      <c r="E47" s="13"/>
      <c r="F47" s="13"/>
      <c r="G47" s="54"/>
      <c r="H47" s="55" t="s">
        <v>1723</v>
      </c>
      <c r="I47" s="56" t="s">
        <v>1085</v>
      </c>
      <c r="J47" s="57">
        <v>16.159582</v>
      </c>
      <c r="K47" s="57">
        <v>16.555586999999999</v>
      </c>
      <c r="L47" s="57">
        <f t="shared" si="1"/>
        <v>0.39600499999999883</v>
      </c>
    </row>
    <row r="48" spans="1:12" ht="30" x14ac:dyDescent="0.2">
      <c r="A48" s="8"/>
      <c r="B48" s="28"/>
      <c r="C48" s="28"/>
      <c r="D48" s="13"/>
      <c r="E48" s="13"/>
      <c r="F48" s="13"/>
      <c r="G48" s="54"/>
      <c r="H48" s="55" t="s">
        <v>1724</v>
      </c>
      <c r="I48" s="56" t="s">
        <v>1086</v>
      </c>
      <c r="J48" s="57">
        <v>44.743766999999998</v>
      </c>
      <c r="K48" s="57">
        <v>45.947198999999998</v>
      </c>
      <c r="L48" s="57">
        <f t="shared" si="1"/>
        <v>1.2034319999999994</v>
      </c>
    </row>
    <row r="49" spans="1:12" ht="15" x14ac:dyDescent="0.2">
      <c r="A49" s="8"/>
      <c r="B49" s="28"/>
      <c r="C49" s="28"/>
      <c r="D49" s="13"/>
      <c r="E49" s="13"/>
      <c r="F49" s="13"/>
      <c r="G49" s="54"/>
      <c r="H49" s="55" t="s">
        <v>1725</v>
      </c>
      <c r="I49" s="56" t="s">
        <v>1087</v>
      </c>
      <c r="J49" s="57">
        <v>67.392838999999995</v>
      </c>
      <c r="K49" s="57">
        <v>70.295231000000001</v>
      </c>
      <c r="L49" s="57">
        <f t="shared" si="1"/>
        <v>2.9023920000000061</v>
      </c>
    </row>
    <row r="50" spans="1:12" ht="15" x14ac:dyDescent="0.2">
      <c r="A50" s="8"/>
      <c r="B50" s="28"/>
      <c r="C50" s="28"/>
      <c r="D50" s="13"/>
      <c r="E50" s="13"/>
      <c r="F50" s="13"/>
      <c r="G50" s="54"/>
      <c r="H50" s="55" t="s">
        <v>1703</v>
      </c>
      <c r="I50" s="56" t="s">
        <v>1088</v>
      </c>
      <c r="J50" s="57">
        <v>1014.11221</v>
      </c>
      <c r="K50" s="57">
        <v>1046.4298510000001</v>
      </c>
      <c r="L50" s="57">
        <f t="shared" si="1"/>
        <v>32.317641000000094</v>
      </c>
    </row>
    <row r="51" spans="1:12" ht="15" x14ac:dyDescent="0.2">
      <c r="A51" s="8"/>
      <c r="B51" s="28"/>
      <c r="C51" s="28"/>
      <c r="D51" s="13"/>
      <c r="E51" s="13"/>
      <c r="F51" s="13"/>
      <c r="G51" s="54"/>
      <c r="H51" s="55" t="s">
        <v>1726</v>
      </c>
      <c r="I51" s="56" t="s">
        <v>1089</v>
      </c>
      <c r="J51" s="57">
        <v>5115.9657340000003</v>
      </c>
      <c r="K51" s="57">
        <v>5225.3673639999997</v>
      </c>
      <c r="L51" s="57">
        <f t="shared" si="1"/>
        <v>109.40162999999939</v>
      </c>
    </row>
    <row r="52" spans="1:12" ht="15" x14ac:dyDescent="0.2">
      <c r="A52" s="8"/>
      <c r="B52" s="28"/>
      <c r="C52" s="28"/>
      <c r="D52" s="13"/>
      <c r="E52" s="69">
        <v>35</v>
      </c>
      <c r="F52" s="64" t="s">
        <v>30</v>
      </c>
      <c r="G52" s="65"/>
      <c r="H52" s="66"/>
      <c r="I52" s="67"/>
      <c r="J52" s="68">
        <v>1154.4713730000001</v>
      </c>
      <c r="K52" s="68">
        <v>1154.4713730000001</v>
      </c>
      <c r="L52" s="68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50" t="s">
        <v>2</v>
      </c>
      <c r="H53" s="51"/>
      <c r="I53" s="52"/>
      <c r="J53" s="53">
        <v>1154.4713730000001</v>
      </c>
      <c r="K53" s="53">
        <v>1154.4713730000001</v>
      </c>
      <c r="L53" s="53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54"/>
      <c r="H54" s="55" t="s">
        <v>1701</v>
      </c>
      <c r="I54" s="56" t="s">
        <v>1090</v>
      </c>
      <c r="J54" s="57">
        <v>19.856135999999999</v>
      </c>
      <c r="K54" s="57">
        <v>19.856135999999999</v>
      </c>
      <c r="L54" s="57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54"/>
      <c r="H55" s="55" t="s">
        <v>1702</v>
      </c>
      <c r="I55" s="56" t="s">
        <v>1091</v>
      </c>
      <c r="J55" s="57">
        <v>181.44872100000001</v>
      </c>
      <c r="K55" s="57">
        <v>181.44872100000001</v>
      </c>
      <c r="L55" s="57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54"/>
      <c r="H56" s="55" t="s">
        <v>1707</v>
      </c>
      <c r="I56" s="56" t="s">
        <v>1092</v>
      </c>
      <c r="J56" s="57">
        <v>87.855356</v>
      </c>
      <c r="K56" s="57">
        <v>87.855356</v>
      </c>
      <c r="L56" s="57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54"/>
      <c r="H57" s="55" t="s">
        <v>1708</v>
      </c>
      <c r="I57" s="56" t="s">
        <v>1093</v>
      </c>
      <c r="J57" s="57">
        <v>59.512819</v>
      </c>
      <c r="K57" s="57">
        <v>59.512819</v>
      </c>
      <c r="L57" s="57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54"/>
      <c r="H58" s="55" t="s">
        <v>1709</v>
      </c>
      <c r="I58" s="56" t="s">
        <v>1094</v>
      </c>
      <c r="J58" s="57">
        <v>70.183839000000006</v>
      </c>
      <c r="K58" s="57">
        <v>70.183839000000006</v>
      </c>
      <c r="L58" s="57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54"/>
      <c r="H59" s="55" t="s">
        <v>1710</v>
      </c>
      <c r="I59" s="56" t="s">
        <v>1095</v>
      </c>
      <c r="J59" s="57">
        <v>52.983499999999999</v>
      </c>
      <c r="K59" s="57">
        <v>52.983499999999999</v>
      </c>
      <c r="L59" s="57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54"/>
      <c r="H60" s="55" t="s">
        <v>1711</v>
      </c>
      <c r="I60" s="56" t="s">
        <v>1071</v>
      </c>
      <c r="J60" s="57">
        <v>43.797607999999997</v>
      </c>
      <c r="K60" s="57">
        <v>43.797607999999997</v>
      </c>
      <c r="L60" s="57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54"/>
      <c r="H61" s="55" t="s">
        <v>1712</v>
      </c>
      <c r="I61" s="56" t="s">
        <v>2262</v>
      </c>
      <c r="J61" s="57">
        <v>34.885581000000002</v>
      </c>
      <c r="K61" s="57">
        <v>34.885581000000002</v>
      </c>
      <c r="L61" s="57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54"/>
      <c r="H62" s="55" t="s">
        <v>1713</v>
      </c>
      <c r="I62" s="56" t="s">
        <v>1096</v>
      </c>
      <c r="J62" s="57">
        <v>38.039763000000001</v>
      </c>
      <c r="K62" s="57">
        <v>38.039763000000001</v>
      </c>
      <c r="L62" s="57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54"/>
      <c r="H63" s="55" t="s">
        <v>1714</v>
      </c>
      <c r="I63" s="56" t="s">
        <v>2263</v>
      </c>
      <c r="J63" s="57">
        <v>33.127066999999997</v>
      </c>
      <c r="K63" s="57">
        <v>33.127066999999997</v>
      </c>
      <c r="L63" s="57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54"/>
      <c r="H64" s="55" t="s">
        <v>1704</v>
      </c>
      <c r="I64" s="56" t="s">
        <v>2264</v>
      </c>
      <c r="J64" s="57">
        <v>23.390387</v>
      </c>
      <c r="K64" s="57">
        <v>23.390387</v>
      </c>
      <c r="L64" s="57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54"/>
      <c r="H65" s="55" t="s">
        <v>1716</v>
      </c>
      <c r="I65" s="56" t="s">
        <v>2265</v>
      </c>
      <c r="J65" s="57">
        <v>3.3505470000000002</v>
      </c>
      <c r="K65" s="57">
        <v>3.3505470000000002</v>
      </c>
      <c r="L65" s="57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54"/>
      <c r="H66" s="55" t="s">
        <v>1717</v>
      </c>
      <c r="I66" s="56" t="s">
        <v>1099</v>
      </c>
      <c r="J66" s="57">
        <v>27.163080999999998</v>
      </c>
      <c r="K66" s="57">
        <v>27.163080999999998</v>
      </c>
      <c r="L66" s="57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54"/>
      <c r="H67" s="55" t="s">
        <v>1719</v>
      </c>
      <c r="I67" s="56" t="s">
        <v>1100</v>
      </c>
      <c r="J67" s="57">
        <v>41.500548999999999</v>
      </c>
      <c r="K67" s="57">
        <v>41.500548999999999</v>
      </c>
      <c r="L67" s="57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54"/>
      <c r="H68" s="55" t="s">
        <v>1720</v>
      </c>
      <c r="I68" s="56" t="s">
        <v>1101</v>
      </c>
      <c r="J68" s="57">
        <v>175.848218</v>
      </c>
      <c r="K68" s="57">
        <v>175.848218</v>
      </c>
      <c r="L68" s="57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54"/>
      <c r="H69" s="55" t="s">
        <v>1727</v>
      </c>
      <c r="I69" s="56" t="s">
        <v>1102</v>
      </c>
      <c r="J69" s="57">
        <v>72.177786999999995</v>
      </c>
      <c r="K69" s="57">
        <v>72.177786999999995</v>
      </c>
      <c r="L69" s="57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54"/>
      <c r="H70" s="55" t="s">
        <v>1728</v>
      </c>
      <c r="I70" s="56" t="s">
        <v>1103</v>
      </c>
      <c r="J70" s="57">
        <v>21.307604999999999</v>
      </c>
      <c r="K70" s="57">
        <v>21.307604999999999</v>
      </c>
      <c r="L70" s="57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54"/>
      <c r="H71" s="55" t="s">
        <v>1723</v>
      </c>
      <c r="I71" s="56" t="s">
        <v>1612</v>
      </c>
      <c r="J71" s="57">
        <v>17.135345999999998</v>
      </c>
      <c r="K71" s="57">
        <v>17.135345999999998</v>
      </c>
      <c r="L71" s="57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54"/>
      <c r="H72" s="55" t="s">
        <v>1724</v>
      </c>
      <c r="I72" s="56" t="s">
        <v>1196</v>
      </c>
      <c r="J72" s="57">
        <v>37.918191</v>
      </c>
      <c r="K72" s="57">
        <v>37.918191</v>
      </c>
      <c r="L72" s="57">
        <f t="shared" ref="L72:L135" si="2">+K72-J72</f>
        <v>0</v>
      </c>
    </row>
    <row r="73" spans="1:12" ht="15" x14ac:dyDescent="0.2">
      <c r="A73" s="8"/>
      <c r="B73" s="28"/>
      <c r="C73" s="28"/>
      <c r="D73" s="13"/>
      <c r="E73" s="13"/>
      <c r="F73" s="13"/>
      <c r="G73" s="54"/>
      <c r="H73" s="55" t="s">
        <v>1725</v>
      </c>
      <c r="I73" s="56" t="s">
        <v>1167</v>
      </c>
      <c r="J73" s="57">
        <v>34.372709999999998</v>
      </c>
      <c r="K73" s="57">
        <v>34.372709999999998</v>
      </c>
      <c r="L73" s="57">
        <f t="shared" si="2"/>
        <v>0</v>
      </c>
    </row>
    <row r="74" spans="1:12" ht="15" x14ac:dyDescent="0.2">
      <c r="A74" s="8"/>
      <c r="B74" s="28"/>
      <c r="C74" s="28"/>
      <c r="D74" s="13"/>
      <c r="E74" s="13"/>
      <c r="F74" s="13"/>
      <c r="G74" s="54"/>
      <c r="H74" s="55" t="s">
        <v>1729</v>
      </c>
      <c r="I74" s="56" t="s">
        <v>1169</v>
      </c>
      <c r="J74" s="57">
        <v>75.826122999999995</v>
      </c>
      <c r="K74" s="57">
        <v>75.826122999999995</v>
      </c>
      <c r="L74" s="57">
        <f t="shared" si="2"/>
        <v>0</v>
      </c>
    </row>
    <row r="75" spans="1:12" ht="15" x14ac:dyDescent="0.2">
      <c r="A75" s="8"/>
      <c r="B75" s="28"/>
      <c r="C75" s="28"/>
      <c r="D75" s="13"/>
      <c r="E75" s="13"/>
      <c r="F75" s="13"/>
      <c r="G75" s="54"/>
      <c r="H75" s="55" t="s">
        <v>1928</v>
      </c>
      <c r="I75" s="56" t="s">
        <v>2266</v>
      </c>
      <c r="J75" s="57">
        <v>2.7904390000000001</v>
      </c>
      <c r="K75" s="57">
        <v>2.7904390000000001</v>
      </c>
      <c r="L75" s="57">
        <f t="shared" si="2"/>
        <v>0</v>
      </c>
    </row>
    <row r="76" spans="1:12" ht="15" x14ac:dyDescent="0.2">
      <c r="A76" s="8"/>
      <c r="B76" s="28"/>
      <c r="C76" s="28"/>
      <c r="D76" s="13"/>
      <c r="E76" s="69">
        <v>41</v>
      </c>
      <c r="F76" s="64" t="s">
        <v>31</v>
      </c>
      <c r="G76" s="65"/>
      <c r="H76" s="66"/>
      <c r="I76" s="67"/>
      <c r="J76" s="68">
        <v>427.40401500000002</v>
      </c>
      <c r="K76" s="68">
        <v>451.34403900000001</v>
      </c>
      <c r="L76" s="68">
        <f t="shared" si="2"/>
        <v>23.940023999999994</v>
      </c>
    </row>
    <row r="77" spans="1:12" ht="15" x14ac:dyDescent="0.2">
      <c r="A77" s="8"/>
      <c r="B77" s="28"/>
      <c r="C77" s="28"/>
      <c r="D77" s="13"/>
      <c r="E77" s="13"/>
      <c r="F77" s="13"/>
      <c r="G77" s="50" t="s">
        <v>2</v>
      </c>
      <c r="H77" s="51"/>
      <c r="I77" s="52"/>
      <c r="J77" s="53">
        <v>427.40401500000002</v>
      </c>
      <c r="K77" s="53">
        <v>451.34403900000001</v>
      </c>
      <c r="L77" s="53">
        <f t="shared" si="2"/>
        <v>23.940023999999994</v>
      </c>
    </row>
    <row r="78" spans="1:12" ht="15" x14ac:dyDescent="0.2">
      <c r="A78" s="8"/>
      <c r="B78" s="28"/>
      <c r="C78" s="28"/>
      <c r="D78" s="13"/>
      <c r="E78" s="13"/>
      <c r="F78" s="13"/>
      <c r="G78" s="54"/>
      <c r="H78" s="55" t="s">
        <v>1701</v>
      </c>
      <c r="I78" s="56" t="s">
        <v>1104</v>
      </c>
      <c r="J78" s="57">
        <v>114.614991</v>
      </c>
      <c r="K78" s="57">
        <v>122.77084600000001</v>
      </c>
      <c r="L78" s="57">
        <f t="shared" si="2"/>
        <v>8.1558550000000025</v>
      </c>
    </row>
    <row r="79" spans="1:12" ht="15" x14ac:dyDescent="0.2">
      <c r="A79" s="8"/>
      <c r="B79" s="28"/>
      <c r="C79" s="28"/>
      <c r="D79" s="13"/>
      <c r="E79" s="13"/>
      <c r="F79" s="13"/>
      <c r="G79" s="54"/>
      <c r="H79" s="55" t="s">
        <v>1703</v>
      </c>
      <c r="I79" s="56" t="s">
        <v>1105</v>
      </c>
      <c r="J79" s="57">
        <v>77.828147999999999</v>
      </c>
      <c r="K79" s="57">
        <v>77.759214999999998</v>
      </c>
      <c r="L79" s="57">
        <f t="shared" si="2"/>
        <v>-6.8933000000001243E-2</v>
      </c>
    </row>
    <row r="80" spans="1:12" ht="30" x14ac:dyDescent="0.2">
      <c r="A80" s="8"/>
      <c r="B80" s="28"/>
      <c r="C80" s="28"/>
      <c r="D80" s="13"/>
      <c r="E80" s="13"/>
      <c r="F80" s="13"/>
      <c r="G80" s="54"/>
      <c r="H80" s="55" t="s">
        <v>1730</v>
      </c>
      <c r="I80" s="56" t="s">
        <v>1106</v>
      </c>
      <c r="J80" s="57">
        <v>15.43256</v>
      </c>
      <c r="K80" s="57">
        <v>16.051798999999999</v>
      </c>
      <c r="L80" s="57">
        <f t="shared" si="2"/>
        <v>0.61923899999999854</v>
      </c>
    </row>
    <row r="81" spans="1:12" ht="15" x14ac:dyDescent="0.2">
      <c r="A81" s="8"/>
      <c r="B81" s="28"/>
      <c r="C81" s="28"/>
      <c r="D81" s="13"/>
      <c r="E81" s="13"/>
      <c r="F81" s="13"/>
      <c r="G81" s="54"/>
      <c r="H81" s="55" t="s">
        <v>1731</v>
      </c>
      <c r="I81" s="56" t="s">
        <v>1107</v>
      </c>
      <c r="J81" s="57">
        <v>130.56455299999999</v>
      </c>
      <c r="K81" s="57">
        <v>145.90987899999999</v>
      </c>
      <c r="L81" s="57">
        <f t="shared" si="2"/>
        <v>15.345326</v>
      </c>
    </row>
    <row r="82" spans="1:12" ht="15" x14ac:dyDescent="0.2">
      <c r="A82" s="8"/>
      <c r="B82" s="28"/>
      <c r="C82" s="28"/>
      <c r="D82" s="13"/>
      <c r="E82" s="13"/>
      <c r="F82" s="13"/>
      <c r="G82" s="54"/>
      <c r="H82" s="55" t="s">
        <v>1732</v>
      </c>
      <c r="I82" s="56" t="s">
        <v>1108</v>
      </c>
      <c r="J82" s="57">
        <v>88.963763</v>
      </c>
      <c r="K82" s="57">
        <v>88.8523</v>
      </c>
      <c r="L82" s="57">
        <f t="shared" si="2"/>
        <v>-0.11146300000000053</v>
      </c>
    </row>
    <row r="83" spans="1:12" ht="15" x14ac:dyDescent="0.2">
      <c r="A83" s="8"/>
      <c r="B83" s="28"/>
      <c r="C83" s="28"/>
      <c r="D83" s="13"/>
      <c r="E83" s="69">
        <v>43</v>
      </c>
      <c r="F83" s="64" t="s">
        <v>32</v>
      </c>
      <c r="G83" s="65"/>
      <c r="H83" s="66"/>
      <c r="I83" s="67"/>
      <c r="J83" s="68">
        <v>1100.90859</v>
      </c>
      <c r="K83" s="68">
        <v>1708.1348168099998</v>
      </c>
      <c r="L83" s="68">
        <f t="shared" si="2"/>
        <v>607.22622680999984</v>
      </c>
    </row>
    <row r="84" spans="1:12" ht="15" x14ac:dyDescent="0.2">
      <c r="A84" s="8"/>
      <c r="B84" s="28"/>
      <c r="C84" s="28"/>
      <c r="D84" s="13"/>
      <c r="E84" s="13"/>
      <c r="F84" s="13"/>
      <c r="G84" s="50" t="s">
        <v>2</v>
      </c>
      <c r="H84" s="51"/>
      <c r="I84" s="52"/>
      <c r="J84" s="53">
        <v>1100.90859</v>
      </c>
      <c r="K84" s="53">
        <v>1708.1348168099998</v>
      </c>
      <c r="L84" s="53">
        <f t="shared" si="2"/>
        <v>607.22622680999984</v>
      </c>
    </row>
    <row r="85" spans="1:12" ht="15" x14ac:dyDescent="0.2">
      <c r="A85" s="8"/>
      <c r="B85" s="28"/>
      <c r="C85" s="28"/>
      <c r="D85" s="13"/>
      <c r="E85" s="13"/>
      <c r="F85" s="13"/>
      <c r="G85" s="54"/>
      <c r="H85" s="55" t="s">
        <v>1701</v>
      </c>
      <c r="I85" s="56" t="s">
        <v>1110</v>
      </c>
      <c r="J85" s="57">
        <v>71.133494999999996</v>
      </c>
      <c r="K85" s="57">
        <v>71.133494999999996</v>
      </c>
      <c r="L85" s="57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54"/>
      <c r="H86" s="55" t="s">
        <v>1704</v>
      </c>
      <c r="I86" s="56" t="s">
        <v>1107</v>
      </c>
      <c r="J86" s="57">
        <v>45.650128000000002</v>
      </c>
      <c r="K86" s="57">
        <v>45.650128000000002</v>
      </c>
      <c r="L86" s="57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54"/>
      <c r="H87" s="55" t="s">
        <v>1703</v>
      </c>
      <c r="I87" s="56" t="s">
        <v>1090</v>
      </c>
      <c r="J87" s="57">
        <v>13.665186</v>
      </c>
      <c r="K87" s="57">
        <v>13.665186</v>
      </c>
      <c r="L87" s="57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54"/>
      <c r="H88" s="55" t="s">
        <v>1705</v>
      </c>
      <c r="I88" s="56" t="s">
        <v>1111</v>
      </c>
      <c r="J88" s="57">
        <v>29.341716999999999</v>
      </c>
      <c r="K88" s="57">
        <v>29.341716999999999</v>
      </c>
      <c r="L88" s="57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54"/>
      <c r="H89" s="55" t="s">
        <v>1706</v>
      </c>
      <c r="I89" s="56" t="s">
        <v>1112</v>
      </c>
      <c r="J89" s="57">
        <v>11.714221</v>
      </c>
      <c r="K89" s="57">
        <v>11.714221</v>
      </c>
      <c r="L89" s="57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54"/>
      <c r="H90" s="55" t="s">
        <v>1733</v>
      </c>
      <c r="I90" s="56" t="s">
        <v>1113</v>
      </c>
      <c r="J90" s="57">
        <v>14.198453000000001</v>
      </c>
      <c r="K90" s="57">
        <v>14.198453000000001</v>
      </c>
      <c r="L90" s="57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54"/>
      <c r="H91" s="55" t="s">
        <v>1734</v>
      </c>
      <c r="I91" s="56" t="s">
        <v>1114</v>
      </c>
      <c r="J91" s="57">
        <v>49.110337999999999</v>
      </c>
      <c r="K91" s="57">
        <v>49.110337999999999</v>
      </c>
      <c r="L91" s="57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54"/>
      <c r="H92" s="55" t="s">
        <v>1735</v>
      </c>
      <c r="I92" s="56" t="s">
        <v>1115</v>
      </c>
      <c r="J92" s="57">
        <v>7.0142740000000003</v>
      </c>
      <c r="K92" s="57">
        <v>7.0142740000000003</v>
      </c>
      <c r="L92" s="57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54"/>
      <c r="H93" s="55" t="s">
        <v>1736</v>
      </c>
      <c r="I93" s="56" t="s">
        <v>1116</v>
      </c>
      <c r="J93" s="57">
        <v>58.652873999999997</v>
      </c>
      <c r="K93" s="57">
        <v>58.652873999999997</v>
      </c>
      <c r="L93" s="57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54"/>
      <c r="H94" s="55" t="s">
        <v>1737</v>
      </c>
      <c r="I94" s="56" t="s">
        <v>1117</v>
      </c>
      <c r="J94" s="57">
        <v>68.795761999999996</v>
      </c>
      <c r="K94" s="57">
        <v>68.795761999999996</v>
      </c>
      <c r="L94" s="57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54"/>
      <c r="H95" s="55" t="s">
        <v>1738</v>
      </c>
      <c r="I95" s="56" t="s">
        <v>1118</v>
      </c>
      <c r="J95" s="57">
        <v>107.99704199999999</v>
      </c>
      <c r="K95" s="57">
        <v>107.99704199999999</v>
      </c>
      <c r="L95" s="57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54"/>
      <c r="H96" s="55" t="s">
        <v>1739</v>
      </c>
      <c r="I96" s="56" t="s">
        <v>1119</v>
      </c>
      <c r="J96" s="57">
        <v>41.239502999999999</v>
      </c>
      <c r="K96" s="57">
        <v>41.239502999999999</v>
      </c>
      <c r="L96" s="57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54"/>
      <c r="H97" s="55" t="s">
        <v>1740</v>
      </c>
      <c r="I97" s="56" t="s">
        <v>1120</v>
      </c>
      <c r="J97" s="57">
        <v>191.24312599999999</v>
      </c>
      <c r="K97" s="57">
        <v>191.24312599999999</v>
      </c>
      <c r="L97" s="57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54"/>
      <c r="H98" s="55" t="s">
        <v>1741</v>
      </c>
      <c r="I98" s="56" t="s">
        <v>1121</v>
      </c>
      <c r="J98" s="57">
        <v>37.861933999999998</v>
      </c>
      <c r="K98" s="57">
        <v>37.861933999999998</v>
      </c>
      <c r="L98" s="57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54"/>
      <c r="H99" s="55" t="s">
        <v>1742</v>
      </c>
      <c r="I99" s="56" t="s">
        <v>1122</v>
      </c>
      <c r="J99" s="57">
        <v>41.209626999999998</v>
      </c>
      <c r="K99" s="57">
        <v>41.209626999999998</v>
      </c>
      <c r="L99" s="57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54"/>
      <c r="H100" s="55" t="s">
        <v>1743</v>
      </c>
      <c r="I100" s="56" t="s">
        <v>1123</v>
      </c>
      <c r="J100" s="57">
        <v>15.846704000000001</v>
      </c>
      <c r="K100" s="57">
        <v>15.846704000000001</v>
      </c>
      <c r="L100" s="57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54"/>
      <c r="H101" s="55" t="s">
        <v>1744</v>
      </c>
      <c r="I101" s="56" t="s">
        <v>1124</v>
      </c>
      <c r="J101" s="57">
        <v>18.666763</v>
      </c>
      <c r="K101" s="57">
        <v>18.666763</v>
      </c>
      <c r="L101" s="57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54"/>
      <c r="H102" s="55" t="s">
        <v>1745</v>
      </c>
      <c r="I102" s="56" t="s">
        <v>1125</v>
      </c>
      <c r="J102" s="57">
        <v>28.626035000000002</v>
      </c>
      <c r="K102" s="57">
        <v>28.626035000000002</v>
      </c>
      <c r="L102" s="57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54"/>
      <c r="H103" s="55" t="s">
        <v>1746</v>
      </c>
      <c r="I103" s="56" t="s">
        <v>1109</v>
      </c>
      <c r="J103" s="57">
        <v>212.40963099999999</v>
      </c>
      <c r="K103" s="57">
        <v>819.63585780999995</v>
      </c>
      <c r="L103" s="57">
        <f t="shared" si="2"/>
        <v>607.22622680999996</v>
      </c>
    </row>
    <row r="104" spans="1:12" ht="15" x14ac:dyDescent="0.2">
      <c r="A104" s="8"/>
      <c r="B104" s="28"/>
      <c r="C104" s="28"/>
      <c r="D104" s="13"/>
      <c r="E104" s="13"/>
      <c r="F104" s="13"/>
      <c r="G104" s="54"/>
      <c r="H104" s="55" t="s">
        <v>1726</v>
      </c>
      <c r="I104" s="56" t="s">
        <v>1099</v>
      </c>
      <c r="J104" s="57">
        <v>36.531776999999998</v>
      </c>
      <c r="K104" s="57">
        <v>36.531776999999998</v>
      </c>
      <c r="L104" s="57">
        <f t="shared" si="2"/>
        <v>0</v>
      </c>
    </row>
    <row r="105" spans="1:12" ht="27.75" customHeight="1" x14ac:dyDescent="0.2">
      <c r="A105" s="8"/>
      <c r="B105" s="28"/>
      <c r="C105" s="28"/>
      <c r="D105" s="13"/>
      <c r="E105" s="69">
        <v>44</v>
      </c>
      <c r="F105" s="79" t="s">
        <v>33</v>
      </c>
      <c r="G105" s="79"/>
      <c r="H105" s="79"/>
      <c r="I105" s="79"/>
      <c r="J105" s="68">
        <v>690.15403400000002</v>
      </c>
      <c r="K105" s="68">
        <v>690.15403400000002</v>
      </c>
      <c r="L105" s="68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50" t="s">
        <v>2</v>
      </c>
      <c r="H106" s="51"/>
      <c r="I106" s="52"/>
      <c r="J106" s="53">
        <v>690.15403400000002</v>
      </c>
      <c r="K106" s="53">
        <v>690.15403400000002</v>
      </c>
      <c r="L106" s="53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54"/>
      <c r="H107" s="55" t="s">
        <v>1701</v>
      </c>
      <c r="I107" s="56" t="s">
        <v>1090</v>
      </c>
      <c r="J107" s="57">
        <v>556.64543200000003</v>
      </c>
      <c r="K107" s="57">
        <v>556.64543200000003</v>
      </c>
      <c r="L107" s="57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54"/>
      <c r="H108" s="55" t="s">
        <v>1705</v>
      </c>
      <c r="I108" s="56" t="s">
        <v>1126</v>
      </c>
      <c r="J108" s="57">
        <v>119.711074</v>
      </c>
      <c r="K108" s="57">
        <v>119.711074</v>
      </c>
      <c r="L108" s="57">
        <f t="shared" si="2"/>
        <v>0</v>
      </c>
    </row>
    <row r="109" spans="1:12" ht="15" x14ac:dyDescent="0.2">
      <c r="A109" s="8"/>
      <c r="B109" s="28"/>
      <c r="C109" s="28"/>
      <c r="D109" s="13"/>
      <c r="E109" s="13"/>
      <c r="F109" s="13"/>
      <c r="G109" s="54"/>
      <c r="H109" s="55" t="s">
        <v>1730</v>
      </c>
      <c r="I109" s="56" t="s">
        <v>1127</v>
      </c>
      <c r="J109" s="57">
        <v>13.797528</v>
      </c>
      <c r="K109" s="57">
        <v>13.797528</v>
      </c>
      <c r="L109" s="57">
        <f t="shared" si="2"/>
        <v>0</v>
      </c>
    </row>
    <row r="110" spans="1:12" ht="15" x14ac:dyDescent="0.2">
      <c r="A110" s="8"/>
      <c r="B110" s="28"/>
      <c r="C110" s="28"/>
      <c r="D110" s="13"/>
      <c r="E110" s="69">
        <v>49</v>
      </c>
      <c r="F110" s="64" t="s">
        <v>1700</v>
      </c>
      <c r="G110" s="65"/>
      <c r="H110" s="66"/>
      <c r="I110" s="67"/>
      <c r="J110" s="68">
        <v>13100.467231000001</v>
      </c>
      <c r="K110" s="68">
        <v>13100.467231000001</v>
      </c>
      <c r="L110" s="68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50" t="s">
        <v>2</v>
      </c>
      <c r="H111" s="51"/>
      <c r="I111" s="52"/>
      <c r="J111" s="53">
        <v>12619.236338999999</v>
      </c>
      <c r="K111" s="53">
        <v>12619.236338999999</v>
      </c>
      <c r="L111" s="53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54"/>
      <c r="H112" s="55" t="s">
        <v>1701</v>
      </c>
      <c r="I112" s="56" t="s">
        <v>1700</v>
      </c>
      <c r="J112" s="57">
        <v>71.606176000000005</v>
      </c>
      <c r="K112" s="57">
        <v>71.606176000000005</v>
      </c>
      <c r="L112" s="57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54"/>
      <c r="H113" s="55" t="s">
        <v>1708</v>
      </c>
      <c r="I113" s="56" t="s">
        <v>1747</v>
      </c>
      <c r="J113" s="57">
        <v>54.833072999999999</v>
      </c>
      <c r="K113" s="57">
        <v>54.833072999999999</v>
      </c>
      <c r="L113" s="57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54"/>
      <c r="H114" s="55" t="s">
        <v>1704</v>
      </c>
      <c r="I114" s="56" t="s">
        <v>1179</v>
      </c>
      <c r="J114" s="57">
        <v>54.222727999999996</v>
      </c>
      <c r="K114" s="57">
        <v>54.222727999999996</v>
      </c>
      <c r="L114" s="57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54"/>
      <c r="H115" s="55" t="s">
        <v>1716</v>
      </c>
      <c r="I115" s="56" t="s">
        <v>1099</v>
      </c>
      <c r="J115" s="57">
        <v>58.794262000000003</v>
      </c>
      <c r="K115" s="57">
        <v>58.794262000000003</v>
      </c>
      <c r="L115" s="57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54"/>
      <c r="H116" s="55" t="s">
        <v>1722</v>
      </c>
      <c r="I116" s="56" t="s">
        <v>1463</v>
      </c>
      <c r="J116" s="57">
        <v>2274.012972</v>
      </c>
      <c r="K116" s="57">
        <v>2274.012972</v>
      </c>
      <c r="L116" s="57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54"/>
      <c r="H117" s="55" t="s">
        <v>1748</v>
      </c>
      <c r="I117" s="56" t="s">
        <v>1464</v>
      </c>
      <c r="J117" s="57">
        <v>13.938264</v>
      </c>
      <c r="K117" s="57">
        <v>13.938264</v>
      </c>
      <c r="L117" s="57">
        <f t="shared" si="2"/>
        <v>0</v>
      </c>
    </row>
    <row r="118" spans="1:12" ht="30" x14ac:dyDescent="0.2">
      <c r="A118" s="8"/>
      <c r="B118" s="28"/>
      <c r="C118" s="28"/>
      <c r="D118" s="13"/>
      <c r="E118" s="13"/>
      <c r="F118" s="13"/>
      <c r="G118" s="54"/>
      <c r="H118" s="55" t="s">
        <v>1723</v>
      </c>
      <c r="I118" s="56" t="s">
        <v>1465</v>
      </c>
      <c r="J118" s="57">
        <v>15.736181</v>
      </c>
      <c r="K118" s="57">
        <v>15.736181</v>
      </c>
      <c r="L118" s="57">
        <f t="shared" si="2"/>
        <v>0</v>
      </c>
    </row>
    <row r="119" spans="1:12" ht="15" x14ac:dyDescent="0.2">
      <c r="A119" s="8"/>
      <c r="B119" s="28"/>
      <c r="C119" s="28"/>
      <c r="D119" s="13"/>
      <c r="E119" s="13"/>
      <c r="F119" s="13"/>
      <c r="G119" s="54"/>
      <c r="H119" s="55" t="s">
        <v>1724</v>
      </c>
      <c r="I119" s="56" t="s">
        <v>1466</v>
      </c>
      <c r="J119" s="57">
        <v>12.684399000000001</v>
      </c>
      <c r="K119" s="57">
        <v>12.684399000000001</v>
      </c>
      <c r="L119" s="57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54"/>
      <c r="H120" s="55" t="s">
        <v>1725</v>
      </c>
      <c r="I120" s="56" t="s">
        <v>1467</v>
      </c>
      <c r="J120" s="57">
        <v>50.066744999999997</v>
      </c>
      <c r="K120" s="57">
        <v>50.066744999999997</v>
      </c>
      <c r="L120" s="57">
        <f t="shared" si="2"/>
        <v>0</v>
      </c>
    </row>
    <row r="121" spans="1:12" ht="30" x14ac:dyDescent="0.2">
      <c r="A121" s="8"/>
      <c r="B121" s="28"/>
      <c r="C121" s="28"/>
      <c r="D121" s="13"/>
      <c r="E121" s="13"/>
      <c r="F121" s="13"/>
      <c r="G121" s="54"/>
      <c r="H121" s="55" t="s">
        <v>1729</v>
      </c>
      <c r="I121" s="56" t="s">
        <v>1468</v>
      </c>
      <c r="J121" s="57">
        <v>11.180700999999999</v>
      </c>
      <c r="K121" s="57">
        <v>11.180700999999999</v>
      </c>
      <c r="L121" s="57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54"/>
      <c r="H122" s="55" t="s">
        <v>1749</v>
      </c>
      <c r="I122" s="56" t="s">
        <v>1469</v>
      </c>
      <c r="J122" s="57">
        <v>6.1581190000000001</v>
      </c>
      <c r="K122" s="57">
        <v>6.1581190000000001</v>
      </c>
      <c r="L122" s="57">
        <f t="shared" si="2"/>
        <v>0</v>
      </c>
    </row>
    <row r="123" spans="1:12" ht="15" x14ac:dyDescent="0.2">
      <c r="A123" s="8"/>
      <c r="B123" s="28"/>
      <c r="C123" s="28"/>
      <c r="D123" s="13"/>
      <c r="E123" s="13"/>
      <c r="F123" s="13"/>
      <c r="G123" s="54"/>
      <c r="H123" s="55" t="s">
        <v>1750</v>
      </c>
      <c r="I123" s="72" t="s">
        <v>1470</v>
      </c>
      <c r="J123" s="57">
        <v>34.121949000000001</v>
      </c>
      <c r="K123" s="57">
        <v>34.121949000000001</v>
      </c>
      <c r="L123" s="57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54"/>
      <c r="H124" s="55" t="s">
        <v>1751</v>
      </c>
      <c r="I124" s="56" t="s">
        <v>1471</v>
      </c>
      <c r="J124" s="57">
        <v>11.653592</v>
      </c>
      <c r="K124" s="57">
        <v>11.653592</v>
      </c>
      <c r="L124" s="57">
        <f t="shared" si="2"/>
        <v>0</v>
      </c>
    </row>
    <row r="125" spans="1:12" ht="30" x14ac:dyDescent="0.2">
      <c r="A125" s="8"/>
      <c r="B125" s="28"/>
      <c r="C125" s="28"/>
      <c r="D125" s="13"/>
      <c r="E125" s="13"/>
      <c r="F125" s="13"/>
      <c r="G125" s="54"/>
      <c r="H125" s="55" t="s">
        <v>1752</v>
      </c>
      <c r="I125" s="56" t="s">
        <v>1472</v>
      </c>
      <c r="J125" s="57">
        <v>19.884202999999999</v>
      </c>
      <c r="K125" s="57">
        <v>19.884202999999999</v>
      </c>
      <c r="L125" s="57">
        <f t="shared" si="2"/>
        <v>0</v>
      </c>
    </row>
    <row r="126" spans="1:12" ht="15" x14ac:dyDescent="0.2">
      <c r="A126" s="8"/>
      <c r="B126" s="28"/>
      <c r="C126" s="28"/>
      <c r="D126" s="13"/>
      <c r="E126" s="13"/>
      <c r="F126" s="13"/>
      <c r="G126" s="54"/>
      <c r="H126" s="55" t="s">
        <v>1753</v>
      </c>
      <c r="I126" s="56" t="s">
        <v>1473</v>
      </c>
      <c r="J126" s="57">
        <v>19.190833999999999</v>
      </c>
      <c r="K126" s="57">
        <v>19.190833999999999</v>
      </c>
      <c r="L126" s="57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54"/>
      <c r="H127" s="55" t="s">
        <v>1754</v>
      </c>
      <c r="I127" s="56" t="s">
        <v>1474</v>
      </c>
      <c r="J127" s="57">
        <v>91.960063000000005</v>
      </c>
      <c r="K127" s="57">
        <v>91.960063000000005</v>
      </c>
      <c r="L127" s="57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54"/>
      <c r="H128" s="55" t="s">
        <v>1755</v>
      </c>
      <c r="I128" s="56" t="s">
        <v>1475</v>
      </c>
      <c r="J128" s="57">
        <v>860.39798399999995</v>
      </c>
      <c r="K128" s="57">
        <v>860.39798399999995</v>
      </c>
      <c r="L128" s="57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54"/>
      <c r="H129" s="55" t="s">
        <v>1756</v>
      </c>
      <c r="I129" s="56" t="s">
        <v>1476</v>
      </c>
      <c r="J129" s="57">
        <v>5.4701209999999998</v>
      </c>
      <c r="K129" s="57">
        <v>5.4701209999999998</v>
      </c>
      <c r="L129" s="57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54"/>
      <c r="H130" s="55" t="s">
        <v>1757</v>
      </c>
      <c r="I130" s="56" t="s">
        <v>1477</v>
      </c>
      <c r="J130" s="57">
        <v>4.8159470000000004</v>
      </c>
      <c r="K130" s="57">
        <v>4.8159470000000004</v>
      </c>
      <c r="L130" s="57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54"/>
      <c r="H131" s="55" t="s">
        <v>1758</v>
      </c>
      <c r="I131" s="56" t="s">
        <v>1478</v>
      </c>
      <c r="J131" s="57">
        <v>6.3755220000000001</v>
      </c>
      <c r="K131" s="57">
        <v>6.3755220000000001</v>
      </c>
      <c r="L131" s="57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54"/>
      <c r="H132" s="55" t="s">
        <v>1759</v>
      </c>
      <c r="I132" s="56" t="s">
        <v>1479</v>
      </c>
      <c r="J132" s="57">
        <v>13.408246</v>
      </c>
      <c r="K132" s="57">
        <v>13.408246</v>
      </c>
      <c r="L132" s="57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54"/>
      <c r="H133" s="55" t="s">
        <v>1760</v>
      </c>
      <c r="I133" s="56" t="s">
        <v>1761</v>
      </c>
      <c r="J133" s="57">
        <v>11.980199000000001</v>
      </c>
      <c r="K133" s="57">
        <v>11.980199000000001</v>
      </c>
      <c r="L133" s="57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54"/>
      <c r="H134" s="55" t="s">
        <v>1762</v>
      </c>
      <c r="I134" s="56" t="s">
        <v>2267</v>
      </c>
      <c r="J134" s="57">
        <v>139.77830499999999</v>
      </c>
      <c r="K134" s="57">
        <v>139.77830499999999</v>
      </c>
      <c r="L134" s="57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54"/>
      <c r="H135" s="55" t="s">
        <v>1763</v>
      </c>
      <c r="I135" s="56" t="s">
        <v>1764</v>
      </c>
      <c r="J135" s="57">
        <v>130.72335000000001</v>
      </c>
      <c r="K135" s="57">
        <v>130.72335000000001</v>
      </c>
      <c r="L135" s="57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54"/>
      <c r="H136" s="55" t="s">
        <v>1703</v>
      </c>
      <c r="I136" s="56" t="s">
        <v>1480</v>
      </c>
      <c r="J136" s="57">
        <v>77.373932999999994</v>
      </c>
      <c r="K136" s="57">
        <v>77.373932999999994</v>
      </c>
      <c r="L136" s="57">
        <f t="shared" ref="L136:L199" si="3">+K136-J136</f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54"/>
      <c r="H137" s="55" t="s">
        <v>1705</v>
      </c>
      <c r="I137" s="56" t="s">
        <v>1204</v>
      </c>
      <c r="J137" s="57">
        <v>42.222628999999998</v>
      </c>
      <c r="K137" s="57">
        <v>42.222628999999998</v>
      </c>
      <c r="L137" s="57">
        <f t="shared" si="3"/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54"/>
      <c r="H138" s="55" t="s">
        <v>1706</v>
      </c>
      <c r="I138" s="56" t="s">
        <v>1481</v>
      </c>
      <c r="J138" s="57">
        <v>19.590083</v>
      </c>
      <c r="K138" s="57">
        <v>19.590083</v>
      </c>
      <c r="L138" s="57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54"/>
      <c r="H139" s="55" t="s">
        <v>1733</v>
      </c>
      <c r="I139" s="56" t="s">
        <v>1482</v>
      </c>
      <c r="J139" s="57">
        <v>10.602722999999999</v>
      </c>
      <c r="K139" s="57">
        <v>10.602722999999999</v>
      </c>
      <c r="L139" s="57">
        <f t="shared" si="3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54"/>
      <c r="H140" s="55" t="s">
        <v>1734</v>
      </c>
      <c r="I140" s="56" t="s">
        <v>1483</v>
      </c>
      <c r="J140" s="57">
        <v>23.072617000000001</v>
      </c>
      <c r="K140" s="57">
        <v>23.072617000000001</v>
      </c>
      <c r="L140" s="57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54"/>
      <c r="H141" s="55" t="s">
        <v>1765</v>
      </c>
      <c r="I141" s="56" t="s">
        <v>1484</v>
      </c>
      <c r="J141" s="57">
        <v>46.382845000000003</v>
      </c>
      <c r="K141" s="57">
        <v>46.382845000000003</v>
      </c>
      <c r="L141" s="57">
        <f t="shared" si="3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54"/>
      <c r="H142" s="55" t="s">
        <v>1766</v>
      </c>
      <c r="I142" s="56" t="s">
        <v>1485</v>
      </c>
      <c r="J142" s="57">
        <v>73.914103999999995</v>
      </c>
      <c r="K142" s="57">
        <v>73.914103999999995</v>
      </c>
      <c r="L142" s="57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54"/>
      <c r="H143" s="55" t="s">
        <v>1767</v>
      </c>
      <c r="I143" s="56" t="s">
        <v>1486</v>
      </c>
      <c r="J143" s="57">
        <v>10</v>
      </c>
      <c r="K143" s="57">
        <v>10</v>
      </c>
      <c r="L143" s="57">
        <f t="shared" si="3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54"/>
      <c r="H144" s="55" t="s">
        <v>1726</v>
      </c>
      <c r="I144" s="56" t="s">
        <v>2268</v>
      </c>
      <c r="J144" s="57">
        <v>1140.7392010000001</v>
      </c>
      <c r="K144" s="57">
        <v>1140.7392010000001</v>
      </c>
      <c r="L144" s="57">
        <f t="shared" si="3"/>
        <v>0</v>
      </c>
    </row>
    <row r="145" spans="1:12" ht="15" x14ac:dyDescent="0.2">
      <c r="A145" s="8"/>
      <c r="B145" s="28"/>
      <c r="C145" s="28"/>
      <c r="D145" s="13"/>
      <c r="E145" s="13"/>
      <c r="F145" s="13"/>
      <c r="G145" s="54"/>
      <c r="H145" s="55" t="s">
        <v>1768</v>
      </c>
      <c r="I145" s="56" t="s">
        <v>1487</v>
      </c>
      <c r="J145" s="57">
        <v>20.961002000000001</v>
      </c>
      <c r="K145" s="57">
        <v>20.961002000000001</v>
      </c>
      <c r="L145" s="57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54"/>
      <c r="H146" s="55" t="s">
        <v>1769</v>
      </c>
      <c r="I146" s="56" t="s">
        <v>1488</v>
      </c>
      <c r="J146" s="57">
        <v>16.064533999999998</v>
      </c>
      <c r="K146" s="57">
        <v>16.064533999999998</v>
      </c>
      <c r="L146" s="57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54"/>
      <c r="H147" s="55" t="s">
        <v>1770</v>
      </c>
      <c r="I147" s="56" t="s">
        <v>1489</v>
      </c>
      <c r="J147" s="57">
        <v>27.014194</v>
      </c>
      <c r="K147" s="57">
        <v>27.014194</v>
      </c>
      <c r="L147" s="57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54"/>
      <c r="H148" s="55" t="s">
        <v>1771</v>
      </c>
      <c r="I148" s="56" t="s">
        <v>1490</v>
      </c>
      <c r="J148" s="57">
        <v>20.252700000000001</v>
      </c>
      <c r="K148" s="57">
        <v>20.252700000000001</v>
      </c>
      <c r="L148" s="57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54"/>
      <c r="H149" s="55" t="s">
        <v>1772</v>
      </c>
      <c r="I149" s="56" t="s">
        <v>1410</v>
      </c>
      <c r="J149" s="57">
        <v>22.513771999999999</v>
      </c>
      <c r="K149" s="57">
        <v>22.513771999999999</v>
      </c>
      <c r="L149" s="57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54"/>
      <c r="H150" s="55" t="s">
        <v>1773</v>
      </c>
      <c r="I150" s="56" t="s">
        <v>1411</v>
      </c>
      <c r="J150" s="57">
        <v>54.030693999999997</v>
      </c>
      <c r="K150" s="57">
        <v>54.030693999999997</v>
      </c>
      <c r="L150" s="57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54"/>
      <c r="H151" s="55" t="s">
        <v>1774</v>
      </c>
      <c r="I151" s="56" t="s">
        <v>1412</v>
      </c>
      <c r="J151" s="57">
        <v>24.207708</v>
      </c>
      <c r="K151" s="57">
        <v>24.207708</v>
      </c>
      <c r="L151" s="57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54"/>
      <c r="H152" s="55" t="s">
        <v>1775</v>
      </c>
      <c r="I152" s="56" t="s">
        <v>1413</v>
      </c>
      <c r="J152" s="57">
        <v>24.579926</v>
      </c>
      <c r="K152" s="57">
        <v>24.579926</v>
      </c>
      <c r="L152" s="57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54"/>
      <c r="H153" s="55" t="s">
        <v>1776</v>
      </c>
      <c r="I153" s="56" t="s">
        <v>1414</v>
      </c>
      <c r="J153" s="57">
        <v>36.957653999999998</v>
      </c>
      <c r="K153" s="57">
        <v>36.957653999999998</v>
      </c>
      <c r="L153" s="57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54"/>
      <c r="H154" s="55" t="s">
        <v>1777</v>
      </c>
      <c r="I154" s="56" t="s">
        <v>1415</v>
      </c>
      <c r="J154" s="57">
        <v>23.051555</v>
      </c>
      <c r="K154" s="57">
        <v>23.051555</v>
      </c>
      <c r="L154" s="57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54"/>
      <c r="H155" s="55" t="s">
        <v>1778</v>
      </c>
      <c r="I155" s="56" t="s">
        <v>1416</v>
      </c>
      <c r="J155" s="57">
        <v>47.399217999999998</v>
      </c>
      <c r="K155" s="57">
        <v>47.399217999999998</v>
      </c>
      <c r="L155" s="57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54"/>
      <c r="H156" s="55" t="s">
        <v>1779</v>
      </c>
      <c r="I156" s="56" t="s">
        <v>1417</v>
      </c>
      <c r="J156" s="57">
        <v>45.693106999999998</v>
      </c>
      <c r="K156" s="57">
        <v>45.693106999999998</v>
      </c>
      <c r="L156" s="57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54"/>
      <c r="H157" s="55" t="s">
        <v>1780</v>
      </c>
      <c r="I157" s="56" t="s">
        <v>1288</v>
      </c>
      <c r="J157" s="57">
        <v>96.218295999999995</v>
      </c>
      <c r="K157" s="57">
        <v>96.218295999999995</v>
      </c>
      <c r="L157" s="57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54"/>
      <c r="H158" s="55" t="s">
        <v>1781</v>
      </c>
      <c r="I158" s="56" t="s">
        <v>1418</v>
      </c>
      <c r="J158" s="57">
        <v>30.038912</v>
      </c>
      <c r="K158" s="57">
        <v>30.038912</v>
      </c>
      <c r="L158" s="57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54"/>
      <c r="H159" s="55" t="s">
        <v>1782</v>
      </c>
      <c r="I159" s="56" t="s">
        <v>1419</v>
      </c>
      <c r="J159" s="57">
        <v>43.797479000000003</v>
      </c>
      <c r="K159" s="57">
        <v>43.797479000000003</v>
      </c>
      <c r="L159" s="57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54"/>
      <c r="H160" s="55" t="s">
        <v>1783</v>
      </c>
      <c r="I160" s="56" t="s">
        <v>1420</v>
      </c>
      <c r="J160" s="57">
        <v>35.472102</v>
      </c>
      <c r="K160" s="57">
        <v>35.472102</v>
      </c>
      <c r="L160" s="57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54"/>
      <c r="H161" s="55" t="s">
        <v>1784</v>
      </c>
      <c r="I161" s="56" t="s">
        <v>1421</v>
      </c>
      <c r="J161" s="57">
        <v>29.385843000000001</v>
      </c>
      <c r="K161" s="57">
        <v>29.385843000000001</v>
      </c>
      <c r="L161" s="57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54"/>
      <c r="H162" s="55" t="s">
        <v>1785</v>
      </c>
      <c r="I162" s="56" t="s">
        <v>1422</v>
      </c>
      <c r="J162" s="57">
        <v>68.328346999999994</v>
      </c>
      <c r="K162" s="57">
        <v>68.328346999999994</v>
      </c>
      <c r="L162" s="57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54"/>
      <c r="H163" s="55" t="s">
        <v>1786</v>
      </c>
      <c r="I163" s="56" t="s">
        <v>1423</v>
      </c>
      <c r="J163" s="57">
        <v>58.368003999999999</v>
      </c>
      <c r="K163" s="57">
        <v>58.368003999999999</v>
      </c>
      <c r="L163" s="57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54"/>
      <c r="H164" s="55" t="s">
        <v>1787</v>
      </c>
      <c r="I164" s="56" t="s">
        <v>1424</v>
      </c>
      <c r="J164" s="57">
        <v>40.414248000000001</v>
      </c>
      <c r="K164" s="57">
        <v>40.414248000000001</v>
      </c>
      <c r="L164" s="57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54"/>
      <c r="H165" s="55" t="s">
        <v>1788</v>
      </c>
      <c r="I165" s="56" t="s">
        <v>1425</v>
      </c>
      <c r="J165" s="57">
        <v>31.004646000000001</v>
      </c>
      <c r="K165" s="57">
        <v>31.004646000000001</v>
      </c>
      <c r="L165" s="57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54"/>
      <c r="H166" s="55" t="s">
        <v>1789</v>
      </c>
      <c r="I166" s="56" t="s">
        <v>1426</v>
      </c>
      <c r="J166" s="57">
        <v>24.800941999999999</v>
      </c>
      <c r="K166" s="57">
        <v>24.800941999999999</v>
      </c>
      <c r="L166" s="57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54"/>
      <c r="H167" s="55" t="s">
        <v>1790</v>
      </c>
      <c r="I167" s="56" t="s">
        <v>1427</v>
      </c>
      <c r="J167" s="57">
        <v>50.992662000000003</v>
      </c>
      <c r="K167" s="57">
        <v>50.992662000000003</v>
      </c>
      <c r="L167" s="57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54"/>
      <c r="H168" s="55" t="s">
        <v>1791</v>
      </c>
      <c r="I168" s="56" t="s">
        <v>1428</v>
      </c>
      <c r="J168" s="57">
        <v>37.451258000000003</v>
      </c>
      <c r="K168" s="57">
        <v>37.451258000000003</v>
      </c>
      <c r="L168" s="57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54"/>
      <c r="H169" s="55" t="s">
        <v>1792</v>
      </c>
      <c r="I169" s="56" t="s">
        <v>1429</v>
      </c>
      <c r="J169" s="57">
        <v>32.206851999999998</v>
      </c>
      <c r="K169" s="57">
        <v>32.206851999999998</v>
      </c>
      <c r="L169" s="57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54"/>
      <c r="H170" s="55" t="s">
        <v>1793</v>
      </c>
      <c r="I170" s="56" t="s">
        <v>1430</v>
      </c>
      <c r="J170" s="57">
        <v>29.737022</v>
      </c>
      <c r="K170" s="57">
        <v>29.737022</v>
      </c>
      <c r="L170" s="57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54"/>
      <c r="H171" s="55" t="s">
        <v>1794</v>
      </c>
      <c r="I171" s="56" t="s">
        <v>1431</v>
      </c>
      <c r="J171" s="57">
        <v>29.330233</v>
      </c>
      <c r="K171" s="57">
        <v>29.330233</v>
      </c>
      <c r="L171" s="57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54"/>
      <c r="H172" s="55" t="s">
        <v>1795</v>
      </c>
      <c r="I172" s="56" t="s">
        <v>1432</v>
      </c>
      <c r="J172" s="57">
        <v>28.667684999999999</v>
      </c>
      <c r="K172" s="57">
        <v>28.667684999999999</v>
      </c>
      <c r="L172" s="57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54"/>
      <c r="H173" s="55" t="s">
        <v>1796</v>
      </c>
      <c r="I173" s="56" t="s">
        <v>1433</v>
      </c>
      <c r="J173" s="57">
        <v>50.564737999999998</v>
      </c>
      <c r="K173" s="57">
        <v>50.564737999999998</v>
      </c>
      <c r="L173" s="57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54"/>
      <c r="H174" s="55" t="s">
        <v>1797</v>
      </c>
      <c r="I174" s="56" t="s">
        <v>1434</v>
      </c>
      <c r="J174" s="57">
        <v>49.542724</v>
      </c>
      <c r="K174" s="57">
        <v>49.542724</v>
      </c>
      <c r="L174" s="57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54"/>
      <c r="H175" s="55" t="s">
        <v>1798</v>
      </c>
      <c r="I175" s="56" t="s">
        <v>1435</v>
      </c>
      <c r="J175" s="57">
        <v>30.02036</v>
      </c>
      <c r="K175" s="57">
        <v>30.02036</v>
      </c>
      <c r="L175" s="57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54"/>
      <c r="H176" s="55" t="s">
        <v>1799</v>
      </c>
      <c r="I176" s="56" t="s">
        <v>1436</v>
      </c>
      <c r="J176" s="57">
        <v>49.628371999999999</v>
      </c>
      <c r="K176" s="57">
        <v>49.628371999999999</v>
      </c>
      <c r="L176" s="57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54"/>
      <c r="H177" s="55" t="s">
        <v>1800</v>
      </c>
      <c r="I177" s="56" t="s">
        <v>1437</v>
      </c>
      <c r="J177" s="57">
        <v>19.600452000000001</v>
      </c>
      <c r="K177" s="57">
        <v>19.600452000000001</v>
      </c>
      <c r="L177" s="57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54"/>
      <c r="H178" s="55" t="s">
        <v>1801</v>
      </c>
      <c r="I178" s="56" t="s">
        <v>1438</v>
      </c>
      <c r="J178" s="57">
        <v>53.547103999999997</v>
      </c>
      <c r="K178" s="57">
        <v>53.547103999999997</v>
      </c>
      <c r="L178" s="57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54"/>
      <c r="H179" s="55" t="s">
        <v>1802</v>
      </c>
      <c r="I179" s="56" t="s">
        <v>1439</v>
      </c>
      <c r="J179" s="57">
        <v>22.270201</v>
      </c>
      <c r="K179" s="57">
        <v>22.270201</v>
      </c>
      <c r="L179" s="57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54"/>
      <c r="H180" s="55" t="s">
        <v>1803</v>
      </c>
      <c r="I180" s="56" t="s">
        <v>1440</v>
      </c>
      <c r="J180" s="57">
        <v>20.775048000000002</v>
      </c>
      <c r="K180" s="57">
        <v>20.775048000000002</v>
      </c>
      <c r="L180" s="57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54"/>
      <c r="H181" s="55" t="s">
        <v>1804</v>
      </c>
      <c r="I181" s="56" t="s">
        <v>2269</v>
      </c>
      <c r="J181" s="57">
        <v>365.85363899999999</v>
      </c>
      <c r="K181" s="57">
        <v>365.85363899999999</v>
      </c>
      <c r="L181" s="57">
        <f t="shared" si="3"/>
        <v>0</v>
      </c>
    </row>
    <row r="182" spans="1:12" ht="30" x14ac:dyDescent="0.2">
      <c r="A182" s="8"/>
      <c r="B182" s="28"/>
      <c r="C182" s="28"/>
      <c r="D182" s="13"/>
      <c r="E182" s="13"/>
      <c r="F182" s="13"/>
      <c r="G182" s="54"/>
      <c r="H182" s="55" t="s">
        <v>1805</v>
      </c>
      <c r="I182" s="56" t="s">
        <v>1491</v>
      </c>
      <c r="J182" s="57">
        <v>12.593939000000001</v>
      </c>
      <c r="K182" s="57">
        <v>12.593939000000001</v>
      </c>
      <c r="L182" s="57">
        <f t="shared" si="3"/>
        <v>0</v>
      </c>
    </row>
    <row r="183" spans="1:12" ht="15" x14ac:dyDescent="0.2">
      <c r="A183" s="8"/>
      <c r="B183" s="28"/>
      <c r="C183" s="28"/>
      <c r="D183" s="13"/>
      <c r="E183" s="13"/>
      <c r="F183" s="13"/>
      <c r="G183" s="54"/>
      <c r="H183" s="55" t="s">
        <v>1806</v>
      </c>
      <c r="I183" s="56" t="s">
        <v>1492</v>
      </c>
      <c r="J183" s="57">
        <v>30.457829</v>
      </c>
      <c r="K183" s="57">
        <v>30.457829</v>
      </c>
      <c r="L183" s="57">
        <f t="shared" si="3"/>
        <v>0</v>
      </c>
    </row>
    <row r="184" spans="1:12" ht="45" x14ac:dyDescent="0.2">
      <c r="A184" s="8"/>
      <c r="B184" s="28"/>
      <c r="C184" s="28"/>
      <c r="D184" s="13"/>
      <c r="E184" s="13"/>
      <c r="F184" s="13"/>
      <c r="G184" s="54"/>
      <c r="H184" s="55" t="s">
        <v>1807</v>
      </c>
      <c r="I184" s="56" t="s">
        <v>1493</v>
      </c>
      <c r="J184" s="57">
        <v>41.685848</v>
      </c>
      <c r="K184" s="57">
        <v>41.685848</v>
      </c>
      <c r="L184" s="57">
        <f t="shared" si="3"/>
        <v>0</v>
      </c>
    </row>
    <row r="185" spans="1:12" ht="30" x14ac:dyDescent="0.2">
      <c r="A185" s="8"/>
      <c r="B185" s="28"/>
      <c r="C185" s="28"/>
      <c r="D185" s="13"/>
      <c r="E185" s="13"/>
      <c r="F185" s="13"/>
      <c r="G185" s="54"/>
      <c r="H185" s="55" t="s">
        <v>1808</v>
      </c>
      <c r="I185" s="56" t="s">
        <v>1494</v>
      </c>
      <c r="J185" s="57">
        <v>17.295490000000001</v>
      </c>
      <c r="K185" s="57">
        <v>17.295490000000001</v>
      </c>
      <c r="L185" s="57">
        <f t="shared" si="3"/>
        <v>0</v>
      </c>
    </row>
    <row r="186" spans="1:12" ht="30" x14ac:dyDescent="0.2">
      <c r="A186" s="8"/>
      <c r="B186" s="28"/>
      <c r="C186" s="28"/>
      <c r="D186" s="13"/>
      <c r="E186" s="13"/>
      <c r="F186" s="13"/>
      <c r="G186" s="54"/>
      <c r="H186" s="55" t="s">
        <v>1809</v>
      </c>
      <c r="I186" s="56" t="s">
        <v>1495</v>
      </c>
      <c r="J186" s="57">
        <v>12.139219000000001</v>
      </c>
      <c r="K186" s="57">
        <v>12.139219000000001</v>
      </c>
      <c r="L186" s="57">
        <f t="shared" si="3"/>
        <v>0</v>
      </c>
    </row>
    <row r="187" spans="1:12" ht="30" x14ac:dyDescent="0.2">
      <c r="A187" s="8"/>
      <c r="B187" s="28"/>
      <c r="C187" s="28"/>
      <c r="D187" s="13"/>
      <c r="E187" s="13"/>
      <c r="F187" s="13"/>
      <c r="G187" s="54"/>
      <c r="H187" s="55" t="s">
        <v>1810</v>
      </c>
      <c r="I187" s="56" t="s">
        <v>1496</v>
      </c>
      <c r="J187" s="57">
        <v>11.041285</v>
      </c>
      <c r="K187" s="57">
        <v>11.041285</v>
      </c>
      <c r="L187" s="57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54"/>
      <c r="H188" s="55" t="s">
        <v>1811</v>
      </c>
      <c r="I188" s="56" t="s">
        <v>1497</v>
      </c>
      <c r="J188" s="57">
        <v>7.031053</v>
      </c>
      <c r="K188" s="57">
        <v>7.031053</v>
      </c>
      <c r="L188" s="57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54"/>
      <c r="H189" s="55" t="s">
        <v>1812</v>
      </c>
      <c r="I189" s="56" t="s">
        <v>1498</v>
      </c>
      <c r="J189" s="57">
        <v>11.002272</v>
      </c>
      <c r="K189" s="57">
        <v>11.002272</v>
      </c>
      <c r="L189" s="57">
        <f t="shared" si="3"/>
        <v>0</v>
      </c>
    </row>
    <row r="190" spans="1:12" ht="15" x14ac:dyDescent="0.2">
      <c r="A190" s="8"/>
      <c r="B190" s="28"/>
      <c r="C190" s="28"/>
      <c r="D190" s="13"/>
      <c r="E190" s="13"/>
      <c r="F190" s="13"/>
      <c r="G190" s="54"/>
      <c r="H190" s="55" t="s">
        <v>1813</v>
      </c>
      <c r="I190" s="56" t="s">
        <v>1499</v>
      </c>
      <c r="J190" s="57">
        <v>111.233373</v>
      </c>
      <c r="K190" s="57">
        <v>111.233373</v>
      </c>
      <c r="L190" s="57">
        <f t="shared" si="3"/>
        <v>0</v>
      </c>
    </row>
    <row r="191" spans="1:12" ht="30" x14ac:dyDescent="0.2">
      <c r="A191" s="8"/>
      <c r="B191" s="28"/>
      <c r="C191" s="28"/>
      <c r="D191" s="13"/>
      <c r="E191" s="13"/>
      <c r="F191" s="13"/>
      <c r="G191" s="54"/>
      <c r="H191" s="55" t="s">
        <v>1814</v>
      </c>
      <c r="I191" s="56" t="s">
        <v>1500</v>
      </c>
      <c r="J191" s="57">
        <v>14.376155000000001</v>
      </c>
      <c r="K191" s="57">
        <v>14.376155000000001</v>
      </c>
      <c r="L191" s="57">
        <f t="shared" si="3"/>
        <v>0</v>
      </c>
    </row>
    <row r="192" spans="1:12" ht="15" x14ac:dyDescent="0.2">
      <c r="A192" s="8"/>
      <c r="B192" s="28"/>
      <c r="C192" s="28"/>
      <c r="D192" s="13"/>
      <c r="E192" s="13"/>
      <c r="F192" s="13"/>
      <c r="G192" s="54"/>
      <c r="H192" s="55" t="s">
        <v>1730</v>
      </c>
      <c r="I192" s="56" t="s">
        <v>2270</v>
      </c>
      <c r="J192" s="57">
        <v>178.262394</v>
      </c>
      <c r="K192" s="57">
        <v>178.262394</v>
      </c>
      <c r="L192" s="57">
        <f t="shared" si="3"/>
        <v>0</v>
      </c>
    </row>
    <row r="193" spans="1:12" ht="30" x14ac:dyDescent="0.2">
      <c r="A193" s="8"/>
      <c r="B193" s="28"/>
      <c r="C193" s="28"/>
      <c r="D193" s="13"/>
      <c r="E193" s="13"/>
      <c r="F193" s="13"/>
      <c r="G193" s="54"/>
      <c r="H193" s="55" t="s">
        <v>1815</v>
      </c>
      <c r="I193" s="56" t="s">
        <v>1501</v>
      </c>
      <c r="J193" s="57">
        <v>21.088318000000001</v>
      </c>
      <c r="K193" s="57">
        <v>21.088318000000001</v>
      </c>
      <c r="L193" s="57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54"/>
      <c r="H194" s="55" t="s">
        <v>1816</v>
      </c>
      <c r="I194" s="56" t="s">
        <v>1502</v>
      </c>
      <c r="J194" s="57">
        <v>51.197887000000001</v>
      </c>
      <c r="K194" s="57">
        <v>51.197887000000001</v>
      </c>
      <c r="L194" s="57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54"/>
      <c r="H195" s="55" t="s">
        <v>1817</v>
      </c>
      <c r="I195" s="56" t="s">
        <v>1503</v>
      </c>
      <c r="J195" s="57">
        <v>13.65781</v>
      </c>
      <c r="K195" s="57">
        <v>13.65781</v>
      </c>
      <c r="L195" s="57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54"/>
      <c r="H196" s="55" t="s">
        <v>1818</v>
      </c>
      <c r="I196" s="56" t="s">
        <v>1504</v>
      </c>
      <c r="J196" s="57">
        <v>0.11534999999999999</v>
      </c>
      <c r="K196" s="57">
        <v>0.11534999999999999</v>
      </c>
      <c r="L196" s="57">
        <f t="shared" si="3"/>
        <v>0</v>
      </c>
    </row>
    <row r="197" spans="1:12" ht="15" x14ac:dyDescent="0.2">
      <c r="A197" s="8"/>
      <c r="B197" s="28"/>
      <c r="C197" s="28"/>
      <c r="D197" s="13"/>
      <c r="E197" s="13"/>
      <c r="F197" s="13"/>
      <c r="G197" s="54"/>
      <c r="H197" s="55" t="s">
        <v>1819</v>
      </c>
      <c r="I197" s="56" t="s">
        <v>1505</v>
      </c>
      <c r="J197" s="57">
        <v>23.788329000000001</v>
      </c>
      <c r="K197" s="57">
        <v>23.788329000000001</v>
      </c>
      <c r="L197" s="57">
        <f t="shared" si="3"/>
        <v>0</v>
      </c>
    </row>
    <row r="198" spans="1:12" ht="30" x14ac:dyDescent="0.2">
      <c r="A198" s="8"/>
      <c r="B198" s="28"/>
      <c r="C198" s="28"/>
      <c r="D198" s="13"/>
      <c r="E198" s="13"/>
      <c r="F198" s="13"/>
      <c r="G198" s="54"/>
      <c r="H198" s="55" t="s">
        <v>1820</v>
      </c>
      <c r="I198" s="56" t="s">
        <v>1506</v>
      </c>
      <c r="J198" s="57">
        <v>9.6025860000000005</v>
      </c>
      <c r="K198" s="57">
        <v>9.6025860000000005</v>
      </c>
      <c r="L198" s="57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54"/>
      <c r="H199" s="55" t="s">
        <v>1821</v>
      </c>
      <c r="I199" s="56" t="s">
        <v>1507</v>
      </c>
      <c r="J199" s="57">
        <v>12.523071</v>
      </c>
      <c r="K199" s="57">
        <v>12.523071</v>
      </c>
      <c r="L199" s="57">
        <f t="shared" si="3"/>
        <v>0</v>
      </c>
    </row>
    <row r="200" spans="1:12" ht="15" x14ac:dyDescent="0.2">
      <c r="A200" s="8"/>
      <c r="B200" s="28"/>
      <c r="C200" s="28"/>
      <c r="D200" s="13"/>
      <c r="E200" s="13"/>
      <c r="F200" s="13"/>
      <c r="G200" s="54"/>
      <c r="H200" s="55" t="s">
        <v>1731</v>
      </c>
      <c r="I200" s="56" t="s">
        <v>2271</v>
      </c>
      <c r="J200" s="57">
        <v>177.89192299999999</v>
      </c>
      <c r="K200" s="57">
        <v>177.89192299999999</v>
      </c>
      <c r="L200" s="57">
        <f t="shared" ref="L200:L263" si="4">+K200-J200</f>
        <v>0</v>
      </c>
    </row>
    <row r="201" spans="1:12" ht="30" x14ac:dyDescent="0.2">
      <c r="A201" s="8"/>
      <c r="B201" s="28"/>
      <c r="C201" s="28"/>
      <c r="D201" s="13"/>
      <c r="E201" s="13"/>
      <c r="F201" s="13"/>
      <c r="G201" s="54"/>
      <c r="H201" s="55" t="s">
        <v>1822</v>
      </c>
      <c r="I201" s="56" t="s">
        <v>2272</v>
      </c>
      <c r="J201" s="57">
        <v>47.834378999999998</v>
      </c>
      <c r="K201" s="57">
        <v>47.834378999999998</v>
      </c>
      <c r="L201" s="57">
        <f t="shared" si="4"/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54"/>
      <c r="H202" s="55" t="s">
        <v>1823</v>
      </c>
      <c r="I202" s="56" t="s">
        <v>1508</v>
      </c>
      <c r="J202" s="57">
        <v>10.858506</v>
      </c>
      <c r="K202" s="57">
        <v>10.858506</v>
      </c>
      <c r="L202" s="57">
        <f t="shared" si="4"/>
        <v>0</v>
      </c>
    </row>
    <row r="203" spans="1:12" ht="15" x14ac:dyDescent="0.2">
      <c r="A203" s="8"/>
      <c r="B203" s="28"/>
      <c r="C203" s="28"/>
      <c r="D203" s="13"/>
      <c r="E203" s="13"/>
      <c r="F203" s="13"/>
      <c r="G203" s="54"/>
      <c r="H203" s="55" t="s">
        <v>1824</v>
      </c>
      <c r="I203" s="56" t="s">
        <v>1624</v>
      </c>
      <c r="J203" s="57">
        <v>13.748087999999999</v>
      </c>
      <c r="K203" s="57">
        <v>13.748087999999999</v>
      </c>
      <c r="L203" s="57">
        <f t="shared" si="4"/>
        <v>0</v>
      </c>
    </row>
    <row r="204" spans="1:12" ht="30" x14ac:dyDescent="0.2">
      <c r="A204" s="8"/>
      <c r="B204" s="28"/>
      <c r="C204" s="28"/>
      <c r="D204" s="13"/>
      <c r="E204" s="13"/>
      <c r="F204" s="13"/>
      <c r="G204" s="54"/>
      <c r="H204" s="55" t="s">
        <v>1825</v>
      </c>
      <c r="I204" s="56" t="s">
        <v>1510</v>
      </c>
      <c r="J204" s="57">
        <v>4.2452259999999997</v>
      </c>
      <c r="K204" s="57">
        <v>4.2452259999999997</v>
      </c>
      <c r="L204" s="57">
        <f t="shared" si="4"/>
        <v>0</v>
      </c>
    </row>
    <row r="205" spans="1:12" ht="45" x14ac:dyDescent="0.2">
      <c r="A205" s="8"/>
      <c r="B205" s="28"/>
      <c r="C205" s="28"/>
      <c r="D205" s="13"/>
      <c r="E205" s="13"/>
      <c r="F205" s="13"/>
      <c r="G205" s="54"/>
      <c r="H205" s="55" t="s">
        <v>1826</v>
      </c>
      <c r="I205" s="56" t="s">
        <v>1511</v>
      </c>
      <c r="J205" s="57">
        <v>3.192993</v>
      </c>
      <c r="K205" s="57">
        <v>3.192993</v>
      </c>
      <c r="L205" s="57">
        <f t="shared" si="4"/>
        <v>0</v>
      </c>
    </row>
    <row r="206" spans="1:12" ht="30" x14ac:dyDescent="0.2">
      <c r="A206" s="8"/>
      <c r="B206" s="28"/>
      <c r="C206" s="28"/>
      <c r="D206" s="13"/>
      <c r="E206" s="13"/>
      <c r="F206" s="13"/>
      <c r="G206" s="54"/>
      <c r="H206" s="55" t="s">
        <v>1827</v>
      </c>
      <c r="I206" s="56" t="s">
        <v>1512</v>
      </c>
      <c r="J206" s="57">
        <v>25.739179</v>
      </c>
      <c r="K206" s="57">
        <v>25.739179</v>
      </c>
      <c r="L206" s="57">
        <f t="shared" si="4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54"/>
      <c r="H207" s="55" t="s">
        <v>1828</v>
      </c>
      <c r="I207" s="56" t="s">
        <v>1606</v>
      </c>
      <c r="J207" s="57">
        <v>15.05298</v>
      </c>
      <c r="K207" s="57">
        <v>15.05298</v>
      </c>
      <c r="L207" s="57">
        <f t="shared" si="4"/>
        <v>0</v>
      </c>
    </row>
    <row r="208" spans="1:12" ht="15" x14ac:dyDescent="0.2">
      <c r="A208" s="8"/>
      <c r="B208" s="28"/>
      <c r="C208" s="28"/>
      <c r="D208" s="13"/>
      <c r="E208" s="13"/>
      <c r="F208" s="13"/>
      <c r="G208" s="54"/>
      <c r="H208" s="55" t="s">
        <v>1829</v>
      </c>
      <c r="I208" s="56" t="s">
        <v>1509</v>
      </c>
      <c r="J208" s="57">
        <v>2.287258</v>
      </c>
      <c r="K208" s="57">
        <v>2.287258</v>
      </c>
      <c r="L208" s="57">
        <f t="shared" si="4"/>
        <v>0</v>
      </c>
    </row>
    <row r="209" spans="1:12" ht="15" x14ac:dyDescent="0.2">
      <c r="A209" s="8"/>
      <c r="B209" s="28"/>
      <c r="C209" s="28"/>
      <c r="D209" s="13"/>
      <c r="E209" s="13"/>
      <c r="F209" s="13"/>
      <c r="G209" s="54"/>
      <c r="H209" s="55" t="s">
        <v>1732</v>
      </c>
      <c r="I209" s="56" t="s">
        <v>2273</v>
      </c>
      <c r="J209" s="57">
        <v>129.809178</v>
      </c>
      <c r="K209" s="57">
        <v>129.809178</v>
      </c>
      <c r="L209" s="57">
        <f t="shared" si="4"/>
        <v>0</v>
      </c>
    </row>
    <row r="210" spans="1:12" ht="15" x14ac:dyDescent="0.2">
      <c r="A210" s="8"/>
      <c r="B210" s="28"/>
      <c r="C210" s="28"/>
      <c r="D210" s="13"/>
      <c r="E210" s="13"/>
      <c r="F210" s="13"/>
      <c r="G210" s="54"/>
      <c r="H210" s="55" t="s">
        <v>1830</v>
      </c>
      <c r="I210" s="56" t="s">
        <v>1098</v>
      </c>
      <c r="J210" s="57">
        <v>329.74985199999998</v>
      </c>
      <c r="K210" s="57">
        <v>329.74985199999998</v>
      </c>
      <c r="L210" s="57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54"/>
      <c r="H211" s="55" t="s">
        <v>1831</v>
      </c>
      <c r="I211" s="56" t="s">
        <v>2223</v>
      </c>
      <c r="J211" s="57">
        <v>806.34013600000003</v>
      </c>
      <c r="K211" s="57">
        <v>806.34013600000003</v>
      </c>
      <c r="L211" s="57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54"/>
      <c r="H212" s="55" t="s">
        <v>1832</v>
      </c>
      <c r="I212" s="56" t="s">
        <v>1370</v>
      </c>
      <c r="J212" s="57">
        <v>528.805881</v>
      </c>
      <c r="K212" s="57">
        <v>528.805881</v>
      </c>
      <c r="L212" s="57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54"/>
      <c r="H213" s="55" t="s">
        <v>1833</v>
      </c>
      <c r="I213" s="56" t="s">
        <v>1169</v>
      </c>
      <c r="J213" s="57">
        <v>1405.4604850000001</v>
      </c>
      <c r="K213" s="57">
        <v>1405.4604850000001</v>
      </c>
      <c r="L213" s="57">
        <f t="shared" si="4"/>
        <v>0</v>
      </c>
    </row>
    <row r="214" spans="1:12" ht="30" x14ac:dyDescent="0.2">
      <c r="A214" s="8"/>
      <c r="B214" s="28"/>
      <c r="C214" s="28"/>
      <c r="D214" s="13"/>
      <c r="E214" s="13"/>
      <c r="F214" s="13"/>
      <c r="G214" s="54"/>
      <c r="H214" s="55" t="s">
        <v>1834</v>
      </c>
      <c r="I214" s="56" t="s">
        <v>1513</v>
      </c>
      <c r="J214" s="57">
        <v>747.59469799999999</v>
      </c>
      <c r="K214" s="57">
        <v>747.59469799999999</v>
      </c>
      <c r="L214" s="57">
        <f t="shared" si="4"/>
        <v>0</v>
      </c>
    </row>
    <row r="215" spans="1:12" ht="30" x14ac:dyDescent="0.2">
      <c r="A215" s="8"/>
      <c r="B215" s="28"/>
      <c r="C215" s="28"/>
      <c r="D215" s="13"/>
      <c r="E215" s="13"/>
      <c r="F215" s="13"/>
      <c r="G215" s="54"/>
      <c r="H215" s="55" t="s">
        <v>1835</v>
      </c>
      <c r="I215" s="56" t="s">
        <v>1514</v>
      </c>
      <c r="J215" s="57">
        <v>27.259509999999999</v>
      </c>
      <c r="K215" s="57">
        <v>27.259509999999999</v>
      </c>
      <c r="L215" s="57">
        <f t="shared" si="4"/>
        <v>0</v>
      </c>
    </row>
    <row r="216" spans="1:12" ht="15" x14ac:dyDescent="0.2">
      <c r="A216" s="8"/>
      <c r="B216" s="28"/>
      <c r="C216" s="28"/>
      <c r="D216" s="13"/>
      <c r="E216" s="13"/>
      <c r="F216" s="13"/>
      <c r="G216" s="54"/>
      <c r="H216" s="55" t="s">
        <v>1836</v>
      </c>
      <c r="I216" s="56" t="s">
        <v>1515</v>
      </c>
      <c r="J216" s="57">
        <v>342.45245399999999</v>
      </c>
      <c r="K216" s="57">
        <v>342.45245399999999</v>
      </c>
      <c r="L216" s="57">
        <f t="shared" si="4"/>
        <v>0</v>
      </c>
    </row>
    <row r="217" spans="1:12" ht="15" x14ac:dyDescent="0.2">
      <c r="A217" s="8"/>
      <c r="B217" s="28"/>
      <c r="C217" s="28"/>
      <c r="D217" s="13"/>
      <c r="E217" s="13"/>
      <c r="F217" s="13"/>
      <c r="G217" s="54"/>
      <c r="H217" s="55" t="s">
        <v>1837</v>
      </c>
      <c r="I217" s="56" t="s">
        <v>1516</v>
      </c>
      <c r="J217" s="57">
        <v>131.82001399999999</v>
      </c>
      <c r="K217" s="57">
        <v>131.82001399999999</v>
      </c>
      <c r="L217" s="57">
        <f t="shared" si="4"/>
        <v>0</v>
      </c>
    </row>
    <row r="218" spans="1:12" ht="15" x14ac:dyDescent="0.2">
      <c r="A218" s="8"/>
      <c r="B218" s="28"/>
      <c r="C218" s="28"/>
      <c r="D218" s="13"/>
      <c r="E218" s="13"/>
      <c r="F218" s="13"/>
      <c r="G218" s="54"/>
      <c r="H218" s="55" t="s">
        <v>1838</v>
      </c>
      <c r="I218" s="56" t="s">
        <v>1839</v>
      </c>
      <c r="J218" s="57">
        <v>133.337628</v>
      </c>
      <c r="K218" s="57">
        <v>133.337628</v>
      </c>
      <c r="L218" s="57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54"/>
      <c r="H219" s="55" t="s">
        <v>1840</v>
      </c>
      <c r="I219" s="56" t="s">
        <v>1517</v>
      </c>
      <c r="J219" s="57">
        <v>8.6988690000000002</v>
      </c>
      <c r="K219" s="57">
        <v>8.6988690000000002</v>
      </c>
      <c r="L219" s="57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54"/>
      <c r="H220" s="55" t="s">
        <v>1841</v>
      </c>
      <c r="I220" s="56" t="s">
        <v>1518</v>
      </c>
      <c r="J220" s="57">
        <v>20.47221</v>
      </c>
      <c r="K220" s="57">
        <v>20.47221</v>
      </c>
      <c r="L220" s="57">
        <f t="shared" si="4"/>
        <v>0</v>
      </c>
    </row>
    <row r="221" spans="1:12" ht="30" x14ac:dyDescent="0.2">
      <c r="A221" s="8"/>
      <c r="B221" s="28"/>
      <c r="C221" s="28"/>
      <c r="D221" s="13"/>
      <c r="E221" s="13"/>
      <c r="F221" s="13"/>
      <c r="G221" s="54"/>
      <c r="H221" s="55" t="s">
        <v>1842</v>
      </c>
      <c r="I221" s="56" t="s">
        <v>1519</v>
      </c>
      <c r="J221" s="57">
        <v>14.047514</v>
      </c>
      <c r="K221" s="57">
        <v>14.047514</v>
      </c>
      <c r="L221" s="57">
        <f t="shared" si="4"/>
        <v>0</v>
      </c>
    </row>
    <row r="222" spans="1:12" ht="15" x14ac:dyDescent="0.2">
      <c r="A222" s="8"/>
      <c r="B222" s="28"/>
      <c r="C222" s="28"/>
      <c r="D222" s="13"/>
      <c r="E222" s="13"/>
      <c r="F222" s="13"/>
      <c r="G222" s="54"/>
      <c r="H222" s="55" t="s">
        <v>1843</v>
      </c>
      <c r="I222" s="56" t="s">
        <v>1520</v>
      </c>
      <c r="J222" s="57">
        <v>5.8098669999999997</v>
      </c>
      <c r="K222" s="57">
        <v>5.8098669999999997</v>
      </c>
      <c r="L222" s="57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50" t="s">
        <v>41</v>
      </c>
      <c r="H223" s="51"/>
      <c r="I223" s="52"/>
      <c r="J223" s="53">
        <v>396.73325699999998</v>
      </c>
      <c r="K223" s="53">
        <v>396.73325699999998</v>
      </c>
      <c r="L223" s="53">
        <f t="shared" si="4"/>
        <v>0</v>
      </c>
    </row>
    <row r="224" spans="1:12" ht="30" x14ac:dyDescent="0.2">
      <c r="A224" s="8"/>
      <c r="B224" s="28"/>
      <c r="C224" s="28"/>
      <c r="D224" s="13"/>
      <c r="E224" s="13"/>
      <c r="F224" s="13"/>
      <c r="G224" s="54"/>
      <c r="H224" s="55" t="s">
        <v>42</v>
      </c>
      <c r="I224" s="56" t="s">
        <v>273</v>
      </c>
      <c r="J224" s="57">
        <v>206.27876499999999</v>
      </c>
      <c r="K224" s="57">
        <v>206.27876499999999</v>
      </c>
      <c r="L224" s="57">
        <f t="shared" si="4"/>
        <v>0</v>
      </c>
    </row>
    <row r="225" spans="1:12" ht="15" x14ac:dyDescent="0.2">
      <c r="A225" s="8"/>
      <c r="B225" s="28"/>
      <c r="C225" s="28"/>
      <c r="D225" s="13"/>
      <c r="E225" s="13"/>
      <c r="F225" s="13"/>
      <c r="G225" s="54"/>
      <c r="H225" s="55" t="s">
        <v>76</v>
      </c>
      <c r="I225" s="56" t="s">
        <v>274</v>
      </c>
      <c r="J225" s="57">
        <v>20.623972999999999</v>
      </c>
      <c r="K225" s="57">
        <v>20.623972999999999</v>
      </c>
      <c r="L225" s="57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4"/>
      <c r="H226" s="55" t="s">
        <v>77</v>
      </c>
      <c r="I226" s="56" t="s">
        <v>275</v>
      </c>
      <c r="J226" s="57">
        <v>79.842445999999995</v>
      </c>
      <c r="K226" s="57">
        <v>79.842445999999995</v>
      </c>
      <c r="L226" s="57">
        <f t="shared" si="4"/>
        <v>0</v>
      </c>
    </row>
    <row r="227" spans="1:12" ht="15" x14ac:dyDescent="0.2">
      <c r="A227" s="8"/>
      <c r="B227" s="28"/>
      <c r="C227" s="28"/>
      <c r="D227" s="13"/>
      <c r="E227" s="13"/>
      <c r="F227" s="13"/>
      <c r="G227" s="54"/>
      <c r="H227" s="55" t="s">
        <v>44</v>
      </c>
      <c r="I227" s="56" t="s">
        <v>276</v>
      </c>
      <c r="J227" s="57">
        <v>5.1045660000000002</v>
      </c>
      <c r="K227" s="57">
        <v>5.1045660000000002</v>
      </c>
      <c r="L227" s="57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54"/>
      <c r="H228" s="55" t="s">
        <v>87</v>
      </c>
      <c r="I228" s="56" t="s">
        <v>277</v>
      </c>
      <c r="J228" s="57">
        <v>48.04119</v>
      </c>
      <c r="K228" s="57">
        <v>48.04119</v>
      </c>
      <c r="L228" s="57">
        <f t="shared" si="4"/>
        <v>0</v>
      </c>
    </row>
    <row r="229" spans="1:12" ht="30" x14ac:dyDescent="0.2">
      <c r="A229" s="8"/>
      <c r="B229" s="28"/>
      <c r="C229" s="28"/>
      <c r="D229" s="13"/>
      <c r="E229" s="13"/>
      <c r="F229" s="13"/>
      <c r="G229" s="54"/>
      <c r="H229" s="55" t="s">
        <v>46</v>
      </c>
      <c r="I229" s="56" t="s">
        <v>2274</v>
      </c>
      <c r="J229" s="57">
        <v>36.842317000000001</v>
      </c>
      <c r="K229" s="57">
        <v>36.842317000000001</v>
      </c>
      <c r="L229" s="57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50" t="s">
        <v>70</v>
      </c>
      <c r="H230" s="51"/>
      <c r="I230" s="52"/>
      <c r="J230" s="53">
        <v>84.497635000000002</v>
      </c>
      <c r="K230" s="53">
        <v>84.497635000000002</v>
      </c>
      <c r="L230" s="53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54"/>
      <c r="H231" s="55" t="s">
        <v>278</v>
      </c>
      <c r="I231" s="56" t="s">
        <v>279</v>
      </c>
      <c r="J231" s="57">
        <v>84.497635000000002</v>
      </c>
      <c r="K231" s="57">
        <v>84.497635000000002</v>
      </c>
      <c r="L231" s="57">
        <f t="shared" si="4"/>
        <v>0</v>
      </c>
    </row>
    <row r="232" spans="1:12" ht="15" x14ac:dyDescent="0.2">
      <c r="A232" s="8"/>
      <c r="B232" s="28"/>
      <c r="C232" s="28"/>
      <c r="D232" s="24" t="s">
        <v>34</v>
      </c>
      <c r="E232" s="24"/>
      <c r="F232" s="24"/>
      <c r="G232" s="50"/>
      <c r="H232" s="51"/>
      <c r="I232" s="52"/>
      <c r="J232" s="53">
        <v>7473.1342219999997</v>
      </c>
      <c r="K232" s="53">
        <v>7473.1342219999997</v>
      </c>
      <c r="L232" s="53">
        <f t="shared" si="4"/>
        <v>0</v>
      </c>
    </row>
    <row r="233" spans="1:12" ht="15" x14ac:dyDescent="0.2">
      <c r="A233" s="8"/>
      <c r="B233" s="28"/>
      <c r="C233" s="28"/>
      <c r="D233" s="13"/>
      <c r="E233" s="69">
        <v>40</v>
      </c>
      <c r="F233" s="64" t="s">
        <v>35</v>
      </c>
      <c r="G233" s="65"/>
      <c r="H233" s="66"/>
      <c r="I233" s="67"/>
      <c r="J233" s="68">
        <v>7473.1342219999997</v>
      </c>
      <c r="K233" s="68">
        <v>7473.1342219999997</v>
      </c>
      <c r="L233" s="68">
        <f t="shared" si="4"/>
        <v>0</v>
      </c>
    </row>
    <row r="234" spans="1:12" ht="15" x14ac:dyDescent="0.2">
      <c r="A234" s="8"/>
      <c r="B234" s="28"/>
      <c r="C234" s="28"/>
      <c r="D234" s="13"/>
      <c r="E234" s="13"/>
      <c r="F234" s="13"/>
      <c r="G234" s="50" t="s">
        <v>2</v>
      </c>
      <c r="H234" s="51"/>
      <c r="I234" s="52"/>
      <c r="J234" s="53">
        <v>7473.1342219999997</v>
      </c>
      <c r="K234" s="53">
        <v>7473.1342219999997</v>
      </c>
      <c r="L234" s="53">
        <f t="shared" si="4"/>
        <v>0</v>
      </c>
    </row>
    <row r="235" spans="1:12" ht="15" x14ac:dyDescent="0.2">
      <c r="A235" s="8"/>
      <c r="B235" s="28"/>
      <c r="C235" s="28"/>
      <c r="D235" s="13"/>
      <c r="E235" s="13"/>
      <c r="F235" s="13"/>
      <c r="G235" s="54"/>
      <c r="H235" s="55" t="s">
        <v>1701</v>
      </c>
      <c r="I235" s="56" t="s">
        <v>1128</v>
      </c>
      <c r="J235" s="57">
        <v>7473.1342219999997</v>
      </c>
      <c r="K235" s="57">
        <v>7473.1342219999997</v>
      </c>
      <c r="L235" s="57">
        <f t="shared" si="4"/>
        <v>0</v>
      </c>
    </row>
    <row r="236" spans="1:12" ht="15" x14ac:dyDescent="0.2">
      <c r="A236" s="8"/>
      <c r="B236" s="28"/>
      <c r="C236" s="28"/>
      <c r="D236" s="24" t="s">
        <v>36</v>
      </c>
      <c r="E236" s="24"/>
      <c r="F236" s="24"/>
      <c r="G236" s="50"/>
      <c r="H236" s="51"/>
      <c r="I236" s="52"/>
      <c r="J236" s="53">
        <v>2165.6425819999999</v>
      </c>
      <c r="K236" s="53">
        <v>2165.6425819999999</v>
      </c>
      <c r="L236" s="53">
        <f t="shared" si="4"/>
        <v>0</v>
      </c>
    </row>
    <row r="237" spans="1:12" ht="15" x14ac:dyDescent="0.2">
      <c r="A237" s="8"/>
      <c r="B237" s="28"/>
      <c r="C237" s="28"/>
      <c r="D237" s="13"/>
      <c r="E237" s="69">
        <v>32</v>
      </c>
      <c r="F237" s="64" t="s">
        <v>37</v>
      </c>
      <c r="G237" s="65"/>
      <c r="H237" s="66"/>
      <c r="I237" s="67"/>
      <c r="J237" s="68">
        <v>2165.6425819999999</v>
      </c>
      <c r="K237" s="68">
        <v>2165.6425819999999</v>
      </c>
      <c r="L237" s="68">
        <f t="shared" si="4"/>
        <v>0</v>
      </c>
    </row>
    <row r="238" spans="1:12" ht="15" x14ac:dyDescent="0.2">
      <c r="A238" s="8"/>
      <c r="B238" s="28"/>
      <c r="C238" s="28"/>
      <c r="D238" s="13"/>
      <c r="E238" s="13"/>
      <c r="F238" s="13"/>
      <c r="G238" s="50" t="s">
        <v>2</v>
      </c>
      <c r="H238" s="51"/>
      <c r="I238" s="52"/>
      <c r="J238" s="53">
        <v>2165.6425819999999</v>
      </c>
      <c r="K238" s="53">
        <v>2165.6425819999999</v>
      </c>
      <c r="L238" s="53">
        <f t="shared" si="4"/>
        <v>0</v>
      </c>
    </row>
    <row r="239" spans="1:12" ht="30" x14ac:dyDescent="0.2">
      <c r="A239" s="8"/>
      <c r="B239" s="28"/>
      <c r="C239" s="28"/>
      <c r="D239" s="13"/>
      <c r="E239" s="13"/>
      <c r="F239" s="13"/>
      <c r="G239" s="54"/>
      <c r="H239" s="55" t="s">
        <v>1704</v>
      </c>
      <c r="I239" s="56" t="s">
        <v>1129</v>
      </c>
      <c r="J239" s="57">
        <v>1176.1410550000001</v>
      </c>
      <c r="K239" s="57">
        <v>1176.1410550000001</v>
      </c>
      <c r="L239" s="57">
        <f t="shared" si="4"/>
        <v>0</v>
      </c>
    </row>
    <row r="240" spans="1:12" ht="15" x14ac:dyDescent="0.2">
      <c r="A240" s="8"/>
      <c r="B240" s="28"/>
      <c r="C240" s="28"/>
      <c r="D240" s="13"/>
      <c r="E240" s="13"/>
      <c r="F240" s="13"/>
      <c r="G240" s="54"/>
      <c r="H240" s="55" t="s">
        <v>1715</v>
      </c>
      <c r="I240" s="56" t="s">
        <v>1130</v>
      </c>
      <c r="J240" s="57">
        <v>22.159972</v>
      </c>
      <c r="K240" s="57">
        <v>22.159972</v>
      </c>
      <c r="L240" s="57">
        <f t="shared" si="4"/>
        <v>0</v>
      </c>
    </row>
    <row r="241" spans="1:12" ht="30" x14ac:dyDescent="0.2">
      <c r="A241" s="8"/>
      <c r="B241" s="28"/>
      <c r="C241" s="28"/>
      <c r="D241" s="13"/>
      <c r="E241" s="13"/>
      <c r="F241" s="13"/>
      <c r="G241" s="54"/>
      <c r="H241" s="55" t="s">
        <v>1716</v>
      </c>
      <c r="I241" s="56" t="s">
        <v>1131</v>
      </c>
      <c r="J241" s="57">
        <v>23.535408</v>
      </c>
      <c r="K241" s="57">
        <v>23.535408</v>
      </c>
      <c r="L241" s="57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54"/>
      <c r="H242" s="55" t="s">
        <v>1717</v>
      </c>
      <c r="I242" s="56" t="s">
        <v>1132</v>
      </c>
      <c r="J242" s="57">
        <v>27.851984000000002</v>
      </c>
      <c r="K242" s="57">
        <v>27.851984000000002</v>
      </c>
      <c r="L242" s="57">
        <f t="shared" si="4"/>
        <v>0</v>
      </c>
    </row>
    <row r="243" spans="1:12" ht="15" x14ac:dyDescent="0.2">
      <c r="A243" s="8"/>
      <c r="B243" s="28"/>
      <c r="C243" s="28"/>
      <c r="D243" s="13"/>
      <c r="E243" s="13"/>
      <c r="F243" s="13"/>
      <c r="G243" s="54"/>
      <c r="H243" s="55" t="s">
        <v>1718</v>
      </c>
      <c r="I243" s="72" t="s">
        <v>1133</v>
      </c>
      <c r="J243" s="57">
        <v>23.665125</v>
      </c>
      <c r="K243" s="57">
        <v>23.665125</v>
      </c>
      <c r="L243" s="57">
        <f t="shared" si="4"/>
        <v>0</v>
      </c>
    </row>
    <row r="244" spans="1:12" ht="15" x14ac:dyDescent="0.2">
      <c r="A244" s="8"/>
      <c r="B244" s="28"/>
      <c r="C244" s="28"/>
      <c r="D244" s="13"/>
      <c r="E244" s="13"/>
      <c r="F244" s="13"/>
      <c r="G244" s="54"/>
      <c r="H244" s="55" t="s">
        <v>1719</v>
      </c>
      <c r="I244" s="56" t="s">
        <v>1134</v>
      </c>
      <c r="J244" s="57">
        <v>22.433095000000002</v>
      </c>
      <c r="K244" s="57">
        <v>22.433095000000002</v>
      </c>
      <c r="L244" s="57">
        <f t="shared" si="4"/>
        <v>0</v>
      </c>
    </row>
    <row r="245" spans="1:12" ht="30" x14ac:dyDescent="0.2">
      <c r="A245" s="8"/>
      <c r="B245" s="28"/>
      <c r="C245" s="28"/>
      <c r="D245" s="13"/>
      <c r="E245" s="13"/>
      <c r="F245" s="13"/>
      <c r="G245" s="54"/>
      <c r="H245" s="55" t="s">
        <v>1720</v>
      </c>
      <c r="I245" s="56" t="s">
        <v>1135</v>
      </c>
      <c r="J245" s="57">
        <v>23.270327999999999</v>
      </c>
      <c r="K245" s="57">
        <v>23.270327999999999</v>
      </c>
      <c r="L245" s="57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54"/>
      <c r="H246" s="55" t="s">
        <v>1727</v>
      </c>
      <c r="I246" s="56" t="s">
        <v>1136</v>
      </c>
      <c r="J246" s="57">
        <v>23.636543</v>
      </c>
      <c r="K246" s="57">
        <v>23.636543</v>
      </c>
      <c r="L246" s="57">
        <f t="shared" si="4"/>
        <v>0</v>
      </c>
    </row>
    <row r="247" spans="1:12" ht="15" x14ac:dyDescent="0.2">
      <c r="A247" s="8"/>
      <c r="B247" s="28"/>
      <c r="C247" s="28"/>
      <c r="D247" s="13"/>
      <c r="E247" s="13"/>
      <c r="F247" s="13"/>
      <c r="G247" s="54"/>
      <c r="H247" s="55" t="s">
        <v>1721</v>
      </c>
      <c r="I247" s="56" t="s">
        <v>1137</v>
      </c>
      <c r="J247" s="57">
        <v>24.947358000000001</v>
      </c>
      <c r="K247" s="57">
        <v>24.947358000000001</v>
      </c>
      <c r="L247" s="57">
        <f t="shared" si="4"/>
        <v>0</v>
      </c>
    </row>
    <row r="248" spans="1:12" ht="15" x14ac:dyDescent="0.2">
      <c r="A248" s="8"/>
      <c r="B248" s="28"/>
      <c r="C248" s="28"/>
      <c r="D248" s="13"/>
      <c r="E248" s="13"/>
      <c r="F248" s="13"/>
      <c r="G248" s="54"/>
      <c r="H248" s="55" t="s">
        <v>1728</v>
      </c>
      <c r="I248" s="56" t="s">
        <v>1138</v>
      </c>
      <c r="J248" s="57">
        <v>22.843409999999999</v>
      </c>
      <c r="K248" s="57">
        <v>22.843409999999999</v>
      </c>
      <c r="L248" s="57">
        <f t="shared" si="4"/>
        <v>0</v>
      </c>
    </row>
    <row r="249" spans="1:12" ht="15" x14ac:dyDescent="0.2">
      <c r="A249" s="8"/>
      <c r="B249" s="28"/>
      <c r="C249" s="28"/>
      <c r="D249" s="13"/>
      <c r="E249" s="13"/>
      <c r="F249" s="13"/>
      <c r="G249" s="54"/>
      <c r="H249" s="55" t="s">
        <v>1722</v>
      </c>
      <c r="I249" s="56" t="s">
        <v>1139</v>
      </c>
      <c r="J249" s="57">
        <v>25.825406999999998</v>
      </c>
      <c r="K249" s="57">
        <v>25.825406999999998</v>
      </c>
      <c r="L249" s="57">
        <f t="shared" si="4"/>
        <v>0</v>
      </c>
    </row>
    <row r="250" spans="1:12" ht="30" x14ac:dyDescent="0.2">
      <c r="A250" s="8"/>
      <c r="B250" s="28"/>
      <c r="C250" s="28"/>
      <c r="D250" s="13"/>
      <c r="E250" s="13"/>
      <c r="F250" s="13"/>
      <c r="G250" s="54"/>
      <c r="H250" s="55" t="s">
        <v>1748</v>
      </c>
      <c r="I250" s="56" t="s">
        <v>1140</v>
      </c>
      <c r="J250" s="57">
        <v>29.923179999999999</v>
      </c>
      <c r="K250" s="57">
        <v>29.923179999999999</v>
      </c>
      <c r="L250" s="57">
        <f t="shared" si="4"/>
        <v>0</v>
      </c>
    </row>
    <row r="251" spans="1:12" ht="30" x14ac:dyDescent="0.2">
      <c r="A251" s="8"/>
      <c r="B251" s="28"/>
      <c r="C251" s="28"/>
      <c r="D251" s="13"/>
      <c r="E251" s="13"/>
      <c r="F251" s="13"/>
      <c r="G251" s="54"/>
      <c r="H251" s="55" t="s">
        <v>1723</v>
      </c>
      <c r="I251" s="56" t="s">
        <v>1141</v>
      </c>
      <c r="J251" s="57">
        <v>22.483352</v>
      </c>
      <c r="K251" s="57">
        <v>22.483352</v>
      </c>
      <c r="L251" s="57">
        <f t="shared" si="4"/>
        <v>0</v>
      </c>
    </row>
    <row r="252" spans="1:12" ht="30" x14ac:dyDescent="0.2">
      <c r="A252" s="8"/>
      <c r="B252" s="28"/>
      <c r="C252" s="28"/>
      <c r="D252" s="13"/>
      <c r="E252" s="13"/>
      <c r="F252" s="13"/>
      <c r="G252" s="54"/>
      <c r="H252" s="55" t="s">
        <v>1844</v>
      </c>
      <c r="I252" s="56" t="s">
        <v>1142</v>
      </c>
      <c r="J252" s="57">
        <v>25.365603</v>
      </c>
      <c r="K252" s="57">
        <v>25.365603</v>
      </c>
      <c r="L252" s="57">
        <f t="shared" si="4"/>
        <v>0</v>
      </c>
    </row>
    <row r="253" spans="1:12" ht="15" x14ac:dyDescent="0.2">
      <c r="A253" s="8"/>
      <c r="B253" s="28"/>
      <c r="C253" s="28"/>
      <c r="D253" s="13"/>
      <c r="E253" s="13"/>
      <c r="F253" s="13"/>
      <c r="G253" s="54"/>
      <c r="H253" s="55" t="s">
        <v>1845</v>
      </c>
      <c r="I253" s="56" t="s">
        <v>1143</v>
      </c>
      <c r="J253" s="57">
        <v>23.49342</v>
      </c>
      <c r="K253" s="57">
        <v>23.49342</v>
      </c>
      <c r="L253" s="57">
        <f t="shared" si="4"/>
        <v>0</v>
      </c>
    </row>
    <row r="254" spans="1:12" ht="30" x14ac:dyDescent="0.2">
      <c r="A254" s="8"/>
      <c r="B254" s="28"/>
      <c r="C254" s="28"/>
      <c r="D254" s="13"/>
      <c r="E254" s="13"/>
      <c r="F254" s="13"/>
      <c r="G254" s="54"/>
      <c r="H254" s="55" t="s">
        <v>1846</v>
      </c>
      <c r="I254" s="56" t="s">
        <v>1144</v>
      </c>
      <c r="J254" s="57">
        <v>23.833895999999999</v>
      </c>
      <c r="K254" s="57">
        <v>23.833895999999999</v>
      </c>
      <c r="L254" s="57">
        <f t="shared" si="4"/>
        <v>0</v>
      </c>
    </row>
    <row r="255" spans="1:12" ht="15" x14ac:dyDescent="0.2">
      <c r="A255" s="8"/>
      <c r="B255" s="28"/>
      <c r="C255" s="28"/>
      <c r="D255" s="13"/>
      <c r="E255" s="13"/>
      <c r="F255" s="13"/>
      <c r="G255" s="54"/>
      <c r="H255" s="55" t="s">
        <v>1847</v>
      </c>
      <c r="I255" s="56" t="s">
        <v>1145</v>
      </c>
      <c r="J255" s="57">
        <v>28.380602</v>
      </c>
      <c r="K255" s="57">
        <v>28.380602</v>
      </c>
      <c r="L255" s="57">
        <f t="shared" si="4"/>
        <v>0</v>
      </c>
    </row>
    <row r="256" spans="1:12" ht="30" x14ac:dyDescent="0.2">
      <c r="A256" s="8"/>
      <c r="B256" s="28"/>
      <c r="C256" s="28"/>
      <c r="D256" s="13"/>
      <c r="E256" s="13"/>
      <c r="F256" s="13"/>
      <c r="G256" s="54"/>
      <c r="H256" s="55" t="s">
        <v>1848</v>
      </c>
      <c r="I256" s="56" t="s">
        <v>1146</v>
      </c>
      <c r="J256" s="57">
        <v>19.960363000000001</v>
      </c>
      <c r="K256" s="57">
        <v>19.960363000000001</v>
      </c>
      <c r="L256" s="57">
        <f t="shared" si="4"/>
        <v>0</v>
      </c>
    </row>
    <row r="257" spans="1:12" ht="15" x14ac:dyDescent="0.2">
      <c r="A257" s="8"/>
      <c r="B257" s="28"/>
      <c r="C257" s="28"/>
      <c r="D257" s="13"/>
      <c r="E257" s="13"/>
      <c r="F257" s="13"/>
      <c r="G257" s="54"/>
      <c r="H257" s="55" t="s">
        <v>1849</v>
      </c>
      <c r="I257" s="56" t="s">
        <v>1147</v>
      </c>
      <c r="J257" s="57">
        <v>20.110914000000001</v>
      </c>
      <c r="K257" s="57">
        <v>20.110914000000001</v>
      </c>
      <c r="L257" s="57">
        <f t="shared" si="4"/>
        <v>0</v>
      </c>
    </row>
    <row r="258" spans="1:12" ht="30" x14ac:dyDescent="0.2">
      <c r="A258" s="8"/>
      <c r="B258" s="28"/>
      <c r="C258" s="28"/>
      <c r="D258" s="13"/>
      <c r="E258" s="13"/>
      <c r="F258" s="13"/>
      <c r="G258" s="54"/>
      <c r="H258" s="55" t="s">
        <v>1850</v>
      </c>
      <c r="I258" s="56" t="s">
        <v>1148</v>
      </c>
      <c r="J258" s="57">
        <v>20.666003</v>
      </c>
      <c r="K258" s="57">
        <v>20.666003</v>
      </c>
      <c r="L258" s="57">
        <f t="shared" si="4"/>
        <v>0</v>
      </c>
    </row>
    <row r="259" spans="1:12" ht="45" x14ac:dyDescent="0.2">
      <c r="A259" s="8"/>
      <c r="B259" s="28"/>
      <c r="C259" s="28"/>
      <c r="D259" s="13"/>
      <c r="E259" s="13"/>
      <c r="F259" s="13"/>
      <c r="G259" s="54"/>
      <c r="H259" s="55" t="s">
        <v>1851</v>
      </c>
      <c r="I259" s="56" t="s">
        <v>1149</v>
      </c>
      <c r="J259" s="57">
        <v>20.757026</v>
      </c>
      <c r="K259" s="57">
        <v>20.757026</v>
      </c>
      <c r="L259" s="57">
        <f t="shared" si="4"/>
        <v>0</v>
      </c>
    </row>
    <row r="260" spans="1:12" ht="30" x14ac:dyDescent="0.2">
      <c r="A260" s="8"/>
      <c r="B260" s="28"/>
      <c r="C260" s="28"/>
      <c r="D260" s="13"/>
      <c r="E260" s="13"/>
      <c r="F260" s="13"/>
      <c r="G260" s="54"/>
      <c r="H260" s="55" t="s">
        <v>1852</v>
      </c>
      <c r="I260" s="56" t="s">
        <v>1150</v>
      </c>
      <c r="J260" s="57">
        <v>23.913437999999999</v>
      </c>
      <c r="K260" s="57">
        <v>23.913437999999999</v>
      </c>
      <c r="L260" s="57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54"/>
      <c r="H261" s="55" t="s">
        <v>1705</v>
      </c>
      <c r="I261" s="56" t="s">
        <v>1151</v>
      </c>
      <c r="J261" s="57">
        <v>26.016067</v>
      </c>
      <c r="K261" s="57">
        <v>26.016067</v>
      </c>
      <c r="L261" s="57">
        <f t="shared" si="4"/>
        <v>0</v>
      </c>
    </row>
    <row r="262" spans="1:12" ht="30" x14ac:dyDescent="0.2">
      <c r="A262" s="8"/>
      <c r="B262" s="28"/>
      <c r="C262" s="28"/>
      <c r="D262" s="13"/>
      <c r="E262" s="13"/>
      <c r="F262" s="13"/>
      <c r="G262" s="54"/>
      <c r="H262" s="55" t="s">
        <v>1706</v>
      </c>
      <c r="I262" s="56" t="s">
        <v>1152</v>
      </c>
      <c r="J262" s="57">
        <v>16.999679</v>
      </c>
      <c r="K262" s="57">
        <v>16.999679</v>
      </c>
      <c r="L262" s="57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54"/>
      <c r="H263" s="55" t="s">
        <v>1733</v>
      </c>
      <c r="I263" s="56" t="s">
        <v>1153</v>
      </c>
      <c r="J263" s="57">
        <v>18.355761999999999</v>
      </c>
      <c r="K263" s="57">
        <v>18.355761999999999</v>
      </c>
      <c r="L263" s="57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54"/>
      <c r="H264" s="55" t="s">
        <v>1734</v>
      </c>
      <c r="I264" s="56" t="s">
        <v>1154</v>
      </c>
      <c r="J264" s="57">
        <v>18.974889999999998</v>
      </c>
      <c r="K264" s="57">
        <v>18.974889999999998</v>
      </c>
      <c r="L264" s="57">
        <f t="shared" ref="L264:L327" si="5">+K264-J264</f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54"/>
      <c r="H265" s="55" t="s">
        <v>1765</v>
      </c>
      <c r="I265" s="56" t="s">
        <v>1155</v>
      </c>
      <c r="J265" s="57">
        <v>21.335121000000001</v>
      </c>
      <c r="K265" s="57">
        <v>21.335121000000001</v>
      </c>
      <c r="L265" s="57">
        <f t="shared" si="5"/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54"/>
      <c r="H266" s="55" t="s">
        <v>1853</v>
      </c>
      <c r="I266" s="56" t="s">
        <v>1156</v>
      </c>
      <c r="J266" s="57">
        <v>20.451449</v>
      </c>
      <c r="K266" s="57">
        <v>20.451449</v>
      </c>
      <c r="L266" s="57">
        <f t="shared" si="5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54"/>
      <c r="H267" s="55" t="s">
        <v>1766</v>
      </c>
      <c r="I267" s="56" t="s">
        <v>2166</v>
      </c>
      <c r="J267" s="57">
        <v>15.228615</v>
      </c>
      <c r="K267" s="57">
        <v>15.228615</v>
      </c>
      <c r="L267" s="57">
        <f t="shared" si="5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54"/>
      <c r="H268" s="55" t="s">
        <v>1767</v>
      </c>
      <c r="I268" s="56" t="s">
        <v>1157</v>
      </c>
      <c r="J268" s="57">
        <v>19.556892999999999</v>
      </c>
      <c r="K268" s="57">
        <v>19.556892999999999</v>
      </c>
      <c r="L268" s="57">
        <f t="shared" si="5"/>
        <v>0</v>
      </c>
    </row>
    <row r="269" spans="1:12" ht="45" x14ac:dyDescent="0.2">
      <c r="A269" s="8"/>
      <c r="B269" s="28"/>
      <c r="C269" s="28"/>
      <c r="D269" s="13"/>
      <c r="E269" s="13"/>
      <c r="F269" s="13"/>
      <c r="G269" s="54"/>
      <c r="H269" s="55" t="s">
        <v>1854</v>
      </c>
      <c r="I269" s="56" t="s">
        <v>1158</v>
      </c>
      <c r="J269" s="57">
        <v>22.28781</v>
      </c>
      <c r="K269" s="57">
        <v>22.28781</v>
      </c>
      <c r="L269" s="57">
        <f t="shared" si="5"/>
        <v>0</v>
      </c>
    </row>
    <row r="270" spans="1:12" ht="30" x14ac:dyDescent="0.2">
      <c r="A270" s="8"/>
      <c r="B270" s="28"/>
      <c r="C270" s="28"/>
      <c r="D270" s="13"/>
      <c r="E270" s="13"/>
      <c r="F270" s="13"/>
      <c r="G270" s="54"/>
      <c r="H270" s="55" t="s">
        <v>1855</v>
      </c>
      <c r="I270" s="56" t="s">
        <v>1613</v>
      </c>
      <c r="J270" s="57">
        <v>21.260321999999999</v>
      </c>
      <c r="K270" s="57">
        <v>21.260321999999999</v>
      </c>
      <c r="L270" s="57">
        <f t="shared" si="5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54"/>
      <c r="H271" s="55" t="s">
        <v>1740</v>
      </c>
      <c r="I271" s="56" t="s">
        <v>2275</v>
      </c>
      <c r="J271" s="57">
        <v>20.534481</v>
      </c>
      <c r="K271" s="57">
        <v>20.534481</v>
      </c>
      <c r="L271" s="57">
        <f t="shared" si="5"/>
        <v>0</v>
      </c>
    </row>
    <row r="272" spans="1:12" ht="15" x14ac:dyDescent="0.2">
      <c r="A272" s="8"/>
      <c r="B272" s="28"/>
      <c r="C272" s="28"/>
      <c r="D272" s="13"/>
      <c r="E272" s="13"/>
      <c r="F272" s="13"/>
      <c r="G272" s="54"/>
      <c r="H272" s="55" t="s">
        <v>1856</v>
      </c>
      <c r="I272" s="56" t="s">
        <v>1159</v>
      </c>
      <c r="J272" s="57">
        <v>23.184956</v>
      </c>
      <c r="K272" s="57">
        <v>23.184956</v>
      </c>
      <c r="L272" s="57">
        <f t="shared" si="5"/>
        <v>0</v>
      </c>
    </row>
    <row r="273" spans="1:12" ht="15" x14ac:dyDescent="0.2">
      <c r="A273" s="8"/>
      <c r="B273" s="28"/>
      <c r="C273" s="28"/>
      <c r="D273" s="13"/>
      <c r="E273" s="13"/>
      <c r="F273" s="13"/>
      <c r="G273" s="54"/>
      <c r="H273" s="55" t="s">
        <v>1857</v>
      </c>
      <c r="I273" s="56" t="s">
        <v>1160</v>
      </c>
      <c r="J273" s="57">
        <v>22.175124</v>
      </c>
      <c r="K273" s="57">
        <v>22.175124</v>
      </c>
      <c r="L273" s="57">
        <f t="shared" si="5"/>
        <v>0</v>
      </c>
    </row>
    <row r="274" spans="1:12" ht="30" x14ac:dyDescent="0.2">
      <c r="A274" s="8"/>
      <c r="B274" s="28"/>
      <c r="C274" s="28"/>
      <c r="D274" s="13"/>
      <c r="E274" s="13"/>
      <c r="F274" s="13"/>
      <c r="G274" s="54"/>
      <c r="H274" s="55" t="s">
        <v>1858</v>
      </c>
      <c r="I274" s="56" t="s">
        <v>1161</v>
      </c>
      <c r="J274" s="57">
        <v>25.666088999999999</v>
      </c>
      <c r="K274" s="57">
        <v>25.666088999999999</v>
      </c>
      <c r="L274" s="57">
        <f t="shared" si="5"/>
        <v>0</v>
      </c>
    </row>
    <row r="275" spans="1:12" ht="30" x14ac:dyDescent="0.2">
      <c r="A275" s="8"/>
      <c r="B275" s="28"/>
      <c r="C275" s="28"/>
      <c r="D275" s="13"/>
      <c r="E275" s="13"/>
      <c r="F275" s="13"/>
      <c r="G275" s="54"/>
      <c r="H275" s="55" t="s">
        <v>1859</v>
      </c>
      <c r="I275" s="56" t="s">
        <v>1162</v>
      </c>
      <c r="J275" s="57">
        <v>21.467434000000001</v>
      </c>
      <c r="K275" s="57">
        <v>21.467434000000001</v>
      </c>
      <c r="L275" s="57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54"/>
      <c r="H276" s="55" t="s">
        <v>1860</v>
      </c>
      <c r="I276" s="56" t="s">
        <v>1614</v>
      </c>
      <c r="J276" s="57">
        <v>21.429302</v>
      </c>
      <c r="K276" s="57">
        <v>21.429302</v>
      </c>
      <c r="L276" s="57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54"/>
      <c r="H277" s="55" t="s">
        <v>1861</v>
      </c>
      <c r="I277" s="56" t="s">
        <v>1163</v>
      </c>
      <c r="J277" s="57">
        <v>20.838743999999998</v>
      </c>
      <c r="K277" s="57">
        <v>20.838743999999998</v>
      </c>
      <c r="L277" s="57">
        <f t="shared" si="5"/>
        <v>0</v>
      </c>
    </row>
    <row r="278" spans="1:12" ht="15" x14ac:dyDescent="0.2">
      <c r="A278" s="8"/>
      <c r="B278" s="28"/>
      <c r="C278" s="28"/>
      <c r="D278" s="13"/>
      <c r="E278" s="13"/>
      <c r="F278" s="13"/>
      <c r="G278" s="54"/>
      <c r="H278" s="55" t="s">
        <v>1862</v>
      </c>
      <c r="I278" s="56" t="s">
        <v>1164</v>
      </c>
      <c r="J278" s="57">
        <v>22.582357999999999</v>
      </c>
      <c r="K278" s="57">
        <v>22.582357999999999</v>
      </c>
      <c r="L278" s="57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54"/>
      <c r="H279" s="55" t="s">
        <v>1768</v>
      </c>
      <c r="I279" s="56" t="s">
        <v>1165</v>
      </c>
      <c r="J279" s="57">
        <v>20.151491</v>
      </c>
      <c r="K279" s="57">
        <v>20.151491</v>
      </c>
      <c r="L279" s="57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54"/>
      <c r="H280" s="55" t="s">
        <v>1804</v>
      </c>
      <c r="I280" s="56" t="s">
        <v>1166</v>
      </c>
      <c r="J280" s="57">
        <v>10.631294</v>
      </c>
      <c r="K280" s="57">
        <v>10.631294</v>
      </c>
      <c r="L280" s="57">
        <f t="shared" si="5"/>
        <v>0</v>
      </c>
    </row>
    <row r="281" spans="1:12" ht="15" x14ac:dyDescent="0.2">
      <c r="A281" s="8"/>
      <c r="B281" s="28"/>
      <c r="C281" s="28"/>
      <c r="D281" s="13"/>
      <c r="E281" s="13"/>
      <c r="F281" s="13"/>
      <c r="G281" s="54"/>
      <c r="H281" s="55" t="s">
        <v>1805</v>
      </c>
      <c r="I281" s="56" t="s">
        <v>1167</v>
      </c>
      <c r="J281" s="57">
        <v>37.100369000000001</v>
      </c>
      <c r="K281" s="57">
        <v>37.100369000000001</v>
      </c>
      <c r="L281" s="57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54"/>
      <c r="H282" s="55" t="s">
        <v>1806</v>
      </c>
      <c r="I282" s="56" t="s">
        <v>1168</v>
      </c>
      <c r="J282" s="57">
        <v>12.904574</v>
      </c>
      <c r="K282" s="57">
        <v>12.904574</v>
      </c>
      <c r="L282" s="57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54"/>
      <c r="H283" s="55" t="s">
        <v>1807</v>
      </c>
      <c r="I283" s="56" t="s">
        <v>1169</v>
      </c>
      <c r="J283" s="57">
        <v>31.312276000000001</v>
      </c>
      <c r="K283" s="57">
        <v>31.312276000000001</v>
      </c>
      <c r="L283" s="57">
        <f t="shared" si="5"/>
        <v>0</v>
      </c>
    </row>
    <row r="284" spans="1:12" ht="15" x14ac:dyDescent="0.2">
      <c r="A284" s="8"/>
      <c r="B284" s="28"/>
      <c r="C284" s="28"/>
      <c r="D284" s="24" t="s">
        <v>38</v>
      </c>
      <c r="E284" s="24"/>
      <c r="F284" s="24"/>
      <c r="G284" s="50"/>
      <c r="H284" s="51"/>
      <c r="I284" s="52"/>
      <c r="J284" s="53">
        <v>1121442.294064</v>
      </c>
      <c r="K284" s="53">
        <v>1270825.9978678094</v>
      </c>
      <c r="L284" s="53">
        <f t="shared" si="5"/>
        <v>149383.70380380936</v>
      </c>
    </row>
    <row r="285" spans="1:12" ht="15" x14ac:dyDescent="0.2">
      <c r="A285" s="8"/>
      <c r="B285" s="28"/>
      <c r="C285" s="28"/>
      <c r="D285" s="13"/>
      <c r="E285" s="69">
        <v>2</v>
      </c>
      <c r="F285" s="64" t="s">
        <v>39</v>
      </c>
      <c r="G285" s="65"/>
      <c r="H285" s="66"/>
      <c r="I285" s="67"/>
      <c r="J285" s="68">
        <v>555.56818099999998</v>
      </c>
      <c r="K285" s="68">
        <v>487.20625428000017</v>
      </c>
      <c r="L285" s="68">
        <f t="shared" si="5"/>
        <v>-68.361926719999815</v>
      </c>
    </row>
    <row r="286" spans="1:12" ht="15" x14ac:dyDescent="0.2">
      <c r="A286" s="8"/>
      <c r="B286" s="28"/>
      <c r="C286" s="28"/>
      <c r="D286" s="13"/>
      <c r="E286" s="13"/>
      <c r="F286" s="13"/>
      <c r="G286" s="50" t="s">
        <v>2</v>
      </c>
      <c r="H286" s="51"/>
      <c r="I286" s="52"/>
      <c r="J286" s="53">
        <v>555.56818099999998</v>
      </c>
      <c r="K286" s="53">
        <v>487.20625428000017</v>
      </c>
      <c r="L286" s="53">
        <f t="shared" si="5"/>
        <v>-68.361926719999815</v>
      </c>
    </row>
    <row r="287" spans="1:12" ht="15" x14ac:dyDescent="0.2">
      <c r="A287" s="8"/>
      <c r="B287" s="28"/>
      <c r="C287" s="28"/>
      <c r="D287" s="13"/>
      <c r="E287" s="13"/>
      <c r="F287" s="13"/>
      <c r="G287" s="54"/>
      <c r="H287" s="55" t="s">
        <v>1716</v>
      </c>
      <c r="I287" s="56" t="s">
        <v>1170</v>
      </c>
      <c r="J287" s="57">
        <v>34.853859999999997</v>
      </c>
      <c r="K287" s="57">
        <v>32.041326090000005</v>
      </c>
      <c r="L287" s="57">
        <f t="shared" si="5"/>
        <v>-2.812533909999992</v>
      </c>
    </row>
    <row r="288" spans="1:12" ht="15" x14ac:dyDescent="0.2">
      <c r="A288" s="8"/>
      <c r="B288" s="28"/>
      <c r="C288" s="28"/>
      <c r="D288" s="13"/>
      <c r="E288" s="13"/>
      <c r="F288" s="13"/>
      <c r="G288" s="54"/>
      <c r="H288" s="55" t="s">
        <v>1717</v>
      </c>
      <c r="I288" s="56" t="s">
        <v>1662</v>
      </c>
      <c r="J288" s="57">
        <v>344.20684799999998</v>
      </c>
      <c r="K288" s="57">
        <v>244.28755937000005</v>
      </c>
      <c r="L288" s="57">
        <f t="shared" si="5"/>
        <v>-99.919288629999926</v>
      </c>
    </row>
    <row r="289" spans="1:12" ht="15" x14ac:dyDescent="0.2">
      <c r="A289" s="8"/>
      <c r="B289" s="28"/>
      <c r="C289" s="28"/>
      <c r="D289" s="13"/>
      <c r="E289" s="13"/>
      <c r="F289" s="13"/>
      <c r="G289" s="54"/>
      <c r="H289" s="55" t="s">
        <v>1718</v>
      </c>
      <c r="I289" s="56" t="s">
        <v>1863</v>
      </c>
      <c r="J289" s="57">
        <v>1.253976</v>
      </c>
      <c r="K289" s="57">
        <v>0.91374849000000002</v>
      </c>
      <c r="L289" s="57">
        <f t="shared" si="5"/>
        <v>-0.34022750999999996</v>
      </c>
    </row>
    <row r="290" spans="1:12" ht="30" x14ac:dyDescent="0.2">
      <c r="A290" s="8"/>
      <c r="B290" s="28"/>
      <c r="C290" s="28"/>
      <c r="D290" s="13"/>
      <c r="E290" s="13"/>
      <c r="F290" s="13"/>
      <c r="G290" s="54"/>
      <c r="H290" s="55" t="s">
        <v>1719</v>
      </c>
      <c r="I290" s="56" t="s">
        <v>1171</v>
      </c>
      <c r="J290" s="57">
        <v>35.913457999999999</v>
      </c>
      <c r="K290" s="57">
        <v>42.493797290000003</v>
      </c>
      <c r="L290" s="57">
        <f t="shared" si="5"/>
        <v>6.5803392900000048</v>
      </c>
    </row>
    <row r="291" spans="1:12" ht="15" x14ac:dyDescent="0.2">
      <c r="A291" s="8"/>
      <c r="B291" s="28"/>
      <c r="C291" s="28"/>
      <c r="D291" s="13"/>
      <c r="E291" s="13"/>
      <c r="F291" s="13"/>
      <c r="G291" s="54"/>
      <c r="H291" s="55" t="s">
        <v>1864</v>
      </c>
      <c r="I291" s="56" t="s">
        <v>1172</v>
      </c>
      <c r="J291" s="57">
        <v>21.71556</v>
      </c>
      <c r="K291" s="57">
        <v>27.064876490000003</v>
      </c>
      <c r="L291" s="57">
        <f t="shared" si="5"/>
        <v>5.3493164900000032</v>
      </c>
    </row>
    <row r="292" spans="1:12" ht="15" x14ac:dyDescent="0.2">
      <c r="A292" s="8"/>
      <c r="B292" s="28"/>
      <c r="C292" s="28"/>
      <c r="D292" s="13"/>
      <c r="E292" s="13"/>
      <c r="F292" s="13"/>
      <c r="G292" s="54"/>
      <c r="H292" s="55" t="s">
        <v>1865</v>
      </c>
      <c r="I292" s="56" t="s">
        <v>1173</v>
      </c>
      <c r="J292" s="57">
        <v>7.6217430000000004</v>
      </c>
      <c r="K292" s="57">
        <v>11.176563</v>
      </c>
      <c r="L292" s="57">
        <f t="shared" si="5"/>
        <v>3.5548199999999994</v>
      </c>
    </row>
    <row r="293" spans="1:12" ht="15" x14ac:dyDescent="0.2">
      <c r="A293" s="8"/>
      <c r="B293" s="28"/>
      <c r="C293" s="28"/>
      <c r="D293" s="13"/>
      <c r="E293" s="13"/>
      <c r="F293" s="13"/>
      <c r="G293" s="54"/>
      <c r="H293" s="55" t="s">
        <v>1749</v>
      </c>
      <c r="I293" s="56" t="s">
        <v>2167</v>
      </c>
      <c r="J293" s="57">
        <v>1.547088</v>
      </c>
      <c r="K293" s="57">
        <v>1.2238158300000002</v>
      </c>
      <c r="L293" s="57">
        <f t="shared" si="5"/>
        <v>-0.32327216999999986</v>
      </c>
    </row>
    <row r="294" spans="1:12" ht="15" x14ac:dyDescent="0.2">
      <c r="A294" s="8"/>
      <c r="B294" s="28"/>
      <c r="C294" s="28"/>
      <c r="D294" s="13"/>
      <c r="E294" s="13"/>
      <c r="F294" s="13"/>
      <c r="G294" s="54"/>
      <c r="H294" s="55" t="s">
        <v>1753</v>
      </c>
      <c r="I294" s="56" t="s">
        <v>1174</v>
      </c>
      <c r="J294" s="57">
        <v>0.96884400000000004</v>
      </c>
      <c r="K294" s="57">
        <v>0.71609495000000001</v>
      </c>
      <c r="L294" s="57">
        <f t="shared" si="5"/>
        <v>-0.25274905000000003</v>
      </c>
    </row>
    <row r="295" spans="1:12" ht="15" x14ac:dyDescent="0.2">
      <c r="A295" s="8"/>
      <c r="B295" s="28"/>
      <c r="C295" s="28"/>
      <c r="D295" s="13"/>
      <c r="E295" s="13"/>
      <c r="F295" s="13"/>
      <c r="G295" s="54"/>
      <c r="H295" s="55" t="s">
        <v>1866</v>
      </c>
      <c r="I295" s="56" t="s">
        <v>1175</v>
      </c>
      <c r="J295" s="57">
        <v>30.646424</v>
      </c>
      <c r="K295" s="57">
        <v>33.431128730000005</v>
      </c>
      <c r="L295" s="57">
        <f t="shared" si="5"/>
        <v>2.784704730000005</v>
      </c>
    </row>
    <row r="296" spans="1:12" ht="15" x14ac:dyDescent="0.2">
      <c r="A296" s="8"/>
      <c r="B296" s="28"/>
      <c r="C296" s="28"/>
      <c r="D296" s="13"/>
      <c r="E296" s="13"/>
      <c r="F296" s="13"/>
      <c r="G296" s="54"/>
      <c r="H296" s="55" t="s">
        <v>1869</v>
      </c>
      <c r="I296" s="56" t="s">
        <v>1176</v>
      </c>
      <c r="J296" s="57">
        <v>0.83801400000000004</v>
      </c>
      <c r="K296" s="57">
        <v>0.56195890999999998</v>
      </c>
      <c r="L296" s="57">
        <f t="shared" si="5"/>
        <v>-0.27605509000000006</v>
      </c>
    </row>
    <row r="297" spans="1:12" ht="30" x14ac:dyDescent="0.2">
      <c r="A297" s="8"/>
      <c r="B297" s="28"/>
      <c r="C297" s="28"/>
      <c r="D297" s="13"/>
      <c r="E297" s="13"/>
      <c r="F297" s="13"/>
      <c r="G297" s="54"/>
      <c r="H297" s="55" t="s">
        <v>1870</v>
      </c>
      <c r="I297" s="56" t="s">
        <v>1871</v>
      </c>
      <c r="J297" s="57">
        <v>0.84407200000000004</v>
      </c>
      <c r="K297" s="57">
        <v>0.58322587999999997</v>
      </c>
      <c r="L297" s="57">
        <f t="shared" si="5"/>
        <v>-0.26084612000000007</v>
      </c>
    </row>
    <row r="298" spans="1:12" ht="15" x14ac:dyDescent="0.2">
      <c r="A298" s="8"/>
      <c r="B298" s="28"/>
      <c r="C298" s="28"/>
      <c r="D298" s="13"/>
      <c r="E298" s="13"/>
      <c r="F298" s="13"/>
      <c r="G298" s="54"/>
      <c r="H298" s="55" t="s">
        <v>1755</v>
      </c>
      <c r="I298" s="56" t="s">
        <v>1177</v>
      </c>
      <c r="J298" s="57">
        <v>50.086955000000003</v>
      </c>
      <c r="K298" s="57">
        <v>75.370997330000009</v>
      </c>
      <c r="L298" s="57">
        <f t="shared" si="5"/>
        <v>25.284042330000005</v>
      </c>
    </row>
    <row r="299" spans="1:12" ht="15" x14ac:dyDescent="0.2">
      <c r="A299" s="8"/>
      <c r="B299" s="28"/>
      <c r="C299" s="28"/>
      <c r="D299" s="13"/>
      <c r="E299" s="13"/>
      <c r="F299" s="13"/>
      <c r="G299" s="54"/>
      <c r="H299" s="55" t="s">
        <v>1757</v>
      </c>
      <c r="I299" s="56" t="s">
        <v>2141</v>
      </c>
      <c r="J299" s="57">
        <v>1.3872180000000001</v>
      </c>
      <c r="K299" s="57">
        <v>0.78543799999999997</v>
      </c>
      <c r="L299" s="57">
        <f t="shared" si="5"/>
        <v>-0.60178000000000009</v>
      </c>
    </row>
    <row r="300" spans="1:12" ht="15" x14ac:dyDescent="0.2">
      <c r="A300" s="8"/>
      <c r="B300" s="28"/>
      <c r="C300" s="28"/>
      <c r="D300" s="13"/>
      <c r="E300" s="13"/>
      <c r="F300" s="13"/>
      <c r="G300" s="54"/>
      <c r="H300" s="55" t="s">
        <v>1758</v>
      </c>
      <c r="I300" s="56" t="s">
        <v>2142</v>
      </c>
      <c r="J300" s="57">
        <v>23.684121000000001</v>
      </c>
      <c r="K300" s="57">
        <v>16.555723919999998</v>
      </c>
      <c r="L300" s="57">
        <f t="shared" si="5"/>
        <v>-7.1283970800000027</v>
      </c>
    </row>
    <row r="301" spans="1:12" ht="15" x14ac:dyDescent="0.2">
      <c r="A301" s="8"/>
      <c r="B301" s="28"/>
      <c r="C301" s="28"/>
      <c r="D301" s="13"/>
      <c r="E301" s="69">
        <v>4</v>
      </c>
      <c r="F301" s="64" t="s">
        <v>40</v>
      </c>
      <c r="G301" s="65"/>
      <c r="H301" s="66"/>
      <c r="I301" s="67"/>
      <c r="J301" s="68">
        <v>3685.0900999999999</v>
      </c>
      <c r="K301" s="68">
        <v>6597.3958613699988</v>
      </c>
      <c r="L301" s="68">
        <f t="shared" si="5"/>
        <v>2912.3057613699989</v>
      </c>
    </row>
    <row r="302" spans="1:12" ht="15" x14ac:dyDescent="0.2">
      <c r="A302" s="8"/>
      <c r="B302" s="28"/>
      <c r="C302" s="28"/>
      <c r="D302" s="13"/>
      <c r="E302" s="13"/>
      <c r="F302" s="13"/>
      <c r="G302" s="50" t="s">
        <v>2</v>
      </c>
      <c r="H302" s="51"/>
      <c r="I302" s="52"/>
      <c r="J302" s="53">
        <v>1348.6645120000001</v>
      </c>
      <c r="K302" s="53">
        <v>1669.8564907000002</v>
      </c>
      <c r="L302" s="53">
        <f t="shared" si="5"/>
        <v>321.19197870000016</v>
      </c>
    </row>
    <row r="303" spans="1:12" ht="15" x14ac:dyDescent="0.2">
      <c r="A303" s="8"/>
      <c r="B303" s="28"/>
      <c r="C303" s="28"/>
      <c r="D303" s="13"/>
      <c r="E303" s="13"/>
      <c r="F303" s="13"/>
      <c r="G303" s="54"/>
      <c r="H303" s="55" t="s">
        <v>1701</v>
      </c>
      <c r="I303" s="56" t="s">
        <v>1178</v>
      </c>
      <c r="J303" s="57">
        <v>18.290828999999999</v>
      </c>
      <c r="K303" s="57">
        <v>21.361951380000001</v>
      </c>
      <c r="L303" s="57">
        <f t="shared" si="5"/>
        <v>3.071122380000002</v>
      </c>
    </row>
    <row r="304" spans="1:12" ht="15" x14ac:dyDescent="0.2">
      <c r="A304" s="8"/>
      <c r="B304" s="28"/>
      <c r="C304" s="28"/>
      <c r="D304" s="13"/>
      <c r="E304" s="13"/>
      <c r="F304" s="13"/>
      <c r="G304" s="54"/>
      <c r="H304" s="55" t="s">
        <v>1750</v>
      </c>
      <c r="I304" s="56" t="s">
        <v>1183</v>
      </c>
      <c r="J304" s="57">
        <v>14.483245999999999</v>
      </c>
      <c r="K304" s="57">
        <v>19.940755789999994</v>
      </c>
      <c r="L304" s="57">
        <f t="shared" si="5"/>
        <v>5.4575097899999943</v>
      </c>
    </row>
    <row r="305" spans="1:12" ht="15" x14ac:dyDescent="0.2">
      <c r="A305" s="8"/>
      <c r="B305" s="28"/>
      <c r="C305" s="28"/>
      <c r="D305" s="13"/>
      <c r="E305" s="13"/>
      <c r="F305" s="13"/>
      <c r="G305" s="54"/>
      <c r="H305" s="55" t="s">
        <v>1751</v>
      </c>
      <c r="I305" s="56" t="s">
        <v>1184</v>
      </c>
      <c r="J305" s="57">
        <v>18.586409</v>
      </c>
      <c r="K305" s="57">
        <v>22.905980539999998</v>
      </c>
      <c r="L305" s="57">
        <f t="shared" si="5"/>
        <v>4.3195715399999983</v>
      </c>
    </row>
    <row r="306" spans="1:12" ht="15" x14ac:dyDescent="0.2">
      <c r="A306" s="8"/>
      <c r="B306" s="28"/>
      <c r="C306" s="28"/>
      <c r="D306" s="13"/>
      <c r="E306" s="13"/>
      <c r="F306" s="13"/>
      <c r="G306" s="54"/>
      <c r="H306" s="55" t="s">
        <v>1752</v>
      </c>
      <c r="I306" s="56" t="s">
        <v>1185</v>
      </c>
      <c r="J306" s="57">
        <v>9.1336709999999997</v>
      </c>
      <c r="K306" s="57">
        <v>10.9992363</v>
      </c>
      <c r="L306" s="57">
        <f t="shared" si="5"/>
        <v>1.8655653000000001</v>
      </c>
    </row>
    <row r="307" spans="1:12" ht="15" x14ac:dyDescent="0.2">
      <c r="A307" s="8"/>
      <c r="B307" s="28"/>
      <c r="C307" s="28"/>
      <c r="D307" s="13"/>
      <c r="E307" s="13"/>
      <c r="F307" s="13"/>
      <c r="G307" s="54"/>
      <c r="H307" s="55" t="s">
        <v>1753</v>
      </c>
      <c r="I307" s="56" t="s">
        <v>1186</v>
      </c>
      <c r="J307" s="57">
        <v>5.8919170000000003</v>
      </c>
      <c r="K307" s="57">
        <v>8.8591358599999985</v>
      </c>
      <c r="L307" s="57">
        <f t="shared" si="5"/>
        <v>2.9672188599999982</v>
      </c>
    </row>
    <row r="308" spans="1:12" ht="15" x14ac:dyDescent="0.2">
      <c r="A308" s="8"/>
      <c r="B308" s="28"/>
      <c r="C308" s="28"/>
      <c r="D308" s="13"/>
      <c r="E308" s="13"/>
      <c r="F308" s="13"/>
      <c r="G308" s="54"/>
      <c r="H308" s="55" t="s">
        <v>1703</v>
      </c>
      <c r="I308" s="56" t="s">
        <v>1187</v>
      </c>
      <c r="J308" s="57">
        <v>10.807409</v>
      </c>
      <c r="K308" s="57">
        <v>13.261653320000001</v>
      </c>
      <c r="L308" s="57">
        <f t="shared" si="5"/>
        <v>2.4542443200000008</v>
      </c>
    </row>
    <row r="309" spans="1:12" ht="15" x14ac:dyDescent="0.2">
      <c r="A309" s="8"/>
      <c r="B309" s="28"/>
      <c r="C309" s="28"/>
      <c r="D309" s="13"/>
      <c r="E309" s="13"/>
      <c r="F309" s="13"/>
      <c r="G309" s="54"/>
      <c r="H309" s="55" t="s">
        <v>1706</v>
      </c>
      <c r="I309" s="56" t="s">
        <v>1188</v>
      </c>
      <c r="J309" s="57">
        <v>42.08623</v>
      </c>
      <c r="K309" s="57">
        <v>46.716663670000003</v>
      </c>
      <c r="L309" s="57">
        <f t="shared" si="5"/>
        <v>4.6304336700000022</v>
      </c>
    </row>
    <row r="310" spans="1:12" ht="15" x14ac:dyDescent="0.2">
      <c r="A310" s="8"/>
      <c r="B310" s="28"/>
      <c r="C310" s="28"/>
      <c r="D310" s="13"/>
      <c r="E310" s="13"/>
      <c r="F310" s="13"/>
      <c r="G310" s="54"/>
      <c r="H310" s="55" t="s">
        <v>1733</v>
      </c>
      <c r="I310" s="56" t="s">
        <v>1189</v>
      </c>
      <c r="J310" s="57">
        <v>9.6426210000000001</v>
      </c>
      <c r="K310" s="57">
        <v>11.622627699999999</v>
      </c>
      <c r="L310" s="57">
        <f t="shared" si="5"/>
        <v>1.9800066999999988</v>
      </c>
    </row>
    <row r="311" spans="1:12" ht="15" x14ac:dyDescent="0.2">
      <c r="A311" s="8"/>
      <c r="B311" s="28"/>
      <c r="C311" s="28"/>
      <c r="D311" s="13"/>
      <c r="E311" s="13"/>
      <c r="F311" s="13"/>
      <c r="G311" s="54"/>
      <c r="H311" s="55" t="s">
        <v>1853</v>
      </c>
      <c r="I311" s="56" t="s">
        <v>1190</v>
      </c>
      <c r="J311" s="57">
        <v>38.491016000000002</v>
      </c>
      <c r="K311" s="57">
        <v>38.741131989999992</v>
      </c>
      <c r="L311" s="57">
        <f t="shared" si="5"/>
        <v>0.25011598999999052</v>
      </c>
    </row>
    <row r="312" spans="1:12" ht="15" x14ac:dyDescent="0.2">
      <c r="A312" s="8"/>
      <c r="B312" s="28"/>
      <c r="C312" s="28"/>
      <c r="D312" s="13"/>
      <c r="E312" s="13"/>
      <c r="F312" s="13"/>
      <c r="G312" s="54"/>
      <c r="H312" s="55" t="s">
        <v>1766</v>
      </c>
      <c r="I312" s="56" t="s">
        <v>1191</v>
      </c>
      <c r="J312" s="57">
        <v>2.2267070000000002</v>
      </c>
      <c r="K312" s="57">
        <v>1.9717464899999999</v>
      </c>
      <c r="L312" s="57">
        <f t="shared" si="5"/>
        <v>-0.25496051000000031</v>
      </c>
    </row>
    <row r="313" spans="1:12" ht="15" x14ac:dyDescent="0.2">
      <c r="A313" s="8"/>
      <c r="B313" s="28"/>
      <c r="C313" s="28"/>
      <c r="D313" s="13"/>
      <c r="E313" s="13"/>
      <c r="F313" s="13"/>
      <c r="G313" s="54"/>
      <c r="H313" s="55" t="s">
        <v>1767</v>
      </c>
      <c r="I313" s="72" t="s">
        <v>1192</v>
      </c>
      <c r="J313" s="57">
        <v>7.312443</v>
      </c>
      <c r="K313" s="57">
        <v>7.3515354300000002</v>
      </c>
      <c r="L313" s="57">
        <f t="shared" si="5"/>
        <v>3.9092430000000178E-2</v>
      </c>
    </row>
    <row r="314" spans="1:12" ht="15" x14ac:dyDescent="0.2">
      <c r="A314" s="8"/>
      <c r="B314" s="28"/>
      <c r="C314" s="28"/>
      <c r="D314" s="13"/>
      <c r="E314" s="13"/>
      <c r="F314" s="13"/>
      <c r="G314" s="54"/>
      <c r="H314" s="55" t="s">
        <v>1855</v>
      </c>
      <c r="I314" s="72" t="s">
        <v>1872</v>
      </c>
      <c r="J314" s="57">
        <v>6.17476</v>
      </c>
      <c r="K314" s="57">
        <v>5.5020650499999997</v>
      </c>
      <c r="L314" s="57">
        <f t="shared" si="5"/>
        <v>-0.67269495000000035</v>
      </c>
    </row>
    <row r="315" spans="1:12" ht="15" x14ac:dyDescent="0.2">
      <c r="A315" s="8"/>
      <c r="B315" s="28"/>
      <c r="C315" s="28"/>
      <c r="D315" s="13"/>
      <c r="E315" s="13"/>
      <c r="F315" s="13"/>
      <c r="G315" s="54"/>
      <c r="H315" s="55" t="s">
        <v>1735</v>
      </c>
      <c r="I315" s="56" t="s">
        <v>1873</v>
      </c>
      <c r="J315" s="57">
        <v>19.426527</v>
      </c>
      <c r="K315" s="57">
        <v>18.464963469999997</v>
      </c>
      <c r="L315" s="57">
        <f t="shared" si="5"/>
        <v>-0.96156353000000294</v>
      </c>
    </row>
    <row r="316" spans="1:12" ht="15" x14ac:dyDescent="0.2">
      <c r="A316" s="8"/>
      <c r="B316" s="28"/>
      <c r="C316" s="28"/>
      <c r="D316" s="13"/>
      <c r="E316" s="13"/>
      <c r="F316" s="13"/>
      <c r="G316" s="54"/>
      <c r="H316" s="55" t="s">
        <v>1736</v>
      </c>
      <c r="I316" s="56" t="s">
        <v>1874</v>
      </c>
      <c r="J316" s="57">
        <v>22.381257000000002</v>
      </c>
      <c r="K316" s="57">
        <v>29.329446350000005</v>
      </c>
      <c r="L316" s="57">
        <f t="shared" si="5"/>
        <v>6.9481893500000034</v>
      </c>
    </row>
    <row r="317" spans="1:12" ht="15" x14ac:dyDescent="0.2">
      <c r="A317" s="8"/>
      <c r="B317" s="28"/>
      <c r="C317" s="28"/>
      <c r="D317" s="13"/>
      <c r="E317" s="13"/>
      <c r="F317" s="13"/>
      <c r="G317" s="54"/>
      <c r="H317" s="55" t="s">
        <v>1737</v>
      </c>
      <c r="I317" s="56" t="s">
        <v>1875</v>
      </c>
      <c r="J317" s="57">
        <v>22.381571000000001</v>
      </c>
      <c r="K317" s="57">
        <v>27.982765320000006</v>
      </c>
      <c r="L317" s="57">
        <f t="shared" si="5"/>
        <v>5.6011943200000047</v>
      </c>
    </row>
    <row r="318" spans="1:12" ht="15" x14ac:dyDescent="0.2">
      <c r="A318" s="8"/>
      <c r="B318" s="28"/>
      <c r="C318" s="28"/>
      <c r="D318" s="13"/>
      <c r="E318" s="13"/>
      <c r="F318" s="13"/>
      <c r="G318" s="54"/>
      <c r="H318" s="55" t="s">
        <v>1738</v>
      </c>
      <c r="I318" s="56" t="s">
        <v>1876</v>
      </c>
      <c r="J318" s="57">
        <v>16.839794999999999</v>
      </c>
      <c r="K318" s="57">
        <v>17.066395610000001</v>
      </c>
      <c r="L318" s="57">
        <f t="shared" si="5"/>
        <v>0.22660061000000198</v>
      </c>
    </row>
    <row r="319" spans="1:12" ht="15" x14ac:dyDescent="0.2">
      <c r="A319" s="8"/>
      <c r="B319" s="28"/>
      <c r="C319" s="28"/>
      <c r="D319" s="13"/>
      <c r="E319" s="13"/>
      <c r="F319" s="13"/>
      <c r="G319" s="54"/>
      <c r="H319" s="55" t="s">
        <v>1745</v>
      </c>
      <c r="I319" s="56" t="s">
        <v>1877</v>
      </c>
      <c r="J319" s="57">
        <v>21.354541000000001</v>
      </c>
      <c r="K319" s="57">
        <v>22.46009905</v>
      </c>
      <c r="L319" s="57">
        <f t="shared" si="5"/>
        <v>1.1055580499999991</v>
      </c>
    </row>
    <row r="320" spans="1:12" ht="15" x14ac:dyDescent="0.2">
      <c r="A320" s="8"/>
      <c r="B320" s="28"/>
      <c r="C320" s="28"/>
      <c r="D320" s="13"/>
      <c r="E320" s="13"/>
      <c r="F320" s="13"/>
      <c r="G320" s="54"/>
      <c r="H320" s="55" t="s">
        <v>1878</v>
      </c>
      <c r="I320" s="56" t="s">
        <v>1879</v>
      </c>
      <c r="J320" s="57">
        <v>9.422345</v>
      </c>
      <c r="K320" s="57">
        <v>6.7850537399999995</v>
      </c>
      <c r="L320" s="57">
        <f t="shared" si="5"/>
        <v>-2.6372912600000005</v>
      </c>
    </row>
    <row r="321" spans="1:12" ht="15" x14ac:dyDescent="0.2">
      <c r="A321" s="8"/>
      <c r="B321" s="28"/>
      <c r="C321" s="28"/>
      <c r="D321" s="13"/>
      <c r="E321" s="13"/>
      <c r="F321" s="13"/>
      <c r="G321" s="54"/>
      <c r="H321" s="55" t="s">
        <v>1880</v>
      </c>
      <c r="I321" s="56" t="s">
        <v>1881</v>
      </c>
      <c r="J321" s="57">
        <v>5.7675150000000004</v>
      </c>
      <c r="K321" s="57">
        <v>5.4251866800000004</v>
      </c>
      <c r="L321" s="57">
        <f t="shared" si="5"/>
        <v>-0.34232832000000002</v>
      </c>
    </row>
    <row r="322" spans="1:12" ht="15" x14ac:dyDescent="0.2">
      <c r="A322" s="8"/>
      <c r="B322" s="28"/>
      <c r="C322" s="28"/>
      <c r="D322" s="13"/>
      <c r="E322" s="13"/>
      <c r="F322" s="13"/>
      <c r="G322" s="54"/>
      <c r="H322" s="55" t="s">
        <v>1882</v>
      </c>
      <c r="I322" s="56" t="s">
        <v>1883</v>
      </c>
      <c r="J322" s="57">
        <v>24.673653000000002</v>
      </c>
      <c r="K322" s="57">
        <v>56.031570889999998</v>
      </c>
      <c r="L322" s="57">
        <f t="shared" si="5"/>
        <v>31.357917889999996</v>
      </c>
    </row>
    <row r="323" spans="1:12" ht="15" x14ac:dyDescent="0.2">
      <c r="A323" s="8"/>
      <c r="B323" s="28"/>
      <c r="C323" s="28"/>
      <c r="D323" s="13"/>
      <c r="E323" s="13"/>
      <c r="F323" s="13"/>
      <c r="G323" s="54"/>
      <c r="H323" s="55" t="s">
        <v>1884</v>
      </c>
      <c r="I323" s="56" t="s">
        <v>1885</v>
      </c>
      <c r="J323" s="57">
        <v>49.334834000000001</v>
      </c>
      <c r="K323" s="57">
        <v>71.729590310000006</v>
      </c>
      <c r="L323" s="57">
        <f t="shared" si="5"/>
        <v>22.394756310000005</v>
      </c>
    </row>
    <row r="324" spans="1:12" ht="15" x14ac:dyDescent="0.2">
      <c r="A324" s="8"/>
      <c r="B324" s="28"/>
      <c r="C324" s="28"/>
      <c r="D324" s="13"/>
      <c r="E324" s="13"/>
      <c r="F324" s="13"/>
      <c r="G324" s="54"/>
      <c r="H324" s="55" t="s">
        <v>1886</v>
      </c>
      <c r="I324" s="56" t="s">
        <v>1195</v>
      </c>
      <c r="J324" s="57">
        <v>8.5900809999999996</v>
      </c>
      <c r="K324" s="57">
        <v>8.0040320600000001</v>
      </c>
      <c r="L324" s="57">
        <f t="shared" si="5"/>
        <v>-0.58604893999999952</v>
      </c>
    </row>
    <row r="325" spans="1:12" ht="15" x14ac:dyDescent="0.2">
      <c r="A325" s="8"/>
      <c r="B325" s="28"/>
      <c r="C325" s="28"/>
      <c r="D325" s="13"/>
      <c r="E325" s="13"/>
      <c r="F325" s="13"/>
      <c r="G325" s="54"/>
      <c r="H325" s="55" t="s">
        <v>1887</v>
      </c>
      <c r="I325" s="56" t="s">
        <v>1888</v>
      </c>
      <c r="J325" s="57">
        <v>8.7421509999999998</v>
      </c>
      <c r="K325" s="57">
        <v>8.6524787000000014</v>
      </c>
      <c r="L325" s="57">
        <f t="shared" si="5"/>
        <v>-8.9672299999998373E-2</v>
      </c>
    </row>
    <row r="326" spans="1:12" ht="30" x14ac:dyDescent="0.2">
      <c r="A326" s="8"/>
      <c r="B326" s="28"/>
      <c r="C326" s="28"/>
      <c r="D326" s="13"/>
      <c r="E326" s="13"/>
      <c r="F326" s="13"/>
      <c r="G326" s="54"/>
      <c r="H326" s="55" t="s">
        <v>1730</v>
      </c>
      <c r="I326" s="56" t="s">
        <v>1660</v>
      </c>
      <c r="J326" s="57">
        <v>7.5958139999999998</v>
      </c>
      <c r="K326" s="57">
        <v>7.1546554100000002</v>
      </c>
      <c r="L326" s="57">
        <f t="shared" si="5"/>
        <v>-0.44115858999999968</v>
      </c>
    </row>
    <row r="327" spans="1:12" ht="15" x14ac:dyDescent="0.2">
      <c r="A327" s="8"/>
      <c r="B327" s="28"/>
      <c r="C327" s="28"/>
      <c r="D327" s="13"/>
      <c r="E327" s="13"/>
      <c r="F327" s="13"/>
      <c r="G327" s="54"/>
      <c r="H327" s="55" t="s">
        <v>1815</v>
      </c>
      <c r="I327" s="56" t="s">
        <v>1661</v>
      </c>
      <c r="J327" s="57">
        <v>2.4640689999999998</v>
      </c>
      <c r="K327" s="57">
        <v>2.2738383300000002</v>
      </c>
      <c r="L327" s="57">
        <f t="shared" si="5"/>
        <v>-0.1902306699999996</v>
      </c>
    </row>
    <row r="328" spans="1:12" ht="15" x14ac:dyDescent="0.2">
      <c r="A328" s="8"/>
      <c r="B328" s="28"/>
      <c r="C328" s="28"/>
      <c r="D328" s="13"/>
      <c r="E328" s="13"/>
      <c r="F328" s="13"/>
      <c r="G328" s="54"/>
      <c r="H328" s="55" t="s">
        <v>1820</v>
      </c>
      <c r="I328" s="56" t="s">
        <v>1889</v>
      </c>
      <c r="J328" s="57">
        <v>7.6232379999999997</v>
      </c>
      <c r="K328" s="57">
        <v>15.27861014</v>
      </c>
      <c r="L328" s="57">
        <f t="shared" ref="L328:L391" si="6">+K328-J328</f>
        <v>7.6553721399999999</v>
      </c>
    </row>
    <row r="329" spans="1:12" ht="30" x14ac:dyDescent="0.2">
      <c r="A329" s="8"/>
      <c r="B329" s="28"/>
      <c r="C329" s="28"/>
      <c r="D329" s="13"/>
      <c r="E329" s="13"/>
      <c r="F329" s="13"/>
      <c r="G329" s="54"/>
      <c r="H329" s="55" t="s">
        <v>1821</v>
      </c>
      <c r="I329" s="56" t="s">
        <v>1890</v>
      </c>
      <c r="J329" s="57">
        <v>6.7436959999999999</v>
      </c>
      <c r="K329" s="57">
        <v>12.519799240000001</v>
      </c>
      <c r="L329" s="57">
        <f t="shared" si="6"/>
        <v>5.7761032400000012</v>
      </c>
    </row>
    <row r="330" spans="1:12" ht="15" x14ac:dyDescent="0.2">
      <c r="A330" s="8"/>
      <c r="B330" s="28"/>
      <c r="C330" s="28"/>
      <c r="D330" s="13"/>
      <c r="E330" s="13"/>
      <c r="F330" s="13"/>
      <c r="G330" s="54"/>
      <c r="H330" s="55" t="s">
        <v>1891</v>
      </c>
      <c r="I330" s="56" t="s">
        <v>1892</v>
      </c>
      <c r="J330" s="57">
        <v>2.2758759999999998</v>
      </c>
      <c r="K330" s="57">
        <v>1.48167596</v>
      </c>
      <c r="L330" s="57">
        <f t="shared" si="6"/>
        <v>-0.79420003999999977</v>
      </c>
    </row>
    <row r="331" spans="1:12" ht="30" x14ac:dyDescent="0.2">
      <c r="A331" s="8"/>
      <c r="B331" s="28"/>
      <c r="C331" s="28"/>
      <c r="D331" s="13"/>
      <c r="E331" s="13"/>
      <c r="F331" s="13"/>
      <c r="G331" s="54"/>
      <c r="H331" s="55" t="s">
        <v>1893</v>
      </c>
      <c r="I331" s="56" t="s">
        <v>1894</v>
      </c>
      <c r="J331" s="57">
        <v>6.6454319999999996</v>
      </c>
      <c r="K331" s="57">
        <v>17.547986650000002</v>
      </c>
      <c r="L331" s="57">
        <f t="shared" si="6"/>
        <v>10.902554650000003</v>
      </c>
    </row>
    <row r="332" spans="1:12" ht="15" x14ac:dyDescent="0.2">
      <c r="A332" s="8"/>
      <c r="B332" s="28"/>
      <c r="C332" s="28"/>
      <c r="D332" s="13"/>
      <c r="E332" s="13"/>
      <c r="F332" s="13"/>
      <c r="G332" s="54"/>
      <c r="H332" s="55" t="s">
        <v>1895</v>
      </c>
      <c r="I332" s="56" t="s">
        <v>1896</v>
      </c>
      <c r="J332" s="57">
        <v>6.8383019999999997</v>
      </c>
      <c r="K332" s="57">
        <v>16.544431509999999</v>
      </c>
      <c r="L332" s="57">
        <f t="shared" si="6"/>
        <v>9.7061295100000002</v>
      </c>
    </row>
    <row r="333" spans="1:12" ht="30" x14ac:dyDescent="0.2">
      <c r="A333" s="8"/>
      <c r="B333" s="28"/>
      <c r="C333" s="28"/>
      <c r="D333" s="13"/>
      <c r="E333" s="13"/>
      <c r="F333" s="13"/>
      <c r="G333" s="54"/>
      <c r="H333" s="55" t="s">
        <v>1897</v>
      </c>
      <c r="I333" s="56" t="s">
        <v>1898</v>
      </c>
      <c r="J333" s="57">
        <v>2.2768760000000001</v>
      </c>
      <c r="K333" s="57">
        <v>1.5817608600000002</v>
      </c>
      <c r="L333" s="57">
        <f t="shared" si="6"/>
        <v>-0.69511513999999996</v>
      </c>
    </row>
    <row r="334" spans="1:12" ht="15" x14ac:dyDescent="0.2">
      <c r="A334" s="8"/>
      <c r="B334" s="28"/>
      <c r="C334" s="28"/>
      <c r="D334" s="13"/>
      <c r="E334" s="13"/>
      <c r="F334" s="13"/>
      <c r="G334" s="54"/>
      <c r="H334" s="55" t="s">
        <v>1899</v>
      </c>
      <c r="I334" s="56" t="s">
        <v>1900</v>
      </c>
      <c r="J334" s="57">
        <v>14.915385000000001</v>
      </c>
      <c r="K334" s="57">
        <v>16.691451940000004</v>
      </c>
      <c r="L334" s="57">
        <f t="shared" si="6"/>
        <v>1.7760669400000033</v>
      </c>
    </row>
    <row r="335" spans="1:12" ht="30" x14ac:dyDescent="0.2">
      <c r="A335" s="8"/>
      <c r="B335" s="28"/>
      <c r="C335" s="28"/>
      <c r="D335" s="13"/>
      <c r="E335" s="13"/>
      <c r="F335" s="13"/>
      <c r="G335" s="54"/>
      <c r="H335" s="55" t="s">
        <v>1901</v>
      </c>
      <c r="I335" s="56" t="s">
        <v>1902</v>
      </c>
      <c r="J335" s="57">
        <v>6.9816859999999998</v>
      </c>
      <c r="K335" s="57">
        <v>12.255642210000001</v>
      </c>
      <c r="L335" s="57">
        <f t="shared" si="6"/>
        <v>5.2739562100000015</v>
      </c>
    </row>
    <row r="336" spans="1:12" ht="15" x14ac:dyDescent="0.2">
      <c r="A336" s="8"/>
      <c r="B336" s="28"/>
      <c r="C336" s="28"/>
      <c r="D336" s="13"/>
      <c r="E336" s="13"/>
      <c r="F336" s="13"/>
      <c r="G336" s="54"/>
      <c r="H336" s="55" t="s">
        <v>1830</v>
      </c>
      <c r="I336" s="56" t="s">
        <v>1662</v>
      </c>
      <c r="J336" s="57">
        <v>6.7734779999999999</v>
      </c>
      <c r="K336" s="57">
        <v>5.62432629</v>
      </c>
      <c r="L336" s="57">
        <f t="shared" si="6"/>
        <v>-1.1491517099999999</v>
      </c>
    </row>
    <row r="337" spans="1:12" ht="15" x14ac:dyDescent="0.2">
      <c r="A337" s="8"/>
      <c r="B337" s="28"/>
      <c r="C337" s="28"/>
      <c r="D337" s="13"/>
      <c r="E337" s="13"/>
      <c r="F337" s="13"/>
      <c r="G337" s="54"/>
      <c r="H337" s="55" t="s">
        <v>1831</v>
      </c>
      <c r="I337" s="56" t="s">
        <v>1167</v>
      </c>
      <c r="J337" s="57">
        <v>88.144437999999994</v>
      </c>
      <c r="K337" s="57">
        <v>88.131130580000018</v>
      </c>
      <c r="L337" s="57">
        <f t="shared" si="6"/>
        <v>-1.3307419999975423E-2</v>
      </c>
    </row>
    <row r="338" spans="1:12" ht="15" x14ac:dyDescent="0.2">
      <c r="A338" s="8"/>
      <c r="B338" s="28"/>
      <c r="C338" s="28"/>
      <c r="D338" s="13"/>
      <c r="E338" s="13"/>
      <c r="F338" s="13"/>
      <c r="G338" s="54"/>
      <c r="H338" s="55" t="s">
        <v>1832</v>
      </c>
      <c r="I338" s="56" t="s">
        <v>1168</v>
      </c>
      <c r="J338" s="57">
        <v>45.878262999999997</v>
      </c>
      <c r="K338" s="57">
        <v>44.524548630000005</v>
      </c>
      <c r="L338" s="57">
        <f t="shared" si="6"/>
        <v>-1.3537143699999916</v>
      </c>
    </row>
    <row r="339" spans="1:12" ht="15" x14ac:dyDescent="0.2">
      <c r="A339" s="8"/>
      <c r="B339" s="28"/>
      <c r="C339" s="28"/>
      <c r="D339" s="13"/>
      <c r="E339" s="13"/>
      <c r="F339" s="13"/>
      <c r="G339" s="54"/>
      <c r="H339" s="55" t="s">
        <v>1833</v>
      </c>
      <c r="I339" s="56" t="s">
        <v>1169</v>
      </c>
      <c r="J339" s="57">
        <v>89.214535999999995</v>
      </c>
      <c r="K339" s="57">
        <v>190.56163925000007</v>
      </c>
      <c r="L339" s="57">
        <f t="shared" si="6"/>
        <v>101.34710325000007</v>
      </c>
    </row>
    <row r="340" spans="1:12" ht="30" x14ac:dyDescent="0.2">
      <c r="A340" s="8"/>
      <c r="B340" s="28"/>
      <c r="C340" s="28"/>
      <c r="D340" s="13"/>
      <c r="E340" s="13"/>
      <c r="F340" s="13"/>
      <c r="G340" s="54"/>
      <c r="H340" s="55" t="s">
        <v>1834</v>
      </c>
      <c r="I340" s="56" t="s">
        <v>1196</v>
      </c>
      <c r="J340" s="57">
        <v>45.565632000000001</v>
      </c>
      <c r="K340" s="57">
        <v>113.95227174</v>
      </c>
      <c r="L340" s="57">
        <f t="shared" si="6"/>
        <v>68.386639739999993</v>
      </c>
    </row>
    <row r="341" spans="1:12" ht="15" x14ac:dyDescent="0.2">
      <c r="A341" s="8"/>
      <c r="B341" s="28"/>
      <c r="C341" s="28"/>
      <c r="D341" s="13"/>
      <c r="E341" s="13"/>
      <c r="F341" s="13"/>
      <c r="G341" s="54"/>
      <c r="H341" s="55" t="s">
        <v>1838</v>
      </c>
      <c r="I341" s="56" t="s">
        <v>1663</v>
      </c>
      <c r="J341" s="57">
        <v>15.051475999999999</v>
      </c>
      <c r="K341" s="57">
        <v>16.941384690000007</v>
      </c>
      <c r="L341" s="57">
        <f t="shared" si="6"/>
        <v>1.8899086900000075</v>
      </c>
    </row>
    <row r="342" spans="1:12" ht="15" x14ac:dyDescent="0.2">
      <c r="A342" s="8"/>
      <c r="B342" s="28"/>
      <c r="C342" s="28"/>
      <c r="D342" s="13"/>
      <c r="E342" s="13"/>
      <c r="F342" s="13"/>
      <c r="G342" s="54"/>
      <c r="H342" s="55" t="s">
        <v>1903</v>
      </c>
      <c r="I342" s="56" t="s">
        <v>1904</v>
      </c>
      <c r="J342" s="57">
        <v>10.240289000000001</v>
      </c>
      <c r="K342" s="57">
        <v>11.69588167</v>
      </c>
      <c r="L342" s="57">
        <f t="shared" si="6"/>
        <v>1.4555926699999997</v>
      </c>
    </row>
    <row r="343" spans="1:12" ht="15" x14ac:dyDescent="0.2">
      <c r="A343" s="8"/>
      <c r="B343" s="28"/>
      <c r="C343" s="28"/>
      <c r="D343" s="13"/>
      <c r="E343" s="13"/>
      <c r="F343" s="13"/>
      <c r="G343" s="54"/>
      <c r="H343" s="55" t="s">
        <v>1841</v>
      </c>
      <c r="I343" s="56" t="s">
        <v>1197</v>
      </c>
      <c r="J343" s="57">
        <v>13.358953</v>
      </c>
      <c r="K343" s="57">
        <v>62.064018759999996</v>
      </c>
      <c r="L343" s="57">
        <f t="shared" si="6"/>
        <v>48.705065759999997</v>
      </c>
    </row>
    <row r="344" spans="1:12" ht="15" x14ac:dyDescent="0.2">
      <c r="A344" s="8"/>
      <c r="B344" s="28"/>
      <c r="C344" s="28"/>
      <c r="D344" s="13"/>
      <c r="E344" s="13"/>
      <c r="F344" s="13"/>
      <c r="G344" s="54"/>
      <c r="H344" s="55" t="s">
        <v>1842</v>
      </c>
      <c r="I344" s="56" t="s">
        <v>1198</v>
      </c>
      <c r="J344" s="57">
        <v>16.334771</v>
      </c>
      <c r="K344" s="57">
        <v>20.958884100000002</v>
      </c>
      <c r="L344" s="57">
        <f t="shared" si="6"/>
        <v>4.6241131000000024</v>
      </c>
    </row>
    <row r="345" spans="1:12" ht="30" x14ac:dyDescent="0.2">
      <c r="A345" s="8"/>
      <c r="B345" s="28"/>
      <c r="C345" s="28"/>
      <c r="D345" s="13"/>
      <c r="E345" s="13"/>
      <c r="F345" s="13"/>
      <c r="G345" s="54"/>
      <c r="H345" s="55" t="s">
        <v>1843</v>
      </c>
      <c r="I345" s="56" t="s">
        <v>1199</v>
      </c>
      <c r="J345" s="57">
        <v>54.655771000000001</v>
      </c>
      <c r="K345" s="57">
        <v>50.878765009999995</v>
      </c>
      <c r="L345" s="57">
        <f t="shared" si="6"/>
        <v>-3.7770059900000064</v>
      </c>
    </row>
    <row r="346" spans="1:12" ht="30" x14ac:dyDescent="0.2">
      <c r="A346" s="8"/>
      <c r="B346" s="28"/>
      <c r="C346" s="28"/>
      <c r="D346" s="13"/>
      <c r="E346" s="13"/>
      <c r="F346" s="13"/>
      <c r="G346" s="54"/>
      <c r="H346" s="55" t="s">
        <v>1905</v>
      </c>
      <c r="I346" s="56" t="s">
        <v>1906</v>
      </c>
      <c r="J346" s="57">
        <v>322.84426000000002</v>
      </c>
      <c r="K346" s="57">
        <v>251.12833766999995</v>
      </c>
      <c r="L346" s="57">
        <f t="shared" si="6"/>
        <v>-71.715922330000069</v>
      </c>
    </row>
    <row r="347" spans="1:12" ht="15" x14ac:dyDescent="0.2">
      <c r="A347" s="8"/>
      <c r="B347" s="28"/>
      <c r="C347" s="28"/>
      <c r="D347" s="13"/>
      <c r="E347" s="13"/>
      <c r="F347" s="13"/>
      <c r="G347" s="54"/>
      <c r="H347" s="55" t="s">
        <v>1907</v>
      </c>
      <c r="I347" s="56" t="s">
        <v>1908</v>
      </c>
      <c r="J347" s="57">
        <v>3.2856879999999999</v>
      </c>
      <c r="K347" s="57">
        <v>16.9799869</v>
      </c>
      <c r="L347" s="57">
        <f t="shared" si="6"/>
        <v>13.6942989</v>
      </c>
    </row>
    <row r="348" spans="1:12" ht="30" x14ac:dyDescent="0.2">
      <c r="A348" s="8"/>
      <c r="B348" s="28"/>
      <c r="C348" s="28"/>
      <c r="D348" s="13"/>
      <c r="E348" s="13"/>
      <c r="F348" s="13"/>
      <c r="G348" s="54"/>
      <c r="H348" s="55" t="s">
        <v>1909</v>
      </c>
      <c r="I348" s="56" t="s">
        <v>1910</v>
      </c>
      <c r="J348" s="57">
        <v>3.9705889999999999</v>
      </c>
      <c r="K348" s="57">
        <v>2.6167847599999998</v>
      </c>
      <c r="L348" s="57">
        <f t="shared" si="6"/>
        <v>-1.3538042400000001</v>
      </c>
    </row>
    <row r="349" spans="1:12" ht="15" x14ac:dyDescent="0.2">
      <c r="A349" s="8"/>
      <c r="B349" s="28"/>
      <c r="C349" s="28"/>
      <c r="D349" s="13"/>
      <c r="E349" s="13"/>
      <c r="F349" s="13"/>
      <c r="G349" s="54"/>
      <c r="H349" s="55" t="s">
        <v>1911</v>
      </c>
      <c r="I349" s="56" t="s">
        <v>1912</v>
      </c>
      <c r="J349" s="57">
        <v>4.5431710000000001</v>
      </c>
      <c r="K349" s="57">
        <v>3.8791662600000003</v>
      </c>
      <c r="L349" s="57">
        <f t="shared" si="6"/>
        <v>-0.66400473999999976</v>
      </c>
    </row>
    <row r="350" spans="1:12" ht="15" x14ac:dyDescent="0.2">
      <c r="A350" s="8"/>
      <c r="B350" s="28"/>
      <c r="C350" s="28"/>
      <c r="D350" s="13"/>
      <c r="E350" s="13"/>
      <c r="F350" s="13"/>
      <c r="G350" s="54"/>
      <c r="H350" s="55" t="s">
        <v>1913</v>
      </c>
      <c r="I350" s="56" t="s">
        <v>1914</v>
      </c>
      <c r="J350" s="57">
        <v>39.003793999999999</v>
      </c>
      <c r="K350" s="57">
        <v>38.961056829999997</v>
      </c>
      <c r="L350" s="57">
        <f t="shared" si="6"/>
        <v>-4.2737170000002322E-2</v>
      </c>
    </row>
    <row r="351" spans="1:12" ht="15" x14ac:dyDescent="0.2">
      <c r="A351" s="8"/>
      <c r="B351" s="28"/>
      <c r="C351" s="28"/>
      <c r="D351" s="13"/>
      <c r="E351" s="13"/>
      <c r="F351" s="13"/>
      <c r="G351" s="54"/>
      <c r="H351" s="55" t="s">
        <v>1915</v>
      </c>
      <c r="I351" s="72" t="s">
        <v>1916</v>
      </c>
      <c r="J351" s="57">
        <v>133.39750100000001</v>
      </c>
      <c r="K351" s="57">
        <v>166.46238961</v>
      </c>
      <c r="L351" s="57">
        <f t="shared" si="6"/>
        <v>33.064888609999997</v>
      </c>
    </row>
    <row r="352" spans="1:12" ht="15" x14ac:dyDescent="0.2">
      <c r="A352" s="8"/>
      <c r="B352" s="28"/>
      <c r="C352" s="28"/>
      <c r="D352" s="13"/>
      <c r="E352" s="13"/>
      <c r="F352" s="13"/>
      <c r="G352" s="50" t="s">
        <v>41</v>
      </c>
      <c r="H352" s="51"/>
      <c r="I352" s="52"/>
      <c r="J352" s="53">
        <v>2249.9197129999998</v>
      </c>
      <c r="K352" s="53">
        <v>4843.4963064299991</v>
      </c>
      <c r="L352" s="53">
        <f t="shared" si="6"/>
        <v>2593.5765934299993</v>
      </c>
    </row>
    <row r="353" spans="1:12" ht="15" x14ac:dyDescent="0.2">
      <c r="A353" s="8"/>
      <c r="B353" s="28"/>
      <c r="C353" s="28"/>
      <c r="D353" s="13"/>
      <c r="E353" s="13"/>
      <c r="F353" s="13"/>
      <c r="G353" s="54"/>
      <c r="H353" s="55" t="s">
        <v>42</v>
      </c>
      <c r="I353" s="56" t="s">
        <v>43</v>
      </c>
      <c r="J353" s="57">
        <v>15.462752</v>
      </c>
      <c r="K353" s="57">
        <v>15.17602765</v>
      </c>
      <c r="L353" s="57">
        <f t="shared" si="6"/>
        <v>-0.28672435000000007</v>
      </c>
    </row>
    <row r="354" spans="1:12" ht="15" x14ac:dyDescent="0.2">
      <c r="A354" s="8"/>
      <c r="B354" s="28"/>
      <c r="C354" s="28"/>
      <c r="D354" s="13"/>
      <c r="E354" s="13"/>
      <c r="F354" s="13"/>
      <c r="G354" s="54"/>
      <c r="H354" s="55" t="s">
        <v>46</v>
      </c>
      <c r="I354" s="56" t="s">
        <v>47</v>
      </c>
      <c r="J354" s="57">
        <v>237.56580400000001</v>
      </c>
      <c r="K354" s="57">
        <v>242.46649804</v>
      </c>
      <c r="L354" s="57">
        <f t="shared" si="6"/>
        <v>4.9006940399999905</v>
      </c>
    </row>
    <row r="355" spans="1:12" ht="15" x14ac:dyDescent="0.2">
      <c r="A355" s="8"/>
      <c r="B355" s="28"/>
      <c r="C355" s="28"/>
      <c r="D355" s="13"/>
      <c r="E355" s="13"/>
      <c r="F355" s="13"/>
      <c r="G355" s="54"/>
      <c r="H355" s="55" t="s">
        <v>48</v>
      </c>
      <c r="I355" s="56" t="s">
        <v>49</v>
      </c>
      <c r="J355" s="57">
        <v>30.449650999999999</v>
      </c>
      <c r="K355" s="57">
        <v>39.76766589999999</v>
      </c>
      <c r="L355" s="57">
        <f t="shared" si="6"/>
        <v>9.3180148999999908</v>
      </c>
    </row>
    <row r="356" spans="1:12" ht="15" x14ac:dyDescent="0.2">
      <c r="A356" s="8"/>
      <c r="B356" s="28"/>
      <c r="C356" s="28"/>
      <c r="D356" s="13"/>
      <c r="E356" s="13"/>
      <c r="F356" s="13"/>
      <c r="G356" s="54"/>
      <c r="H356" s="55" t="s">
        <v>53</v>
      </c>
      <c r="I356" s="56" t="s">
        <v>54</v>
      </c>
      <c r="J356" s="57">
        <v>1029.379621</v>
      </c>
      <c r="K356" s="57">
        <v>3022.4147908499995</v>
      </c>
      <c r="L356" s="57">
        <f t="shared" si="6"/>
        <v>1993.0351698499994</v>
      </c>
    </row>
    <row r="357" spans="1:12" ht="30" x14ac:dyDescent="0.2">
      <c r="A357" s="8"/>
      <c r="B357" s="28"/>
      <c r="C357" s="28"/>
      <c r="D357" s="13"/>
      <c r="E357" s="13"/>
      <c r="F357" s="13"/>
      <c r="G357" s="54"/>
      <c r="H357" s="55" t="s">
        <v>57</v>
      </c>
      <c r="I357" s="56" t="s">
        <v>58</v>
      </c>
      <c r="J357" s="57">
        <v>25.250696999999999</v>
      </c>
      <c r="K357" s="57">
        <v>47.127370079999999</v>
      </c>
      <c r="L357" s="57">
        <f t="shared" si="6"/>
        <v>21.87667308</v>
      </c>
    </row>
    <row r="358" spans="1:12" ht="30" x14ac:dyDescent="0.2">
      <c r="A358" s="8"/>
      <c r="B358" s="28"/>
      <c r="C358" s="28"/>
      <c r="D358" s="13"/>
      <c r="E358" s="13"/>
      <c r="F358" s="13"/>
      <c r="G358" s="54"/>
      <c r="H358" s="55" t="s">
        <v>60</v>
      </c>
      <c r="I358" s="56" t="s">
        <v>1664</v>
      </c>
      <c r="J358" s="57">
        <v>55.749853999999999</v>
      </c>
      <c r="K358" s="57">
        <v>28.463294500000003</v>
      </c>
      <c r="L358" s="57">
        <f t="shared" si="6"/>
        <v>-27.286559499999996</v>
      </c>
    </row>
    <row r="359" spans="1:12" ht="15" x14ac:dyDescent="0.2">
      <c r="A359" s="8"/>
      <c r="B359" s="28"/>
      <c r="C359" s="28"/>
      <c r="D359" s="13"/>
      <c r="E359" s="13"/>
      <c r="F359" s="13"/>
      <c r="G359" s="54"/>
      <c r="H359" s="55" t="s">
        <v>61</v>
      </c>
      <c r="I359" s="56" t="s">
        <v>62</v>
      </c>
      <c r="J359" s="57">
        <v>22.696522999999999</v>
      </c>
      <c r="K359" s="57">
        <v>49.99805903</v>
      </c>
      <c r="L359" s="57">
        <f t="shared" si="6"/>
        <v>27.301536030000001</v>
      </c>
    </row>
    <row r="360" spans="1:12" ht="30" x14ac:dyDescent="0.2">
      <c r="A360" s="8"/>
      <c r="B360" s="28"/>
      <c r="C360" s="28"/>
      <c r="D360" s="13"/>
      <c r="E360" s="13"/>
      <c r="F360" s="13"/>
      <c r="G360" s="54"/>
      <c r="H360" s="55" t="s">
        <v>65</v>
      </c>
      <c r="I360" s="56" t="s">
        <v>66</v>
      </c>
      <c r="J360" s="57">
        <v>33.342863000000001</v>
      </c>
      <c r="K360" s="57">
        <v>36.21895447</v>
      </c>
      <c r="L360" s="57">
        <f t="shared" si="6"/>
        <v>2.8760914699999987</v>
      </c>
    </row>
    <row r="361" spans="1:12" ht="30" x14ac:dyDescent="0.2">
      <c r="A361" s="8"/>
      <c r="B361" s="28"/>
      <c r="C361" s="28"/>
      <c r="D361" s="13"/>
      <c r="E361" s="13"/>
      <c r="F361" s="13"/>
      <c r="G361" s="54"/>
      <c r="H361" s="55" t="s">
        <v>67</v>
      </c>
      <c r="I361" s="56" t="s">
        <v>68</v>
      </c>
      <c r="J361" s="57">
        <v>238.48278300000001</v>
      </c>
      <c r="K361" s="57">
        <v>827.16309753000007</v>
      </c>
      <c r="L361" s="57">
        <f t="shared" si="6"/>
        <v>588.68031453000003</v>
      </c>
    </row>
    <row r="362" spans="1:12" ht="15" x14ac:dyDescent="0.2">
      <c r="A362" s="8"/>
      <c r="B362" s="28"/>
      <c r="C362" s="28"/>
      <c r="D362" s="13"/>
      <c r="E362" s="13"/>
      <c r="F362" s="13"/>
      <c r="G362" s="54"/>
      <c r="H362" s="55" t="s">
        <v>200</v>
      </c>
      <c r="I362" s="56" t="s">
        <v>1058</v>
      </c>
      <c r="J362" s="57">
        <v>561.53916500000003</v>
      </c>
      <c r="K362" s="57">
        <v>534.70054837999999</v>
      </c>
      <c r="L362" s="57">
        <f t="shared" si="6"/>
        <v>-26.838616620000039</v>
      </c>
    </row>
    <row r="363" spans="1:12" ht="15" x14ac:dyDescent="0.2">
      <c r="A363" s="8"/>
      <c r="B363" s="28"/>
      <c r="C363" s="28"/>
      <c r="D363" s="13"/>
      <c r="E363" s="13"/>
      <c r="F363" s="13"/>
      <c r="G363" s="50" t="s">
        <v>70</v>
      </c>
      <c r="H363" s="51"/>
      <c r="I363" s="52"/>
      <c r="J363" s="53">
        <v>86.505875000000003</v>
      </c>
      <c r="K363" s="53">
        <v>84.043064239999978</v>
      </c>
      <c r="L363" s="53">
        <f t="shared" si="6"/>
        <v>-2.4628107600000249</v>
      </c>
    </row>
    <row r="364" spans="1:12" ht="15" x14ac:dyDescent="0.2">
      <c r="A364" s="8"/>
      <c r="B364" s="28"/>
      <c r="C364" s="28"/>
      <c r="D364" s="13"/>
      <c r="E364" s="13"/>
      <c r="F364" s="13"/>
      <c r="G364" s="54"/>
      <c r="H364" s="55" t="s">
        <v>73</v>
      </c>
      <c r="I364" s="56" t="s">
        <v>74</v>
      </c>
      <c r="J364" s="57">
        <v>86.505875000000003</v>
      </c>
      <c r="K364" s="57">
        <v>84.043064239999978</v>
      </c>
      <c r="L364" s="57">
        <f t="shared" si="6"/>
        <v>-2.4628107600000249</v>
      </c>
    </row>
    <row r="365" spans="1:12" ht="15" x14ac:dyDescent="0.2">
      <c r="A365" s="8"/>
      <c r="B365" s="28"/>
      <c r="C365" s="28"/>
      <c r="D365" s="13"/>
      <c r="E365" s="69">
        <v>5</v>
      </c>
      <c r="F365" s="64" t="s">
        <v>75</v>
      </c>
      <c r="G365" s="65"/>
      <c r="H365" s="66"/>
      <c r="I365" s="67"/>
      <c r="J365" s="68">
        <v>7175.9110490000003</v>
      </c>
      <c r="K365" s="68">
        <v>9728.9292770999982</v>
      </c>
      <c r="L365" s="68">
        <f t="shared" si="6"/>
        <v>2553.0182280999979</v>
      </c>
    </row>
    <row r="366" spans="1:12" ht="15" x14ac:dyDescent="0.2">
      <c r="A366" s="8"/>
      <c r="B366" s="28"/>
      <c r="C366" s="28"/>
      <c r="D366" s="13"/>
      <c r="E366" s="13"/>
      <c r="F366" s="13"/>
      <c r="G366" s="50" t="s">
        <v>2</v>
      </c>
      <c r="H366" s="51"/>
      <c r="I366" s="52"/>
      <c r="J366" s="53">
        <v>6251.8808920000001</v>
      </c>
      <c r="K366" s="53">
        <v>9071.4653722699986</v>
      </c>
      <c r="L366" s="53">
        <f t="shared" si="6"/>
        <v>2819.5844802699985</v>
      </c>
    </row>
    <row r="367" spans="1:12" ht="15" x14ac:dyDescent="0.2">
      <c r="A367" s="8"/>
      <c r="B367" s="28"/>
      <c r="C367" s="28"/>
      <c r="D367" s="13"/>
      <c r="E367" s="13"/>
      <c r="F367" s="13"/>
      <c r="G367" s="54"/>
      <c r="H367" s="55" t="s">
        <v>1701</v>
      </c>
      <c r="I367" s="56" t="s">
        <v>1178</v>
      </c>
      <c r="J367" s="57">
        <v>70.117000000000004</v>
      </c>
      <c r="K367" s="57">
        <v>84.323570350000011</v>
      </c>
      <c r="L367" s="57">
        <f t="shared" si="6"/>
        <v>14.206570350000007</v>
      </c>
    </row>
    <row r="368" spans="1:12" ht="15" x14ac:dyDescent="0.2">
      <c r="A368" s="8"/>
      <c r="B368" s="28"/>
      <c r="C368" s="28"/>
      <c r="D368" s="13"/>
      <c r="E368" s="13"/>
      <c r="F368" s="13"/>
      <c r="G368" s="54"/>
      <c r="H368" s="55" t="s">
        <v>1708</v>
      </c>
      <c r="I368" s="56" t="s">
        <v>1200</v>
      </c>
      <c r="J368" s="57">
        <v>10.218303000000001</v>
      </c>
      <c r="K368" s="57">
        <v>10.294320599999999</v>
      </c>
      <c r="L368" s="57">
        <f t="shared" si="6"/>
        <v>7.6017599999998353E-2</v>
      </c>
    </row>
    <row r="369" spans="1:12" ht="15" x14ac:dyDescent="0.2">
      <c r="A369" s="8"/>
      <c r="B369" s="28"/>
      <c r="C369" s="28"/>
      <c r="D369" s="13"/>
      <c r="E369" s="13"/>
      <c r="F369" s="13"/>
      <c r="G369" s="54"/>
      <c r="H369" s="55" t="s">
        <v>1715</v>
      </c>
      <c r="I369" s="56" t="s">
        <v>1201</v>
      </c>
      <c r="J369" s="57">
        <v>47.378981000000003</v>
      </c>
      <c r="K369" s="57">
        <v>42.834760309999986</v>
      </c>
      <c r="L369" s="57">
        <f t="shared" si="6"/>
        <v>-4.5442206900000173</v>
      </c>
    </row>
    <row r="370" spans="1:12" ht="15" x14ac:dyDescent="0.2">
      <c r="A370" s="8"/>
      <c r="B370" s="28"/>
      <c r="C370" s="28"/>
      <c r="D370" s="13"/>
      <c r="E370" s="13"/>
      <c r="F370" s="13"/>
      <c r="G370" s="54"/>
      <c r="H370" s="55" t="s">
        <v>1716</v>
      </c>
      <c r="I370" s="56" t="s">
        <v>1179</v>
      </c>
      <c r="J370" s="57">
        <v>28.329706000000002</v>
      </c>
      <c r="K370" s="57">
        <v>25.040941379999996</v>
      </c>
      <c r="L370" s="57">
        <f t="shared" si="6"/>
        <v>-3.2887646200000056</v>
      </c>
    </row>
    <row r="371" spans="1:12" ht="15" x14ac:dyDescent="0.2">
      <c r="A371" s="8"/>
      <c r="B371" s="28"/>
      <c r="C371" s="28"/>
      <c r="D371" s="13"/>
      <c r="E371" s="13"/>
      <c r="F371" s="13"/>
      <c r="G371" s="54"/>
      <c r="H371" s="55" t="s">
        <v>1748</v>
      </c>
      <c r="I371" s="56" t="s">
        <v>1202</v>
      </c>
      <c r="J371" s="57">
        <v>22.469791000000001</v>
      </c>
      <c r="K371" s="57">
        <v>35.434474510000001</v>
      </c>
      <c r="L371" s="57">
        <f t="shared" si="6"/>
        <v>12.96468351</v>
      </c>
    </row>
    <row r="372" spans="1:12" ht="15" x14ac:dyDescent="0.2">
      <c r="A372" s="8"/>
      <c r="B372" s="28"/>
      <c r="C372" s="28"/>
      <c r="D372" s="13"/>
      <c r="E372" s="13"/>
      <c r="F372" s="13"/>
      <c r="G372" s="54"/>
      <c r="H372" s="55" t="s">
        <v>1724</v>
      </c>
      <c r="I372" s="56" t="s">
        <v>1203</v>
      </c>
      <c r="J372" s="57">
        <v>20.493637</v>
      </c>
      <c r="K372" s="57">
        <v>19.529218560000004</v>
      </c>
      <c r="L372" s="57">
        <f t="shared" si="6"/>
        <v>-0.96441843999999577</v>
      </c>
    </row>
    <row r="373" spans="1:12" ht="15" x14ac:dyDescent="0.2">
      <c r="A373" s="8"/>
      <c r="B373" s="28"/>
      <c r="C373" s="28"/>
      <c r="D373" s="13"/>
      <c r="E373" s="13"/>
      <c r="F373" s="13"/>
      <c r="G373" s="54"/>
      <c r="H373" s="55" t="s">
        <v>1725</v>
      </c>
      <c r="I373" s="56" t="s">
        <v>1204</v>
      </c>
      <c r="J373" s="57">
        <v>28.130123000000001</v>
      </c>
      <c r="K373" s="57">
        <v>30.313690570000006</v>
      </c>
      <c r="L373" s="57">
        <f t="shared" si="6"/>
        <v>2.1835675700000046</v>
      </c>
    </row>
    <row r="374" spans="1:12" ht="15" x14ac:dyDescent="0.2">
      <c r="A374" s="8"/>
      <c r="B374" s="28"/>
      <c r="C374" s="28"/>
      <c r="D374" s="13"/>
      <c r="E374" s="13"/>
      <c r="F374" s="13"/>
      <c r="G374" s="54"/>
      <c r="H374" s="55" t="s">
        <v>1750</v>
      </c>
      <c r="I374" s="56" t="s">
        <v>2276</v>
      </c>
      <c r="J374" s="57">
        <v>3.1387969999999998</v>
      </c>
      <c r="K374" s="57">
        <v>2.3947091499999997</v>
      </c>
      <c r="L374" s="57">
        <f t="shared" si="6"/>
        <v>-0.74408785000000011</v>
      </c>
    </row>
    <row r="375" spans="1:12" ht="15" x14ac:dyDescent="0.2">
      <c r="A375" s="8"/>
      <c r="B375" s="28"/>
      <c r="C375" s="28"/>
      <c r="D375" s="13"/>
      <c r="E375" s="13"/>
      <c r="F375" s="13"/>
      <c r="G375" s="54"/>
      <c r="H375" s="55" t="s">
        <v>1751</v>
      </c>
      <c r="I375" s="56" t="s">
        <v>2277</v>
      </c>
      <c r="J375" s="57">
        <v>2.1731829999999999</v>
      </c>
      <c r="K375" s="57">
        <v>1.5209862799999998</v>
      </c>
      <c r="L375" s="57">
        <f t="shared" si="6"/>
        <v>-0.65219672000000006</v>
      </c>
    </row>
    <row r="376" spans="1:12" ht="15" x14ac:dyDescent="0.2">
      <c r="A376" s="8"/>
      <c r="B376" s="28"/>
      <c r="C376" s="28"/>
      <c r="D376" s="13"/>
      <c r="E376" s="13"/>
      <c r="F376" s="13"/>
      <c r="G376" s="54"/>
      <c r="H376" s="55" t="s">
        <v>1755</v>
      </c>
      <c r="I376" s="56" t="s">
        <v>2278</v>
      </c>
      <c r="J376" s="57">
        <v>3.181349</v>
      </c>
      <c r="K376" s="57">
        <v>2.5766967999999997</v>
      </c>
      <c r="L376" s="57">
        <f t="shared" si="6"/>
        <v>-0.60465220000000031</v>
      </c>
    </row>
    <row r="377" spans="1:12" ht="15" x14ac:dyDescent="0.2">
      <c r="A377" s="8"/>
      <c r="B377" s="28"/>
      <c r="C377" s="28"/>
      <c r="D377" s="13"/>
      <c r="E377" s="13"/>
      <c r="F377" s="13"/>
      <c r="G377" s="54"/>
      <c r="H377" s="55" t="s">
        <v>1756</v>
      </c>
      <c r="I377" s="56" t="s">
        <v>2279</v>
      </c>
      <c r="J377" s="57">
        <v>3.0895060000000001</v>
      </c>
      <c r="K377" s="57">
        <v>12.538794789999999</v>
      </c>
      <c r="L377" s="57">
        <f t="shared" si="6"/>
        <v>9.4492887899999989</v>
      </c>
    </row>
    <row r="378" spans="1:12" ht="15" x14ac:dyDescent="0.2">
      <c r="A378" s="8"/>
      <c r="B378" s="28"/>
      <c r="C378" s="28"/>
      <c r="D378" s="13"/>
      <c r="E378" s="13"/>
      <c r="F378" s="13"/>
      <c r="G378" s="54"/>
      <c r="H378" s="55" t="s">
        <v>1757</v>
      </c>
      <c r="I378" s="56" t="s">
        <v>2280</v>
      </c>
      <c r="J378" s="57">
        <v>3.0895060000000001</v>
      </c>
      <c r="K378" s="57">
        <v>1.8047835999999999</v>
      </c>
      <c r="L378" s="57">
        <f t="shared" si="6"/>
        <v>-1.2847224000000002</v>
      </c>
    </row>
    <row r="379" spans="1:12" ht="15" x14ac:dyDescent="0.2">
      <c r="A379" s="8"/>
      <c r="B379" s="28"/>
      <c r="C379" s="28"/>
      <c r="D379" s="13"/>
      <c r="E379" s="13"/>
      <c r="F379" s="13"/>
      <c r="G379" s="54"/>
      <c r="H379" s="55" t="s">
        <v>1934</v>
      </c>
      <c r="I379" s="56" t="s">
        <v>2281</v>
      </c>
      <c r="J379" s="57">
        <v>1141.924861</v>
      </c>
      <c r="K379" s="57">
        <v>1233.2548631700006</v>
      </c>
      <c r="L379" s="57">
        <f t="shared" si="6"/>
        <v>91.330002170000625</v>
      </c>
    </row>
    <row r="380" spans="1:12" ht="15" x14ac:dyDescent="0.2">
      <c r="A380" s="8"/>
      <c r="B380" s="28"/>
      <c r="C380" s="28"/>
      <c r="D380" s="13"/>
      <c r="E380" s="13"/>
      <c r="F380" s="13"/>
      <c r="G380" s="54"/>
      <c r="H380" s="55" t="s">
        <v>1935</v>
      </c>
      <c r="I380" s="72" t="s">
        <v>2282</v>
      </c>
      <c r="J380" s="57">
        <v>120.018308</v>
      </c>
      <c r="K380" s="57">
        <v>263.59809099</v>
      </c>
      <c r="L380" s="57">
        <f t="shared" si="6"/>
        <v>143.57978299000001</v>
      </c>
    </row>
    <row r="381" spans="1:12" ht="15" x14ac:dyDescent="0.2">
      <c r="A381" s="8"/>
      <c r="B381" s="28"/>
      <c r="C381" s="28"/>
      <c r="D381" s="13"/>
      <c r="E381" s="13"/>
      <c r="F381" s="13"/>
      <c r="G381" s="54"/>
      <c r="H381" s="55" t="s">
        <v>1936</v>
      </c>
      <c r="I381" s="56" t="s">
        <v>1206</v>
      </c>
      <c r="J381" s="57">
        <v>4.3736139999999999</v>
      </c>
      <c r="K381" s="57">
        <v>3.0529325300000001</v>
      </c>
      <c r="L381" s="57">
        <f t="shared" si="6"/>
        <v>-1.3206814699999998</v>
      </c>
    </row>
    <row r="382" spans="1:12" ht="30" x14ac:dyDescent="0.2">
      <c r="A382" s="8"/>
      <c r="B382" s="28"/>
      <c r="C382" s="28"/>
      <c r="D382" s="13"/>
      <c r="E382" s="13"/>
      <c r="F382" s="13"/>
      <c r="G382" s="54"/>
      <c r="H382" s="55" t="s">
        <v>1937</v>
      </c>
      <c r="I382" s="56" t="s">
        <v>2462</v>
      </c>
      <c r="J382" s="57">
        <v>43.237490999999999</v>
      </c>
      <c r="K382" s="57">
        <v>43.812530280000004</v>
      </c>
      <c r="L382" s="57">
        <f t="shared" si="6"/>
        <v>0.5750392800000057</v>
      </c>
    </row>
    <row r="383" spans="1:12" ht="15" x14ac:dyDescent="0.2">
      <c r="A383" s="8"/>
      <c r="B383" s="28"/>
      <c r="C383" s="28"/>
      <c r="D383" s="13"/>
      <c r="E383" s="13"/>
      <c r="F383" s="13"/>
      <c r="G383" s="54"/>
      <c r="H383" s="55" t="s">
        <v>2283</v>
      </c>
      <c r="I383" s="56" t="s">
        <v>1205</v>
      </c>
      <c r="J383" s="57">
        <v>138.04378500000001</v>
      </c>
      <c r="K383" s="57">
        <v>1909.9453303499997</v>
      </c>
      <c r="L383" s="57">
        <f t="shared" si="6"/>
        <v>1771.9015453499997</v>
      </c>
    </row>
    <row r="384" spans="1:12" ht="15" x14ac:dyDescent="0.2">
      <c r="A384" s="8"/>
      <c r="B384" s="28"/>
      <c r="C384" s="28"/>
      <c r="D384" s="13"/>
      <c r="E384" s="13"/>
      <c r="F384" s="13"/>
      <c r="G384" s="54"/>
      <c r="H384" s="55" t="s">
        <v>1726</v>
      </c>
      <c r="I384" s="56" t="s">
        <v>1207</v>
      </c>
      <c r="J384" s="57">
        <v>430.23782399999999</v>
      </c>
      <c r="K384" s="57">
        <v>459.78343475000003</v>
      </c>
      <c r="L384" s="57">
        <f t="shared" si="6"/>
        <v>29.545610750000037</v>
      </c>
    </row>
    <row r="385" spans="1:12" ht="15" x14ac:dyDescent="0.2">
      <c r="A385" s="8"/>
      <c r="B385" s="28"/>
      <c r="C385" s="28"/>
      <c r="D385" s="13"/>
      <c r="E385" s="13"/>
      <c r="F385" s="13"/>
      <c r="G385" s="54"/>
      <c r="H385" s="55" t="s">
        <v>1768</v>
      </c>
      <c r="I385" s="56" t="s">
        <v>2284</v>
      </c>
      <c r="J385" s="57">
        <v>15.702707999999999</v>
      </c>
      <c r="K385" s="57">
        <v>142.09179552999998</v>
      </c>
      <c r="L385" s="57">
        <f t="shared" si="6"/>
        <v>126.38908752999998</v>
      </c>
    </row>
    <row r="386" spans="1:12" ht="30" x14ac:dyDescent="0.2">
      <c r="A386" s="8"/>
      <c r="B386" s="28"/>
      <c r="C386" s="28"/>
      <c r="D386" s="13"/>
      <c r="E386" s="13"/>
      <c r="F386" s="13"/>
      <c r="G386" s="54"/>
      <c r="H386" s="55" t="s">
        <v>1769</v>
      </c>
      <c r="I386" s="56" t="s">
        <v>1208</v>
      </c>
      <c r="J386" s="57">
        <v>129.92172199999999</v>
      </c>
      <c r="K386" s="57">
        <v>137.89677983999999</v>
      </c>
      <c r="L386" s="57">
        <f t="shared" si="6"/>
        <v>7.9750578400000052</v>
      </c>
    </row>
    <row r="387" spans="1:12" ht="15" x14ac:dyDescent="0.2">
      <c r="A387" s="8"/>
      <c r="B387" s="28"/>
      <c r="C387" s="28"/>
      <c r="D387" s="13"/>
      <c r="E387" s="13"/>
      <c r="F387" s="13"/>
      <c r="G387" s="54"/>
      <c r="H387" s="55" t="s">
        <v>1771</v>
      </c>
      <c r="I387" s="56" t="s">
        <v>2285</v>
      </c>
      <c r="J387" s="57">
        <v>2.7112750000000001</v>
      </c>
      <c r="K387" s="57">
        <v>129.72230913999999</v>
      </c>
      <c r="L387" s="57">
        <f t="shared" si="6"/>
        <v>127.01103413999999</v>
      </c>
    </row>
    <row r="388" spans="1:12" ht="30" customHeight="1" x14ac:dyDescent="0.2">
      <c r="A388" s="8"/>
      <c r="B388" s="28"/>
      <c r="C388" s="28"/>
      <c r="D388" s="13"/>
      <c r="E388" s="13"/>
      <c r="F388" s="13"/>
      <c r="G388" s="54"/>
      <c r="H388" s="55" t="s">
        <v>1919</v>
      </c>
      <c r="I388" s="56" t="s">
        <v>2286</v>
      </c>
      <c r="J388" s="57">
        <v>17.538962999999999</v>
      </c>
      <c r="K388" s="57">
        <v>17.831279149999997</v>
      </c>
      <c r="L388" s="57">
        <f t="shared" si="6"/>
        <v>0.29231614999999778</v>
      </c>
    </row>
    <row r="389" spans="1:12" ht="15" x14ac:dyDescent="0.2">
      <c r="A389" s="8"/>
      <c r="B389" s="28"/>
      <c r="C389" s="28"/>
      <c r="D389" s="13"/>
      <c r="E389" s="13"/>
      <c r="F389" s="13"/>
      <c r="G389" s="54"/>
      <c r="H389" s="55" t="s">
        <v>1804</v>
      </c>
      <c r="I389" s="56" t="s">
        <v>1209</v>
      </c>
      <c r="J389" s="57">
        <v>1096.2282029999999</v>
      </c>
      <c r="K389" s="57">
        <v>1214.73206407</v>
      </c>
      <c r="L389" s="57">
        <f t="shared" si="6"/>
        <v>118.50386107000008</v>
      </c>
    </row>
    <row r="390" spans="1:12" ht="15" x14ac:dyDescent="0.2">
      <c r="A390" s="8"/>
      <c r="B390" s="28"/>
      <c r="C390" s="28"/>
      <c r="D390" s="13"/>
      <c r="E390" s="13"/>
      <c r="F390" s="13"/>
      <c r="G390" s="54"/>
      <c r="H390" s="55" t="s">
        <v>1806</v>
      </c>
      <c r="I390" s="56" t="s">
        <v>1210</v>
      </c>
      <c r="J390" s="57">
        <v>221.163601</v>
      </c>
      <c r="K390" s="57">
        <v>529.65699172000006</v>
      </c>
      <c r="L390" s="57">
        <f t="shared" si="6"/>
        <v>308.49339072000009</v>
      </c>
    </row>
    <row r="391" spans="1:12" ht="15" x14ac:dyDescent="0.2">
      <c r="A391" s="8"/>
      <c r="B391" s="28"/>
      <c r="C391" s="28"/>
      <c r="D391" s="13"/>
      <c r="E391" s="13"/>
      <c r="F391" s="13"/>
      <c r="G391" s="54"/>
      <c r="H391" s="55" t="s">
        <v>1807</v>
      </c>
      <c r="I391" s="56" t="s">
        <v>1211</v>
      </c>
      <c r="J391" s="57">
        <v>32.756621000000003</v>
      </c>
      <c r="K391" s="57">
        <v>159.98063300000001</v>
      </c>
      <c r="L391" s="57">
        <f t="shared" si="6"/>
        <v>127.22401200000002</v>
      </c>
    </row>
    <row r="392" spans="1:12" ht="15" x14ac:dyDescent="0.2">
      <c r="A392" s="8"/>
      <c r="B392" s="28"/>
      <c r="C392" s="28"/>
      <c r="D392" s="13"/>
      <c r="E392" s="13"/>
      <c r="F392" s="13"/>
      <c r="G392" s="54"/>
      <c r="H392" s="55" t="s">
        <v>1808</v>
      </c>
      <c r="I392" s="56" t="s">
        <v>2287</v>
      </c>
      <c r="J392" s="57">
        <v>15.452807</v>
      </c>
      <c r="K392" s="57">
        <v>203.25950788999998</v>
      </c>
      <c r="L392" s="57">
        <f t="shared" ref="L392:L455" si="7">+K392-J392</f>
        <v>187.80670088999997</v>
      </c>
    </row>
    <row r="393" spans="1:12" ht="15" x14ac:dyDescent="0.2">
      <c r="A393" s="8"/>
      <c r="B393" s="28"/>
      <c r="C393" s="28"/>
      <c r="D393" s="13"/>
      <c r="E393" s="13"/>
      <c r="F393" s="13"/>
      <c r="G393" s="54"/>
      <c r="H393" s="55" t="s">
        <v>1731</v>
      </c>
      <c r="I393" s="56" t="s">
        <v>1662</v>
      </c>
      <c r="J393" s="57">
        <v>40.762324999999997</v>
      </c>
      <c r="K393" s="57">
        <v>49.230544649999985</v>
      </c>
      <c r="L393" s="57">
        <f t="shared" si="7"/>
        <v>8.4682196499999876</v>
      </c>
    </row>
    <row r="394" spans="1:12" ht="15" x14ac:dyDescent="0.2">
      <c r="A394" s="8"/>
      <c r="B394" s="28"/>
      <c r="C394" s="28"/>
      <c r="D394" s="13"/>
      <c r="E394" s="13"/>
      <c r="F394" s="13"/>
      <c r="G394" s="54"/>
      <c r="H394" s="55" t="s">
        <v>1825</v>
      </c>
      <c r="I394" s="56" t="s">
        <v>1212</v>
      </c>
      <c r="J394" s="57">
        <v>290.851564</v>
      </c>
      <c r="K394" s="57">
        <v>297.25095669999996</v>
      </c>
      <c r="L394" s="57">
        <f t="shared" si="7"/>
        <v>6.3993926999999644</v>
      </c>
    </row>
    <row r="395" spans="1:12" ht="15" x14ac:dyDescent="0.2">
      <c r="A395" s="8"/>
      <c r="B395" s="28"/>
      <c r="C395" s="28"/>
      <c r="D395" s="13"/>
      <c r="E395" s="13"/>
      <c r="F395" s="13"/>
      <c r="G395" s="54"/>
      <c r="H395" s="55" t="s">
        <v>1826</v>
      </c>
      <c r="I395" s="56" t="s">
        <v>2288</v>
      </c>
      <c r="J395" s="57">
        <v>228.425444</v>
      </c>
      <c r="K395" s="57">
        <v>641.50445866000007</v>
      </c>
      <c r="L395" s="57">
        <f t="shared" si="7"/>
        <v>413.0790146600001</v>
      </c>
    </row>
    <row r="396" spans="1:12" ht="15" x14ac:dyDescent="0.2">
      <c r="A396" s="8"/>
      <c r="B396" s="28"/>
      <c r="C396" s="28"/>
      <c r="D396" s="13"/>
      <c r="E396" s="13"/>
      <c r="F396" s="13"/>
      <c r="G396" s="54"/>
      <c r="H396" s="55" t="s">
        <v>1917</v>
      </c>
      <c r="I396" s="56" t="s">
        <v>1213</v>
      </c>
      <c r="J396" s="57">
        <v>139.24171200000001</v>
      </c>
      <c r="K396" s="57">
        <v>58.42754678</v>
      </c>
      <c r="L396" s="57">
        <f t="shared" si="7"/>
        <v>-80.814165220000007</v>
      </c>
    </row>
    <row r="397" spans="1:12" ht="15" x14ac:dyDescent="0.2">
      <c r="A397" s="8"/>
      <c r="B397" s="28"/>
      <c r="C397" s="28"/>
      <c r="D397" s="13"/>
      <c r="E397" s="13"/>
      <c r="F397" s="13"/>
      <c r="G397" s="54"/>
      <c r="H397" s="55" t="s">
        <v>1827</v>
      </c>
      <c r="I397" s="56" t="s">
        <v>1214</v>
      </c>
      <c r="J397" s="57">
        <v>348.77829000000003</v>
      </c>
      <c r="K397" s="57">
        <v>364.51726072000008</v>
      </c>
      <c r="L397" s="57">
        <f t="shared" si="7"/>
        <v>15.738970720000054</v>
      </c>
    </row>
    <row r="398" spans="1:12" ht="15" x14ac:dyDescent="0.2">
      <c r="A398" s="8"/>
      <c r="B398" s="28"/>
      <c r="C398" s="28"/>
      <c r="D398" s="13"/>
      <c r="E398" s="13"/>
      <c r="F398" s="13"/>
      <c r="G398" s="54"/>
      <c r="H398" s="55" t="s">
        <v>1918</v>
      </c>
      <c r="I398" s="56" t="s">
        <v>1215</v>
      </c>
      <c r="J398" s="57">
        <v>101.74150899999999</v>
      </c>
      <c r="K398" s="57">
        <v>189.41173653999999</v>
      </c>
      <c r="L398" s="57">
        <f t="shared" si="7"/>
        <v>87.670227539999999</v>
      </c>
    </row>
    <row r="399" spans="1:12" ht="15" x14ac:dyDescent="0.2">
      <c r="A399" s="8"/>
      <c r="B399" s="28"/>
      <c r="C399" s="28"/>
      <c r="D399" s="13"/>
      <c r="E399" s="13"/>
      <c r="F399" s="13"/>
      <c r="G399" s="54"/>
      <c r="H399" s="55" t="s">
        <v>2289</v>
      </c>
      <c r="I399" s="56" t="s">
        <v>2290</v>
      </c>
      <c r="J399" s="57">
        <v>2.2982019999999999</v>
      </c>
      <c r="K399" s="57">
        <v>1.52746895</v>
      </c>
      <c r="L399" s="57">
        <f t="shared" si="7"/>
        <v>-0.77073304999999981</v>
      </c>
    </row>
    <row r="400" spans="1:12" ht="15" x14ac:dyDescent="0.2">
      <c r="A400" s="8"/>
      <c r="B400" s="28"/>
      <c r="C400" s="28"/>
      <c r="D400" s="13"/>
      <c r="E400" s="13"/>
      <c r="F400" s="13"/>
      <c r="G400" s="54"/>
      <c r="H400" s="55" t="s">
        <v>1830</v>
      </c>
      <c r="I400" s="56" t="s">
        <v>1216</v>
      </c>
      <c r="J400" s="57">
        <v>374.70085999999998</v>
      </c>
      <c r="K400" s="57">
        <v>211.31548236000003</v>
      </c>
      <c r="L400" s="57">
        <f t="shared" si="7"/>
        <v>-163.38537763999994</v>
      </c>
    </row>
    <row r="401" spans="1:12" ht="15" x14ac:dyDescent="0.2">
      <c r="A401" s="8"/>
      <c r="B401" s="28"/>
      <c r="C401" s="28"/>
      <c r="D401" s="13"/>
      <c r="E401" s="13"/>
      <c r="F401" s="13"/>
      <c r="G401" s="54"/>
      <c r="H401" s="55" t="s">
        <v>1831</v>
      </c>
      <c r="I401" s="56" t="s">
        <v>1217</v>
      </c>
      <c r="J401" s="57">
        <v>12.935568</v>
      </c>
      <c r="K401" s="57">
        <v>10.3708615</v>
      </c>
      <c r="L401" s="57">
        <f t="shared" si="7"/>
        <v>-2.5647064999999998</v>
      </c>
    </row>
    <row r="402" spans="1:12" ht="15" x14ac:dyDescent="0.2">
      <c r="A402" s="8"/>
      <c r="B402" s="28"/>
      <c r="C402" s="28"/>
      <c r="D402" s="13"/>
      <c r="E402" s="13"/>
      <c r="F402" s="13"/>
      <c r="G402" s="54"/>
      <c r="H402" s="55" t="s">
        <v>1832</v>
      </c>
      <c r="I402" s="56" t="s">
        <v>1218</v>
      </c>
      <c r="J402" s="57">
        <v>1039.198997</v>
      </c>
      <c r="K402" s="57">
        <v>511.90088796999999</v>
      </c>
      <c r="L402" s="57">
        <f t="shared" si="7"/>
        <v>-527.29810902999998</v>
      </c>
    </row>
    <row r="403" spans="1:12" ht="15" x14ac:dyDescent="0.2">
      <c r="A403" s="8"/>
      <c r="B403" s="28"/>
      <c r="C403" s="28"/>
      <c r="D403" s="13"/>
      <c r="E403" s="13"/>
      <c r="F403" s="13"/>
      <c r="G403" s="54"/>
      <c r="H403" s="55" t="s">
        <v>1833</v>
      </c>
      <c r="I403" s="56" t="s">
        <v>1219</v>
      </c>
      <c r="J403" s="57">
        <v>13.272232000000001</v>
      </c>
      <c r="K403" s="57">
        <v>11.965197239999998</v>
      </c>
      <c r="L403" s="57">
        <f t="shared" si="7"/>
        <v>-1.3070347600000023</v>
      </c>
    </row>
    <row r="404" spans="1:12" ht="30" x14ac:dyDescent="0.2">
      <c r="A404" s="8"/>
      <c r="B404" s="28"/>
      <c r="C404" s="28"/>
      <c r="D404" s="13"/>
      <c r="E404" s="13"/>
      <c r="F404" s="13"/>
      <c r="G404" s="54"/>
      <c r="H404" s="55" t="s">
        <v>1834</v>
      </c>
      <c r="I404" s="56" t="s">
        <v>1220</v>
      </c>
      <c r="J404" s="57">
        <v>6.1879840000000002</v>
      </c>
      <c r="K404" s="57">
        <v>5.1156556399999999</v>
      </c>
      <c r="L404" s="57">
        <f t="shared" si="7"/>
        <v>-1.0723283600000002</v>
      </c>
    </row>
    <row r="405" spans="1:12" ht="15" x14ac:dyDescent="0.2">
      <c r="A405" s="8"/>
      <c r="B405" s="28"/>
      <c r="C405" s="28"/>
      <c r="D405" s="13"/>
      <c r="E405" s="13"/>
      <c r="F405" s="13"/>
      <c r="G405" s="54"/>
      <c r="H405" s="55" t="s">
        <v>1835</v>
      </c>
      <c r="I405" s="56" t="s">
        <v>2291</v>
      </c>
      <c r="J405" s="57">
        <v>2.3645399999999999</v>
      </c>
      <c r="K405" s="57">
        <v>1.7018252499999997</v>
      </c>
      <c r="L405" s="57">
        <f t="shared" si="7"/>
        <v>-0.66271475000000013</v>
      </c>
    </row>
    <row r="406" spans="1:12" ht="15" x14ac:dyDescent="0.2">
      <c r="A406" s="8"/>
      <c r="B406" s="28"/>
      <c r="C406" s="28"/>
      <c r="D406" s="13"/>
      <c r="E406" s="13"/>
      <c r="F406" s="13"/>
      <c r="G406" s="50" t="s">
        <v>41</v>
      </c>
      <c r="H406" s="51"/>
      <c r="I406" s="52"/>
      <c r="J406" s="53">
        <v>924.03015700000003</v>
      </c>
      <c r="K406" s="53">
        <v>657.46390483000005</v>
      </c>
      <c r="L406" s="53">
        <f t="shared" si="7"/>
        <v>-266.56625216999998</v>
      </c>
    </row>
    <row r="407" spans="1:12" ht="15" x14ac:dyDescent="0.2">
      <c r="A407" s="8"/>
      <c r="B407" s="28"/>
      <c r="C407" s="28"/>
      <c r="D407" s="13"/>
      <c r="E407" s="13"/>
      <c r="F407" s="13"/>
      <c r="G407" s="54"/>
      <c r="H407" s="55" t="s">
        <v>52</v>
      </c>
      <c r="I407" s="56" t="s">
        <v>78</v>
      </c>
      <c r="J407" s="57">
        <v>11.739049</v>
      </c>
      <c r="K407" s="57">
        <v>12.526041739999998</v>
      </c>
      <c r="L407" s="57">
        <f t="shared" si="7"/>
        <v>0.78699273999999875</v>
      </c>
    </row>
    <row r="408" spans="1:12" ht="15" x14ac:dyDescent="0.2">
      <c r="A408" s="8"/>
      <c r="B408" s="28"/>
      <c r="C408" s="28"/>
      <c r="D408" s="13"/>
      <c r="E408" s="13"/>
      <c r="F408" s="13"/>
      <c r="G408" s="54"/>
      <c r="H408" s="55" t="s">
        <v>79</v>
      </c>
      <c r="I408" s="56" t="s">
        <v>80</v>
      </c>
      <c r="J408" s="57">
        <v>45.838788999999998</v>
      </c>
      <c r="K408" s="57">
        <v>55.61893903</v>
      </c>
      <c r="L408" s="57">
        <f t="shared" si="7"/>
        <v>9.7801500300000015</v>
      </c>
    </row>
    <row r="409" spans="1:12" ht="15" x14ac:dyDescent="0.2">
      <c r="A409" s="8"/>
      <c r="B409" s="28"/>
      <c r="C409" s="28"/>
      <c r="D409" s="13"/>
      <c r="E409" s="13"/>
      <c r="F409" s="13"/>
      <c r="G409" s="54"/>
      <c r="H409" s="55" t="s">
        <v>53</v>
      </c>
      <c r="I409" s="72" t="s">
        <v>81</v>
      </c>
      <c r="J409" s="57">
        <v>866.45231899999999</v>
      </c>
      <c r="K409" s="57">
        <v>589.31892406000009</v>
      </c>
      <c r="L409" s="57">
        <f t="shared" si="7"/>
        <v>-277.1333949399999</v>
      </c>
    </row>
    <row r="410" spans="1:12" ht="15" x14ac:dyDescent="0.2">
      <c r="A410" s="8"/>
      <c r="B410" s="28"/>
      <c r="C410" s="28"/>
      <c r="D410" s="13"/>
      <c r="E410" s="69">
        <v>6</v>
      </c>
      <c r="F410" s="64" t="s">
        <v>82</v>
      </c>
      <c r="G410" s="65"/>
      <c r="H410" s="66"/>
      <c r="I410" s="67"/>
      <c r="J410" s="68">
        <v>16563.098172999998</v>
      </c>
      <c r="K410" s="68">
        <v>22893.680494049997</v>
      </c>
      <c r="L410" s="68">
        <f t="shared" si="7"/>
        <v>6330.5823210499984</v>
      </c>
    </row>
    <row r="411" spans="1:12" ht="15" x14ac:dyDescent="0.2">
      <c r="A411" s="8"/>
      <c r="B411" s="28"/>
      <c r="C411" s="28"/>
      <c r="D411" s="13"/>
      <c r="E411" s="13"/>
      <c r="F411" s="13"/>
      <c r="G411" s="50" t="s">
        <v>2</v>
      </c>
      <c r="H411" s="51"/>
      <c r="I411" s="52"/>
      <c r="J411" s="53">
        <v>2979.706682</v>
      </c>
      <c r="K411" s="53">
        <v>5201.6182806099978</v>
      </c>
      <c r="L411" s="53">
        <f t="shared" si="7"/>
        <v>2221.9115986099978</v>
      </c>
    </row>
    <row r="412" spans="1:12" ht="15" x14ac:dyDescent="0.2">
      <c r="A412" s="8"/>
      <c r="B412" s="28"/>
      <c r="C412" s="28"/>
      <c r="D412" s="13"/>
      <c r="E412" s="13"/>
      <c r="F412" s="13"/>
      <c r="G412" s="54"/>
      <c r="H412" s="55" t="s">
        <v>1701</v>
      </c>
      <c r="I412" s="56" t="s">
        <v>1178</v>
      </c>
      <c r="J412" s="57">
        <v>76.422145</v>
      </c>
      <c r="K412" s="57">
        <v>69.477956199999994</v>
      </c>
      <c r="L412" s="57">
        <f t="shared" si="7"/>
        <v>-6.9441888000000063</v>
      </c>
    </row>
    <row r="413" spans="1:12" ht="15" x14ac:dyDescent="0.2">
      <c r="A413" s="8"/>
      <c r="B413" s="28"/>
      <c r="C413" s="28"/>
      <c r="D413" s="13"/>
      <c r="E413" s="13"/>
      <c r="F413" s="13"/>
      <c r="G413" s="54"/>
      <c r="H413" s="55" t="s">
        <v>1704</v>
      </c>
      <c r="I413" s="56" t="s">
        <v>1221</v>
      </c>
      <c r="J413" s="57">
        <v>95.863730000000004</v>
      </c>
      <c r="K413" s="57">
        <v>156.09434625000003</v>
      </c>
      <c r="L413" s="57">
        <f t="shared" si="7"/>
        <v>60.230616250000026</v>
      </c>
    </row>
    <row r="414" spans="1:12" ht="15" x14ac:dyDescent="0.2">
      <c r="A414" s="8"/>
      <c r="B414" s="28"/>
      <c r="C414" s="28"/>
      <c r="D414" s="13"/>
      <c r="E414" s="13"/>
      <c r="F414" s="13"/>
      <c r="G414" s="54"/>
      <c r="H414" s="55" t="s">
        <v>1715</v>
      </c>
      <c r="I414" s="56" t="s">
        <v>1222</v>
      </c>
      <c r="J414" s="57">
        <v>1.2482470000000001</v>
      </c>
      <c r="K414" s="57">
        <v>1.2894028799999999</v>
      </c>
      <c r="L414" s="57">
        <f t="shared" si="7"/>
        <v>4.1155879999999812E-2</v>
      </c>
    </row>
    <row r="415" spans="1:12" ht="15" x14ac:dyDescent="0.2">
      <c r="A415" s="8"/>
      <c r="B415" s="28"/>
      <c r="C415" s="28"/>
      <c r="D415" s="13"/>
      <c r="E415" s="13"/>
      <c r="F415" s="13"/>
      <c r="G415" s="54"/>
      <c r="H415" s="55" t="s">
        <v>1716</v>
      </c>
      <c r="I415" s="56" t="s">
        <v>1223</v>
      </c>
      <c r="J415" s="57">
        <v>112.858845</v>
      </c>
      <c r="K415" s="57">
        <v>75.588460330000018</v>
      </c>
      <c r="L415" s="57">
        <f t="shared" si="7"/>
        <v>-37.270384669999984</v>
      </c>
    </row>
    <row r="416" spans="1:12" ht="15" x14ac:dyDescent="0.2">
      <c r="A416" s="8"/>
      <c r="B416" s="28"/>
      <c r="C416" s="28"/>
      <c r="D416" s="13"/>
      <c r="E416" s="13"/>
      <c r="F416" s="13"/>
      <c r="G416" s="54"/>
      <c r="H416" s="55" t="s">
        <v>1703</v>
      </c>
      <c r="I416" s="56" t="s">
        <v>1224</v>
      </c>
      <c r="J416" s="57">
        <v>49.968881000000003</v>
      </c>
      <c r="K416" s="57">
        <v>56.801884369999989</v>
      </c>
      <c r="L416" s="57">
        <f t="shared" si="7"/>
        <v>6.8330033699999859</v>
      </c>
    </row>
    <row r="417" spans="1:12" ht="15" x14ac:dyDescent="0.2">
      <c r="A417" s="8"/>
      <c r="B417" s="28"/>
      <c r="C417" s="28"/>
      <c r="D417" s="13"/>
      <c r="E417" s="13"/>
      <c r="F417" s="13"/>
      <c r="G417" s="54"/>
      <c r="H417" s="55" t="s">
        <v>1705</v>
      </c>
      <c r="I417" s="56" t="s">
        <v>1225</v>
      </c>
      <c r="J417" s="57">
        <v>53.903131999999999</v>
      </c>
      <c r="K417" s="57">
        <v>63.817572269999978</v>
      </c>
      <c r="L417" s="57">
        <f t="shared" si="7"/>
        <v>9.9144402699999787</v>
      </c>
    </row>
    <row r="418" spans="1:12" ht="15" x14ac:dyDescent="0.2">
      <c r="A418" s="8"/>
      <c r="B418" s="28"/>
      <c r="C418" s="28"/>
      <c r="D418" s="13"/>
      <c r="E418" s="13"/>
      <c r="F418" s="13"/>
      <c r="G418" s="54"/>
      <c r="H418" s="55" t="s">
        <v>1706</v>
      </c>
      <c r="I418" s="56" t="s">
        <v>1226</v>
      </c>
      <c r="J418" s="57">
        <v>50.133625000000002</v>
      </c>
      <c r="K418" s="57">
        <v>66.872650000000021</v>
      </c>
      <c r="L418" s="57">
        <f t="shared" si="7"/>
        <v>16.739025000000019</v>
      </c>
    </row>
    <row r="419" spans="1:12" ht="15" x14ac:dyDescent="0.2">
      <c r="A419" s="8"/>
      <c r="B419" s="28"/>
      <c r="C419" s="28"/>
      <c r="D419" s="13"/>
      <c r="E419" s="13"/>
      <c r="F419" s="13"/>
      <c r="G419" s="54"/>
      <c r="H419" s="55" t="s">
        <v>1733</v>
      </c>
      <c r="I419" s="56" t="s">
        <v>1227</v>
      </c>
      <c r="J419" s="57">
        <v>32.532916999999998</v>
      </c>
      <c r="K419" s="57">
        <v>34.489010680000007</v>
      </c>
      <c r="L419" s="57">
        <f t="shared" si="7"/>
        <v>1.9560936800000093</v>
      </c>
    </row>
    <row r="420" spans="1:12" ht="15" x14ac:dyDescent="0.2">
      <c r="A420" s="8"/>
      <c r="B420" s="28"/>
      <c r="C420" s="28"/>
      <c r="D420" s="13"/>
      <c r="E420" s="13"/>
      <c r="F420" s="13"/>
      <c r="G420" s="54"/>
      <c r="H420" s="55" t="s">
        <v>1734</v>
      </c>
      <c r="I420" s="56" t="s">
        <v>1228</v>
      </c>
      <c r="J420" s="57">
        <v>38.853482</v>
      </c>
      <c r="K420" s="57">
        <v>45.642737309999994</v>
      </c>
      <c r="L420" s="57">
        <f t="shared" si="7"/>
        <v>6.7892553099999944</v>
      </c>
    </row>
    <row r="421" spans="1:12" ht="15" x14ac:dyDescent="0.2">
      <c r="A421" s="8"/>
      <c r="B421" s="28"/>
      <c r="C421" s="28"/>
      <c r="D421" s="13"/>
      <c r="E421" s="13"/>
      <c r="F421" s="13"/>
      <c r="G421" s="54"/>
      <c r="H421" s="55" t="s">
        <v>1765</v>
      </c>
      <c r="I421" s="56" t="s">
        <v>1229</v>
      </c>
      <c r="J421" s="57">
        <v>29.523339</v>
      </c>
      <c r="K421" s="57">
        <v>1147.1605807699998</v>
      </c>
      <c r="L421" s="57">
        <f t="shared" si="7"/>
        <v>1117.6372417699997</v>
      </c>
    </row>
    <row r="422" spans="1:12" ht="15" x14ac:dyDescent="0.2">
      <c r="A422" s="8"/>
      <c r="B422" s="28"/>
      <c r="C422" s="28"/>
      <c r="D422" s="13"/>
      <c r="E422" s="13"/>
      <c r="F422" s="13"/>
      <c r="G422" s="54"/>
      <c r="H422" s="55" t="s">
        <v>1853</v>
      </c>
      <c r="I422" s="56" t="s">
        <v>1230</v>
      </c>
      <c r="J422" s="57">
        <v>369.23867000000001</v>
      </c>
      <c r="K422" s="57">
        <v>273.47050554999998</v>
      </c>
      <c r="L422" s="57">
        <f t="shared" si="7"/>
        <v>-95.768164450000029</v>
      </c>
    </row>
    <row r="423" spans="1:12" ht="15" x14ac:dyDescent="0.2">
      <c r="A423" s="8"/>
      <c r="B423" s="28"/>
      <c r="C423" s="28"/>
      <c r="D423" s="13"/>
      <c r="E423" s="13"/>
      <c r="F423" s="13"/>
      <c r="G423" s="54"/>
      <c r="H423" s="55" t="s">
        <v>1726</v>
      </c>
      <c r="I423" s="56" t="s">
        <v>1231</v>
      </c>
      <c r="J423" s="57">
        <v>17.375278999999999</v>
      </c>
      <c r="K423" s="57">
        <v>12.206716100000001</v>
      </c>
      <c r="L423" s="57">
        <f t="shared" si="7"/>
        <v>-5.1685628999999977</v>
      </c>
    </row>
    <row r="424" spans="1:12" ht="15" x14ac:dyDescent="0.2">
      <c r="A424" s="8"/>
      <c r="B424" s="28"/>
      <c r="C424" s="28"/>
      <c r="D424" s="13"/>
      <c r="E424" s="13"/>
      <c r="F424" s="13"/>
      <c r="G424" s="54"/>
      <c r="H424" s="55" t="s">
        <v>1768</v>
      </c>
      <c r="I424" s="56" t="s">
        <v>1232</v>
      </c>
      <c r="J424" s="57">
        <v>50.125202000000002</v>
      </c>
      <c r="K424" s="57">
        <v>51.46341034999999</v>
      </c>
      <c r="L424" s="57">
        <f t="shared" si="7"/>
        <v>1.3382083499999879</v>
      </c>
    </row>
    <row r="425" spans="1:12" ht="15" x14ac:dyDescent="0.2">
      <c r="A425" s="8"/>
      <c r="B425" s="28"/>
      <c r="C425" s="28"/>
      <c r="D425" s="13"/>
      <c r="E425" s="13"/>
      <c r="F425" s="13"/>
      <c r="G425" s="54"/>
      <c r="H425" s="55" t="s">
        <v>1769</v>
      </c>
      <c r="I425" s="56" t="s">
        <v>1233</v>
      </c>
      <c r="J425" s="57">
        <v>46.332658000000002</v>
      </c>
      <c r="K425" s="57">
        <v>45.358030589999991</v>
      </c>
      <c r="L425" s="57">
        <f t="shared" si="7"/>
        <v>-0.97462741000001074</v>
      </c>
    </row>
    <row r="426" spans="1:12" ht="15" x14ac:dyDescent="0.2">
      <c r="A426" s="8"/>
      <c r="B426" s="28"/>
      <c r="C426" s="28"/>
      <c r="D426" s="13"/>
      <c r="E426" s="13"/>
      <c r="F426" s="13"/>
      <c r="G426" s="54"/>
      <c r="H426" s="55" t="s">
        <v>1770</v>
      </c>
      <c r="I426" s="56" t="s">
        <v>1234</v>
      </c>
      <c r="J426" s="57">
        <v>29.245974</v>
      </c>
      <c r="K426" s="57">
        <v>29.139027990000002</v>
      </c>
      <c r="L426" s="57">
        <f t="shared" si="7"/>
        <v>-0.10694600999999793</v>
      </c>
    </row>
    <row r="427" spans="1:12" ht="15" x14ac:dyDescent="0.2">
      <c r="A427" s="8"/>
      <c r="B427" s="28"/>
      <c r="C427" s="28"/>
      <c r="D427" s="13"/>
      <c r="E427" s="13"/>
      <c r="F427" s="13"/>
      <c r="G427" s="54"/>
      <c r="H427" s="55" t="s">
        <v>1771</v>
      </c>
      <c r="I427" s="56" t="s">
        <v>1235</v>
      </c>
      <c r="J427" s="57">
        <v>63.451616999999999</v>
      </c>
      <c r="K427" s="57">
        <v>70.63607374999998</v>
      </c>
      <c r="L427" s="57">
        <f t="shared" si="7"/>
        <v>7.1844567499999812</v>
      </c>
    </row>
    <row r="428" spans="1:12" ht="15" x14ac:dyDescent="0.2">
      <c r="A428" s="8"/>
      <c r="B428" s="28"/>
      <c r="C428" s="28"/>
      <c r="D428" s="13"/>
      <c r="E428" s="13"/>
      <c r="F428" s="13"/>
      <c r="G428" s="54"/>
      <c r="H428" s="55" t="s">
        <v>1919</v>
      </c>
      <c r="I428" s="56" t="s">
        <v>1236</v>
      </c>
      <c r="J428" s="57">
        <v>36.691974999999999</v>
      </c>
      <c r="K428" s="57">
        <v>33.779516229999999</v>
      </c>
      <c r="L428" s="57">
        <f t="shared" si="7"/>
        <v>-2.9124587700000006</v>
      </c>
    </row>
    <row r="429" spans="1:12" ht="15" x14ac:dyDescent="0.2">
      <c r="A429" s="8"/>
      <c r="B429" s="28"/>
      <c r="C429" s="28"/>
      <c r="D429" s="13"/>
      <c r="E429" s="13"/>
      <c r="F429" s="13"/>
      <c r="G429" s="54"/>
      <c r="H429" s="55" t="s">
        <v>1804</v>
      </c>
      <c r="I429" s="56" t="s">
        <v>1237</v>
      </c>
      <c r="J429" s="57">
        <v>51.524999999999999</v>
      </c>
      <c r="K429" s="57">
        <v>61.793202849999993</v>
      </c>
      <c r="L429" s="57">
        <f t="shared" si="7"/>
        <v>10.268202849999994</v>
      </c>
    </row>
    <row r="430" spans="1:12" ht="15" x14ac:dyDescent="0.2">
      <c r="A430" s="8"/>
      <c r="B430" s="28"/>
      <c r="C430" s="28"/>
      <c r="D430" s="13"/>
      <c r="E430" s="13"/>
      <c r="F430" s="13"/>
      <c r="G430" s="54"/>
      <c r="H430" s="55" t="s">
        <v>1805</v>
      </c>
      <c r="I430" s="56" t="s">
        <v>1238</v>
      </c>
      <c r="J430" s="57">
        <v>42.448073000000001</v>
      </c>
      <c r="K430" s="57">
        <v>40.499329289999999</v>
      </c>
      <c r="L430" s="57">
        <f t="shared" si="7"/>
        <v>-1.9487437100000022</v>
      </c>
    </row>
    <row r="431" spans="1:12" ht="15" x14ac:dyDescent="0.2">
      <c r="A431" s="8"/>
      <c r="B431" s="28"/>
      <c r="C431" s="28"/>
      <c r="D431" s="13"/>
      <c r="E431" s="13"/>
      <c r="F431" s="13"/>
      <c r="G431" s="54"/>
      <c r="H431" s="55" t="s">
        <v>1806</v>
      </c>
      <c r="I431" s="56" t="s">
        <v>1239</v>
      </c>
      <c r="J431" s="57">
        <v>114.509477</v>
      </c>
      <c r="K431" s="57">
        <v>131.80498127000001</v>
      </c>
      <c r="L431" s="57">
        <f t="shared" si="7"/>
        <v>17.295504270000009</v>
      </c>
    </row>
    <row r="432" spans="1:12" ht="15" x14ac:dyDescent="0.2">
      <c r="A432" s="8"/>
      <c r="B432" s="28"/>
      <c r="C432" s="28"/>
      <c r="D432" s="13"/>
      <c r="E432" s="13"/>
      <c r="F432" s="13"/>
      <c r="G432" s="54"/>
      <c r="H432" s="55" t="s">
        <v>1807</v>
      </c>
      <c r="I432" s="56" t="s">
        <v>1240</v>
      </c>
      <c r="J432" s="57">
        <v>48.703518000000003</v>
      </c>
      <c r="K432" s="57">
        <v>46.394034220000002</v>
      </c>
      <c r="L432" s="57">
        <f t="shared" si="7"/>
        <v>-2.3094837800000008</v>
      </c>
    </row>
    <row r="433" spans="1:12" ht="15" x14ac:dyDescent="0.2">
      <c r="A433" s="8"/>
      <c r="B433" s="28"/>
      <c r="C433" s="28"/>
      <c r="D433" s="13"/>
      <c r="E433" s="13"/>
      <c r="F433" s="13"/>
      <c r="G433" s="54"/>
      <c r="H433" s="55" t="s">
        <v>1810</v>
      </c>
      <c r="I433" s="56" t="s">
        <v>1241</v>
      </c>
      <c r="J433" s="57">
        <v>50.930146000000001</v>
      </c>
      <c r="K433" s="57">
        <v>55.915672519999987</v>
      </c>
      <c r="L433" s="57">
        <f t="shared" si="7"/>
        <v>4.9855265199999863</v>
      </c>
    </row>
    <row r="434" spans="1:12" ht="15" x14ac:dyDescent="0.2">
      <c r="A434" s="8"/>
      <c r="B434" s="28"/>
      <c r="C434" s="28"/>
      <c r="D434" s="13"/>
      <c r="E434" s="13"/>
      <c r="F434" s="13"/>
      <c r="G434" s="54"/>
      <c r="H434" s="55" t="s">
        <v>1811</v>
      </c>
      <c r="I434" s="56" t="s">
        <v>1242</v>
      </c>
      <c r="J434" s="57">
        <v>48.285519999999998</v>
      </c>
      <c r="K434" s="57">
        <v>59.13356525999999</v>
      </c>
      <c r="L434" s="57">
        <f t="shared" si="7"/>
        <v>10.848045259999992</v>
      </c>
    </row>
    <row r="435" spans="1:12" ht="15" x14ac:dyDescent="0.2">
      <c r="A435" s="8"/>
      <c r="B435" s="28"/>
      <c r="C435" s="28"/>
      <c r="D435" s="13"/>
      <c r="E435" s="13"/>
      <c r="F435" s="13"/>
      <c r="G435" s="54"/>
      <c r="H435" s="55" t="s">
        <v>1813</v>
      </c>
      <c r="I435" s="56" t="s">
        <v>1243</v>
      </c>
      <c r="J435" s="57">
        <v>18.150161000000001</v>
      </c>
      <c r="K435" s="57">
        <v>17.980721749999997</v>
      </c>
      <c r="L435" s="57">
        <f t="shared" si="7"/>
        <v>-0.16943925000000348</v>
      </c>
    </row>
    <row r="436" spans="1:12" ht="15" x14ac:dyDescent="0.2">
      <c r="A436" s="8"/>
      <c r="B436" s="28"/>
      <c r="C436" s="28"/>
      <c r="D436" s="13"/>
      <c r="E436" s="13"/>
      <c r="F436" s="13"/>
      <c r="G436" s="54"/>
      <c r="H436" s="55" t="s">
        <v>1814</v>
      </c>
      <c r="I436" s="56" t="s">
        <v>1244</v>
      </c>
      <c r="J436" s="57">
        <v>27.980792000000001</v>
      </c>
      <c r="K436" s="57">
        <v>26.601094829999997</v>
      </c>
      <c r="L436" s="57">
        <f t="shared" si="7"/>
        <v>-1.3796971700000036</v>
      </c>
    </row>
    <row r="437" spans="1:12" ht="15" x14ac:dyDescent="0.2">
      <c r="A437" s="8"/>
      <c r="B437" s="28"/>
      <c r="C437" s="28"/>
      <c r="D437" s="13"/>
      <c r="E437" s="13"/>
      <c r="F437" s="13"/>
      <c r="G437" s="54"/>
      <c r="H437" s="55" t="s">
        <v>1730</v>
      </c>
      <c r="I437" s="56" t="s">
        <v>1245</v>
      </c>
      <c r="J437" s="57">
        <v>32.899402000000002</v>
      </c>
      <c r="K437" s="57">
        <v>34.705614969999999</v>
      </c>
      <c r="L437" s="57">
        <f t="shared" si="7"/>
        <v>1.8062129699999971</v>
      </c>
    </row>
    <row r="438" spans="1:12" ht="15" x14ac:dyDescent="0.2">
      <c r="A438" s="8"/>
      <c r="B438" s="28"/>
      <c r="C438" s="28"/>
      <c r="D438" s="13"/>
      <c r="E438" s="13"/>
      <c r="F438" s="13"/>
      <c r="G438" s="54"/>
      <c r="H438" s="55" t="s">
        <v>1815</v>
      </c>
      <c r="I438" s="56" t="s">
        <v>1246</v>
      </c>
      <c r="J438" s="57">
        <v>29.602257999999999</v>
      </c>
      <c r="K438" s="57">
        <v>37.761623929999992</v>
      </c>
      <c r="L438" s="57">
        <f t="shared" si="7"/>
        <v>8.1593659299999928</v>
      </c>
    </row>
    <row r="439" spans="1:12" ht="15" x14ac:dyDescent="0.2">
      <c r="A439" s="8"/>
      <c r="B439" s="28"/>
      <c r="C439" s="28"/>
      <c r="D439" s="13"/>
      <c r="E439" s="13"/>
      <c r="F439" s="13"/>
      <c r="G439" s="54"/>
      <c r="H439" s="55" t="s">
        <v>1816</v>
      </c>
      <c r="I439" s="56" t="s">
        <v>1247</v>
      </c>
      <c r="J439" s="57">
        <v>68.209627999999995</v>
      </c>
      <c r="K439" s="57">
        <v>84.811795419999967</v>
      </c>
      <c r="L439" s="57">
        <f t="shared" si="7"/>
        <v>16.602167419999972</v>
      </c>
    </row>
    <row r="440" spans="1:12" ht="15" x14ac:dyDescent="0.2">
      <c r="A440" s="8"/>
      <c r="B440" s="28"/>
      <c r="C440" s="28"/>
      <c r="D440" s="13"/>
      <c r="E440" s="13"/>
      <c r="F440" s="13"/>
      <c r="G440" s="54"/>
      <c r="H440" s="55" t="s">
        <v>1817</v>
      </c>
      <c r="I440" s="56" t="s">
        <v>1248</v>
      </c>
      <c r="J440" s="57">
        <v>21.106404000000001</v>
      </c>
      <c r="K440" s="57">
        <v>28.766065169999997</v>
      </c>
      <c r="L440" s="57">
        <f t="shared" si="7"/>
        <v>7.6596611699999961</v>
      </c>
    </row>
    <row r="441" spans="1:12" ht="15" x14ac:dyDescent="0.2">
      <c r="A441" s="8"/>
      <c r="B441" s="28"/>
      <c r="C441" s="28"/>
      <c r="D441" s="13"/>
      <c r="E441" s="13"/>
      <c r="F441" s="13"/>
      <c r="G441" s="54"/>
      <c r="H441" s="55" t="s">
        <v>1818</v>
      </c>
      <c r="I441" s="56" t="s">
        <v>1249</v>
      </c>
      <c r="J441" s="57">
        <v>53.903849000000001</v>
      </c>
      <c r="K441" s="57">
        <v>60.848759519999987</v>
      </c>
      <c r="L441" s="57">
        <f t="shared" si="7"/>
        <v>6.9449105199999863</v>
      </c>
    </row>
    <row r="442" spans="1:12" ht="15" x14ac:dyDescent="0.2">
      <c r="A442" s="8"/>
      <c r="B442" s="28"/>
      <c r="C442" s="28"/>
      <c r="D442" s="13"/>
      <c r="E442" s="13"/>
      <c r="F442" s="13"/>
      <c r="G442" s="54"/>
      <c r="H442" s="55" t="s">
        <v>1731</v>
      </c>
      <c r="I442" s="56" t="s">
        <v>1250</v>
      </c>
      <c r="J442" s="57">
        <v>56.633398999999997</v>
      </c>
      <c r="K442" s="57">
        <v>57.862652640000007</v>
      </c>
      <c r="L442" s="57">
        <f t="shared" si="7"/>
        <v>1.2292536400000103</v>
      </c>
    </row>
    <row r="443" spans="1:12" ht="15" x14ac:dyDescent="0.2">
      <c r="A443" s="8"/>
      <c r="B443" s="28"/>
      <c r="C443" s="28"/>
      <c r="D443" s="13"/>
      <c r="E443" s="13"/>
      <c r="F443" s="13"/>
      <c r="G443" s="54"/>
      <c r="H443" s="55" t="s">
        <v>1825</v>
      </c>
      <c r="I443" s="56" t="s">
        <v>1251</v>
      </c>
      <c r="J443" s="57">
        <v>406.38210099999998</v>
      </c>
      <c r="K443" s="57">
        <v>430.30221746000007</v>
      </c>
      <c r="L443" s="57">
        <f t="shared" si="7"/>
        <v>23.920116460000088</v>
      </c>
    </row>
    <row r="444" spans="1:12" ht="15" x14ac:dyDescent="0.2">
      <c r="A444" s="8"/>
      <c r="B444" s="28"/>
      <c r="C444" s="28"/>
      <c r="D444" s="13"/>
      <c r="E444" s="13"/>
      <c r="F444" s="13"/>
      <c r="G444" s="54"/>
      <c r="H444" s="55" t="s">
        <v>1826</v>
      </c>
      <c r="I444" s="56" t="s">
        <v>1252</v>
      </c>
      <c r="J444" s="57">
        <v>23.067727999999999</v>
      </c>
      <c r="K444" s="57">
        <v>22.933815850000002</v>
      </c>
      <c r="L444" s="57">
        <f t="shared" si="7"/>
        <v>-0.1339121499999969</v>
      </c>
    </row>
    <row r="445" spans="1:12" ht="15" x14ac:dyDescent="0.2">
      <c r="A445" s="8"/>
      <c r="B445" s="28"/>
      <c r="C445" s="28"/>
      <c r="D445" s="13"/>
      <c r="E445" s="13"/>
      <c r="F445" s="13"/>
      <c r="G445" s="54"/>
      <c r="H445" s="55" t="s">
        <v>1917</v>
      </c>
      <c r="I445" s="56" t="s">
        <v>1253</v>
      </c>
      <c r="J445" s="57">
        <v>4.645613</v>
      </c>
      <c r="K445" s="57">
        <v>5.3343616899999997</v>
      </c>
      <c r="L445" s="57">
        <f t="shared" si="7"/>
        <v>0.68874868999999972</v>
      </c>
    </row>
    <row r="446" spans="1:12" ht="15" x14ac:dyDescent="0.2">
      <c r="A446" s="8"/>
      <c r="B446" s="28"/>
      <c r="C446" s="28"/>
      <c r="D446" s="13"/>
      <c r="E446" s="13"/>
      <c r="F446" s="13"/>
      <c r="G446" s="54"/>
      <c r="H446" s="55" t="s">
        <v>1827</v>
      </c>
      <c r="I446" s="56" t="s">
        <v>1204</v>
      </c>
      <c r="J446" s="57">
        <v>29.745094000000002</v>
      </c>
      <c r="K446" s="57">
        <v>71.563247400000009</v>
      </c>
      <c r="L446" s="57">
        <f t="shared" si="7"/>
        <v>41.818153400000007</v>
      </c>
    </row>
    <row r="447" spans="1:12" ht="15" x14ac:dyDescent="0.2">
      <c r="A447" s="8"/>
      <c r="B447" s="28"/>
      <c r="C447" s="28"/>
      <c r="D447" s="13"/>
      <c r="E447" s="13"/>
      <c r="F447" s="13"/>
      <c r="G447" s="54"/>
      <c r="H447" s="55" t="s">
        <v>1732</v>
      </c>
      <c r="I447" s="56" t="s">
        <v>1098</v>
      </c>
      <c r="J447" s="57">
        <v>152.561082</v>
      </c>
      <c r="K447" s="57">
        <v>166.47707661999999</v>
      </c>
      <c r="L447" s="57">
        <f t="shared" si="7"/>
        <v>13.915994619999992</v>
      </c>
    </row>
    <row r="448" spans="1:12" ht="15" x14ac:dyDescent="0.2">
      <c r="A448" s="8"/>
      <c r="B448" s="28"/>
      <c r="C448" s="28"/>
      <c r="D448" s="13"/>
      <c r="E448" s="13"/>
      <c r="F448" s="13"/>
      <c r="G448" s="54"/>
      <c r="H448" s="55" t="s">
        <v>1920</v>
      </c>
      <c r="I448" s="56" t="s">
        <v>1254</v>
      </c>
      <c r="J448" s="57">
        <v>44.259697000000003</v>
      </c>
      <c r="K448" s="57">
        <v>61.108412030000011</v>
      </c>
      <c r="L448" s="57">
        <f t="shared" si="7"/>
        <v>16.848715030000008</v>
      </c>
    </row>
    <row r="449" spans="1:12" ht="15" x14ac:dyDescent="0.2">
      <c r="A449" s="8"/>
      <c r="B449" s="28"/>
      <c r="C449" s="28"/>
      <c r="D449" s="13"/>
      <c r="E449" s="13"/>
      <c r="F449" s="13"/>
      <c r="G449" s="54"/>
      <c r="H449" s="55" t="s">
        <v>1921</v>
      </c>
      <c r="I449" s="56" t="s">
        <v>1167</v>
      </c>
      <c r="J449" s="57">
        <v>148.33569600000001</v>
      </c>
      <c r="K449" s="57">
        <v>156.17518296999998</v>
      </c>
      <c r="L449" s="57">
        <f t="shared" si="7"/>
        <v>7.8394869699999674</v>
      </c>
    </row>
    <row r="450" spans="1:12" ht="30" x14ac:dyDescent="0.2">
      <c r="A450" s="8"/>
      <c r="B450" s="28"/>
      <c r="C450" s="28"/>
      <c r="D450" s="13"/>
      <c r="E450" s="13"/>
      <c r="F450" s="13"/>
      <c r="G450" s="54"/>
      <c r="H450" s="55" t="s">
        <v>1922</v>
      </c>
      <c r="I450" s="56" t="s">
        <v>1255</v>
      </c>
      <c r="J450" s="57">
        <v>129.86571900000001</v>
      </c>
      <c r="K450" s="57">
        <v>170.36846104000006</v>
      </c>
      <c r="L450" s="57">
        <f t="shared" si="7"/>
        <v>40.502742040000044</v>
      </c>
    </row>
    <row r="451" spans="1:12" ht="30" x14ac:dyDescent="0.2">
      <c r="A451" s="8"/>
      <c r="B451" s="28"/>
      <c r="C451" s="28"/>
      <c r="D451" s="13"/>
      <c r="E451" s="13"/>
      <c r="F451" s="13"/>
      <c r="G451" s="54"/>
      <c r="H451" s="55" t="s">
        <v>1923</v>
      </c>
      <c r="I451" s="56" t="s">
        <v>1256</v>
      </c>
      <c r="J451" s="57">
        <v>76.084558999999999</v>
      </c>
      <c r="K451" s="57">
        <v>904.56183337999994</v>
      </c>
      <c r="L451" s="57">
        <f t="shared" si="7"/>
        <v>828.47727437999993</v>
      </c>
    </row>
    <row r="452" spans="1:12" ht="15" x14ac:dyDescent="0.2">
      <c r="A452" s="8"/>
      <c r="B452" s="28"/>
      <c r="C452" s="28"/>
      <c r="D452" s="13"/>
      <c r="E452" s="13"/>
      <c r="F452" s="13"/>
      <c r="G452" s="54"/>
      <c r="H452" s="55" t="s">
        <v>1924</v>
      </c>
      <c r="I452" s="56" t="s">
        <v>1257</v>
      </c>
      <c r="J452" s="57">
        <v>7.1359680000000001</v>
      </c>
      <c r="K452" s="57">
        <v>34.360737540000002</v>
      </c>
      <c r="L452" s="57">
        <f t="shared" si="7"/>
        <v>27.224769540000004</v>
      </c>
    </row>
    <row r="453" spans="1:12" ht="15" x14ac:dyDescent="0.2">
      <c r="A453" s="8"/>
      <c r="B453" s="28"/>
      <c r="C453" s="28"/>
      <c r="D453" s="13"/>
      <c r="E453" s="13"/>
      <c r="F453" s="13"/>
      <c r="G453" s="54"/>
      <c r="H453" s="55" t="s">
        <v>1925</v>
      </c>
      <c r="I453" s="56" t="s">
        <v>1258</v>
      </c>
      <c r="J453" s="57">
        <v>50.735514000000002</v>
      </c>
      <c r="K453" s="57">
        <v>83.864572249999981</v>
      </c>
      <c r="L453" s="57">
        <f t="shared" si="7"/>
        <v>33.129058249999979</v>
      </c>
    </row>
    <row r="454" spans="1:12" ht="15" x14ac:dyDescent="0.2">
      <c r="A454" s="8"/>
      <c r="B454" s="28"/>
      <c r="C454" s="28"/>
      <c r="D454" s="13"/>
      <c r="E454" s="13"/>
      <c r="F454" s="13"/>
      <c r="G454" s="54"/>
      <c r="H454" s="55" t="s">
        <v>1926</v>
      </c>
      <c r="I454" s="56" t="s">
        <v>1259</v>
      </c>
      <c r="J454" s="57">
        <v>88.230565999999996</v>
      </c>
      <c r="K454" s="57">
        <v>116.40136711999996</v>
      </c>
      <c r="L454" s="57">
        <f t="shared" si="7"/>
        <v>28.170801119999965</v>
      </c>
    </row>
    <row r="455" spans="1:12" ht="15" x14ac:dyDescent="0.2">
      <c r="A455" s="8"/>
      <c r="B455" s="28"/>
      <c r="C455" s="28"/>
      <c r="D455" s="13"/>
      <c r="E455" s="13"/>
      <c r="F455" s="13"/>
      <c r="G455" s="50" t="s">
        <v>41</v>
      </c>
      <c r="H455" s="51"/>
      <c r="I455" s="52"/>
      <c r="J455" s="53">
        <v>11644.643266999999</v>
      </c>
      <c r="K455" s="53">
        <v>14344.534264799995</v>
      </c>
      <c r="L455" s="53">
        <f t="shared" si="7"/>
        <v>2699.8909977999956</v>
      </c>
    </row>
    <row r="456" spans="1:12" ht="15" x14ac:dyDescent="0.2">
      <c r="A456" s="8"/>
      <c r="B456" s="28"/>
      <c r="C456" s="28"/>
      <c r="D456" s="13"/>
      <c r="E456" s="13"/>
      <c r="F456" s="13"/>
      <c r="G456" s="54"/>
      <c r="H456" s="55" t="s">
        <v>42</v>
      </c>
      <c r="I456" s="56" t="s">
        <v>83</v>
      </c>
      <c r="J456" s="57">
        <v>81.755215000000007</v>
      </c>
      <c r="K456" s="57">
        <v>183.07675605000003</v>
      </c>
      <c r="L456" s="57">
        <f t="shared" ref="L456:L519" si="8">+K456-J456</f>
        <v>101.32154105000002</v>
      </c>
    </row>
    <row r="457" spans="1:12" ht="15" x14ac:dyDescent="0.2">
      <c r="A457" s="8"/>
      <c r="B457" s="28"/>
      <c r="C457" s="28"/>
      <c r="D457" s="13"/>
      <c r="E457" s="13"/>
      <c r="F457" s="13"/>
      <c r="G457" s="54"/>
      <c r="H457" s="55" t="s">
        <v>76</v>
      </c>
      <c r="I457" s="56" t="s">
        <v>84</v>
      </c>
      <c r="J457" s="57">
        <v>1053.7451960000001</v>
      </c>
      <c r="K457" s="57">
        <v>1841.2388782100008</v>
      </c>
      <c r="L457" s="57">
        <f t="shared" si="8"/>
        <v>787.49368221000077</v>
      </c>
    </row>
    <row r="458" spans="1:12" ht="15" x14ac:dyDescent="0.2">
      <c r="A458" s="8"/>
      <c r="B458" s="28"/>
      <c r="C458" s="28"/>
      <c r="D458" s="13"/>
      <c r="E458" s="13"/>
      <c r="F458" s="13"/>
      <c r="G458" s="54"/>
      <c r="H458" s="55" t="s">
        <v>77</v>
      </c>
      <c r="I458" s="56" t="s">
        <v>85</v>
      </c>
      <c r="J458" s="57">
        <v>179.02932000000001</v>
      </c>
      <c r="K458" s="57">
        <v>379.01835602</v>
      </c>
      <c r="L458" s="57">
        <f t="shared" si="8"/>
        <v>199.98903601999999</v>
      </c>
    </row>
    <row r="459" spans="1:12" ht="15" x14ac:dyDescent="0.2">
      <c r="A459" s="8"/>
      <c r="B459" s="28"/>
      <c r="C459" s="28"/>
      <c r="D459" s="13"/>
      <c r="E459" s="13"/>
      <c r="F459" s="13"/>
      <c r="G459" s="54"/>
      <c r="H459" s="55" t="s">
        <v>44</v>
      </c>
      <c r="I459" s="56" t="s">
        <v>86</v>
      </c>
      <c r="J459" s="57">
        <v>153.60531800000001</v>
      </c>
      <c r="K459" s="57">
        <v>456.71527100000014</v>
      </c>
      <c r="L459" s="57">
        <f t="shared" si="8"/>
        <v>303.10995300000013</v>
      </c>
    </row>
    <row r="460" spans="1:12" ht="15" x14ac:dyDescent="0.2">
      <c r="A460" s="8"/>
      <c r="B460" s="28"/>
      <c r="C460" s="28"/>
      <c r="D460" s="13"/>
      <c r="E460" s="13"/>
      <c r="F460" s="13"/>
      <c r="G460" s="54"/>
      <c r="H460" s="55" t="s">
        <v>87</v>
      </c>
      <c r="I460" s="56" t="s">
        <v>88</v>
      </c>
      <c r="J460" s="57">
        <v>10176.508218000001</v>
      </c>
      <c r="K460" s="57">
        <v>9096.4858940099966</v>
      </c>
      <c r="L460" s="57">
        <f t="shared" si="8"/>
        <v>-1080.0223239900042</v>
      </c>
    </row>
    <row r="461" spans="1:12" ht="15" x14ac:dyDescent="0.2">
      <c r="A461" s="8"/>
      <c r="B461" s="28"/>
      <c r="C461" s="28"/>
      <c r="D461" s="13"/>
      <c r="E461" s="13"/>
      <c r="F461" s="13"/>
      <c r="G461" s="54"/>
      <c r="H461" s="55" t="s">
        <v>50</v>
      </c>
      <c r="I461" s="56" t="s">
        <v>2292</v>
      </c>
      <c r="J461" s="57">
        <v>0</v>
      </c>
      <c r="K461" s="57">
        <v>2387.9991095099995</v>
      </c>
      <c r="L461" s="57">
        <f t="shared" si="8"/>
        <v>2387.9991095099995</v>
      </c>
    </row>
    <row r="462" spans="1:12" ht="15" x14ac:dyDescent="0.2">
      <c r="A462" s="8"/>
      <c r="B462" s="28"/>
      <c r="C462" s="28"/>
      <c r="D462" s="13"/>
      <c r="E462" s="13"/>
      <c r="F462" s="13"/>
      <c r="G462" s="50" t="s">
        <v>70</v>
      </c>
      <c r="H462" s="51"/>
      <c r="I462" s="52"/>
      <c r="J462" s="53">
        <v>1938.7482239999999</v>
      </c>
      <c r="K462" s="53">
        <v>3347.5279486400004</v>
      </c>
      <c r="L462" s="53">
        <f t="shared" si="8"/>
        <v>1408.7797246400005</v>
      </c>
    </row>
    <row r="463" spans="1:12" ht="30" x14ac:dyDescent="0.2">
      <c r="A463" s="8"/>
      <c r="B463" s="28"/>
      <c r="C463" s="28"/>
      <c r="D463" s="13"/>
      <c r="E463" s="13"/>
      <c r="F463" s="13"/>
      <c r="G463" s="54"/>
      <c r="H463" s="55" t="s">
        <v>89</v>
      </c>
      <c r="I463" s="56" t="s">
        <v>90</v>
      </c>
      <c r="J463" s="57">
        <v>418.50551999999999</v>
      </c>
      <c r="K463" s="57">
        <v>428.86649</v>
      </c>
      <c r="L463" s="57">
        <f t="shared" si="8"/>
        <v>10.360970000000009</v>
      </c>
    </row>
    <row r="464" spans="1:12" ht="15" x14ac:dyDescent="0.2">
      <c r="A464" s="8"/>
      <c r="B464" s="28"/>
      <c r="C464" s="28"/>
      <c r="D464" s="13"/>
      <c r="E464" s="13"/>
      <c r="F464" s="13"/>
      <c r="G464" s="54"/>
      <c r="H464" s="55" t="s">
        <v>91</v>
      </c>
      <c r="I464" s="56" t="s">
        <v>1665</v>
      </c>
      <c r="J464" s="57">
        <v>316.32451300000002</v>
      </c>
      <c r="K464" s="57">
        <v>1694.7188926400001</v>
      </c>
      <c r="L464" s="57">
        <f t="shared" si="8"/>
        <v>1378.3943796400001</v>
      </c>
    </row>
    <row r="465" spans="1:12" ht="15" x14ac:dyDescent="0.2">
      <c r="A465" s="8"/>
      <c r="B465" s="28"/>
      <c r="C465" s="28"/>
      <c r="D465" s="13"/>
      <c r="E465" s="13"/>
      <c r="F465" s="13"/>
      <c r="G465" s="54"/>
      <c r="H465" s="55" t="s">
        <v>92</v>
      </c>
      <c r="I465" s="56" t="s">
        <v>1927</v>
      </c>
      <c r="J465" s="57">
        <v>1203.918191</v>
      </c>
      <c r="K465" s="57">
        <v>1223.9425659999999</v>
      </c>
      <c r="L465" s="57">
        <f t="shared" si="8"/>
        <v>20.024374999999964</v>
      </c>
    </row>
    <row r="466" spans="1:12" ht="15" x14ac:dyDescent="0.2">
      <c r="A466" s="8"/>
      <c r="B466" s="28"/>
      <c r="C466" s="28"/>
      <c r="D466" s="13"/>
      <c r="E466" s="69">
        <v>7</v>
      </c>
      <c r="F466" s="64" t="s">
        <v>93</v>
      </c>
      <c r="G466" s="65"/>
      <c r="H466" s="66"/>
      <c r="I466" s="67"/>
      <c r="J466" s="68">
        <v>79574.326474000001</v>
      </c>
      <c r="K466" s="68">
        <v>91445.024953669985</v>
      </c>
      <c r="L466" s="68">
        <f t="shared" si="8"/>
        <v>11870.698479669983</v>
      </c>
    </row>
    <row r="467" spans="1:12" ht="15" x14ac:dyDescent="0.2">
      <c r="A467" s="8"/>
      <c r="B467" s="28"/>
      <c r="C467" s="28"/>
      <c r="D467" s="13"/>
      <c r="E467" s="13"/>
      <c r="F467" s="13"/>
      <c r="G467" s="50" t="s">
        <v>2</v>
      </c>
      <c r="H467" s="51"/>
      <c r="I467" s="52"/>
      <c r="J467" s="53">
        <v>79270.835709000006</v>
      </c>
      <c r="K467" s="53">
        <v>90893.205583949981</v>
      </c>
      <c r="L467" s="53">
        <f t="shared" si="8"/>
        <v>11622.369874949974</v>
      </c>
    </row>
    <row r="468" spans="1:12" ht="15" x14ac:dyDescent="0.2">
      <c r="A468" s="8"/>
      <c r="B468" s="28"/>
      <c r="C468" s="28"/>
      <c r="D468" s="13"/>
      <c r="E468" s="13"/>
      <c r="F468" s="13"/>
      <c r="G468" s="54"/>
      <c r="H468" s="55" t="s">
        <v>1704</v>
      </c>
      <c r="I468" s="56" t="s">
        <v>1126</v>
      </c>
      <c r="J468" s="57">
        <v>6276.1923610000003</v>
      </c>
      <c r="K468" s="57">
        <v>27454.665945549998</v>
      </c>
      <c r="L468" s="57">
        <f t="shared" si="8"/>
        <v>21178.473584549996</v>
      </c>
    </row>
    <row r="469" spans="1:12" ht="15" x14ac:dyDescent="0.2">
      <c r="A469" s="8"/>
      <c r="B469" s="28"/>
      <c r="C469" s="28"/>
      <c r="D469" s="13"/>
      <c r="E469" s="13"/>
      <c r="F469" s="13"/>
      <c r="G469" s="54"/>
      <c r="H469" s="55" t="s">
        <v>1715</v>
      </c>
      <c r="I469" s="56" t="s">
        <v>1260</v>
      </c>
      <c r="J469" s="57">
        <v>7038.4477280000001</v>
      </c>
      <c r="K469" s="57">
        <v>4402.9551047100013</v>
      </c>
      <c r="L469" s="57">
        <f t="shared" si="8"/>
        <v>-2635.4926232899988</v>
      </c>
    </row>
    <row r="470" spans="1:12" ht="15" x14ac:dyDescent="0.2">
      <c r="A470" s="8"/>
      <c r="B470" s="28"/>
      <c r="C470" s="28"/>
      <c r="D470" s="13"/>
      <c r="E470" s="13"/>
      <c r="F470" s="13"/>
      <c r="G470" s="54"/>
      <c r="H470" s="55" t="s">
        <v>1716</v>
      </c>
      <c r="I470" s="56" t="s">
        <v>1261</v>
      </c>
      <c r="J470" s="57">
        <v>1148.8595780000001</v>
      </c>
      <c r="K470" s="57">
        <v>612.49640843999975</v>
      </c>
      <c r="L470" s="57">
        <f t="shared" si="8"/>
        <v>-536.3631695600003</v>
      </c>
    </row>
    <row r="471" spans="1:12" ht="15" x14ac:dyDescent="0.2">
      <c r="A471" s="8"/>
      <c r="B471" s="28"/>
      <c r="C471" s="28"/>
      <c r="D471" s="13"/>
      <c r="E471" s="13"/>
      <c r="F471" s="13"/>
      <c r="G471" s="54"/>
      <c r="H471" s="55" t="s">
        <v>1717</v>
      </c>
      <c r="I471" s="56" t="s">
        <v>1262</v>
      </c>
      <c r="J471" s="57">
        <v>760.19239600000003</v>
      </c>
      <c r="K471" s="57">
        <v>1578.9287335499996</v>
      </c>
      <c r="L471" s="57">
        <f t="shared" si="8"/>
        <v>818.73633754999958</v>
      </c>
    </row>
    <row r="472" spans="1:12" ht="15" x14ac:dyDescent="0.2">
      <c r="A472" s="8"/>
      <c r="B472" s="28"/>
      <c r="C472" s="28"/>
      <c r="D472" s="13"/>
      <c r="E472" s="13"/>
      <c r="F472" s="13"/>
      <c r="G472" s="54"/>
      <c r="H472" s="55" t="s">
        <v>1718</v>
      </c>
      <c r="I472" s="56" t="s">
        <v>1263</v>
      </c>
      <c r="J472" s="57">
        <v>498.73907400000002</v>
      </c>
      <c r="K472" s="57">
        <v>52.157956119999994</v>
      </c>
      <c r="L472" s="57">
        <f t="shared" si="8"/>
        <v>-446.58111788000002</v>
      </c>
    </row>
    <row r="473" spans="1:12" ht="30" x14ac:dyDescent="0.2">
      <c r="A473" s="8"/>
      <c r="B473" s="28"/>
      <c r="C473" s="28"/>
      <c r="D473" s="13"/>
      <c r="E473" s="13"/>
      <c r="F473" s="13"/>
      <c r="G473" s="54"/>
      <c r="H473" s="55" t="s">
        <v>1719</v>
      </c>
      <c r="I473" s="56" t="s">
        <v>1264</v>
      </c>
      <c r="J473" s="57">
        <v>1728.4842000000001</v>
      </c>
      <c r="K473" s="57">
        <v>1638.7569599800001</v>
      </c>
      <c r="L473" s="57">
        <f t="shared" si="8"/>
        <v>-89.727240019999954</v>
      </c>
    </row>
    <row r="474" spans="1:12" ht="15" x14ac:dyDescent="0.2">
      <c r="A474" s="8"/>
      <c r="B474" s="28"/>
      <c r="C474" s="28"/>
      <c r="D474" s="13"/>
      <c r="E474" s="13"/>
      <c r="F474" s="13"/>
      <c r="G474" s="54"/>
      <c r="H474" s="55" t="s">
        <v>1720</v>
      </c>
      <c r="I474" s="56" t="s">
        <v>1265</v>
      </c>
      <c r="J474" s="57">
        <v>5666.2496760000004</v>
      </c>
      <c r="K474" s="57">
        <v>5343.6302424199994</v>
      </c>
      <c r="L474" s="57">
        <f t="shared" si="8"/>
        <v>-322.61943358000099</v>
      </c>
    </row>
    <row r="475" spans="1:12" ht="15" x14ac:dyDescent="0.2">
      <c r="A475" s="8"/>
      <c r="B475" s="28"/>
      <c r="C475" s="28"/>
      <c r="D475" s="13"/>
      <c r="E475" s="13"/>
      <c r="F475" s="13"/>
      <c r="G475" s="54"/>
      <c r="H475" s="55" t="s">
        <v>1727</v>
      </c>
      <c r="I475" s="56" t="s">
        <v>1266</v>
      </c>
      <c r="J475" s="57">
        <v>11732.772206</v>
      </c>
      <c r="K475" s="57">
        <v>6306.8957740099986</v>
      </c>
      <c r="L475" s="57">
        <f t="shared" si="8"/>
        <v>-5425.876431990001</v>
      </c>
    </row>
    <row r="476" spans="1:12" ht="15" x14ac:dyDescent="0.2">
      <c r="A476" s="8"/>
      <c r="B476" s="28"/>
      <c r="C476" s="28"/>
      <c r="D476" s="13"/>
      <c r="E476" s="13"/>
      <c r="F476" s="13"/>
      <c r="G476" s="54"/>
      <c r="H476" s="55" t="s">
        <v>1722</v>
      </c>
      <c r="I476" s="56" t="s">
        <v>1267</v>
      </c>
      <c r="J476" s="57">
        <v>10917.29171</v>
      </c>
      <c r="K476" s="57">
        <v>7062.9057138299959</v>
      </c>
      <c r="L476" s="57">
        <f t="shared" si="8"/>
        <v>-3854.3859961700036</v>
      </c>
    </row>
    <row r="477" spans="1:12" ht="15" x14ac:dyDescent="0.2">
      <c r="A477" s="8"/>
      <c r="B477" s="28"/>
      <c r="C477" s="28"/>
      <c r="D477" s="13"/>
      <c r="E477" s="13"/>
      <c r="F477" s="13"/>
      <c r="G477" s="54"/>
      <c r="H477" s="55" t="s">
        <v>1748</v>
      </c>
      <c r="I477" s="56" t="s">
        <v>1268</v>
      </c>
      <c r="J477" s="57">
        <v>1088.1281690000001</v>
      </c>
      <c r="K477" s="57">
        <v>1525.4289115699999</v>
      </c>
      <c r="L477" s="57">
        <f t="shared" si="8"/>
        <v>437.30074256999978</v>
      </c>
    </row>
    <row r="478" spans="1:12" ht="15" x14ac:dyDescent="0.2">
      <c r="A478" s="8"/>
      <c r="B478" s="28"/>
      <c r="C478" s="28"/>
      <c r="D478" s="13"/>
      <c r="E478" s="13"/>
      <c r="F478" s="13"/>
      <c r="G478" s="54"/>
      <c r="H478" s="55" t="s">
        <v>1723</v>
      </c>
      <c r="I478" s="56" t="s">
        <v>1269</v>
      </c>
      <c r="J478" s="57">
        <v>582.23941400000001</v>
      </c>
      <c r="K478" s="57">
        <v>1175.4717676100001</v>
      </c>
      <c r="L478" s="57">
        <f t="shared" si="8"/>
        <v>593.23235361000013</v>
      </c>
    </row>
    <row r="479" spans="1:12" ht="15" x14ac:dyDescent="0.2">
      <c r="A479" s="8"/>
      <c r="B479" s="28"/>
      <c r="C479" s="28"/>
      <c r="D479" s="13"/>
      <c r="E479" s="13"/>
      <c r="F479" s="13"/>
      <c r="G479" s="54"/>
      <c r="H479" s="55" t="s">
        <v>1724</v>
      </c>
      <c r="I479" s="56" t="s">
        <v>1270</v>
      </c>
      <c r="J479" s="57">
        <v>714.14061800000002</v>
      </c>
      <c r="K479" s="57">
        <v>1154.7286473199999</v>
      </c>
      <c r="L479" s="57">
        <f t="shared" si="8"/>
        <v>440.58802931999992</v>
      </c>
    </row>
    <row r="480" spans="1:12" ht="15" x14ac:dyDescent="0.2">
      <c r="A480" s="8"/>
      <c r="B480" s="28"/>
      <c r="C480" s="28"/>
      <c r="D480" s="13"/>
      <c r="E480" s="13"/>
      <c r="F480" s="13"/>
      <c r="G480" s="54"/>
      <c r="H480" s="55" t="s">
        <v>1725</v>
      </c>
      <c r="I480" s="56" t="s">
        <v>1271</v>
      </c>
      <c r="J480" s="57">
        <v>1235.1907389999999</v>
      </c>
      <c r="K480" s="57">
        <v>1571.7404026800004</v>
      </c>
      <c r="L480" s="57">
        <f t="shared" si="8"/>
        <v>336.54966368000055</v>
      </c>
    </row>
    <row r="481" spans="1:12" ht="15" x14ac:dyDescent="0.2">
      <c r="A481" s="8"/>
      <c r="B481" s="28"/>
      <c r="C481" s="28"/>
      <c r="D481" s="13"/>
      <c r="E481" s="13"/>
      <c r="F481" s="13"/>
      <c r="G481" s="54"/>
      <c r="H481" s="55" t="s">
        <v>1729</v>
      </c>
      <c r="I481" s="56" t="s">
        <v>1272</v>
      </c>
      <c r="J481" s="57">
        <v>1871.239867</v>
      </c>
      <c r="K481" s="57">
        <v>2059.7891978099997</v>
      </c>
      <c r="L481" s="57">
        <f t="shared" si="8"/>
        <v>188.54933080999967</v>
      </c>
    </row>
    <row r="482" spans="1:12" ht="15" x14ac:dyDescent="0.2">
      <c r="A482" s="8"/>
      <c r="B482" s="28"/>
      <c r="C482" s="28"/>
      <c r="D482" s="13"/>
      <c r="E482" s="13"/>
      <c r="F482" s="13"/>
      <c r="G482" s="54"/>
      <c r="H482" s="55" t="s">
        <v>1928</v>
      </c>
      <c r="I482" s="56" t="s">
        <v>1273</v>
      </c>
      <c r="J482" s="57">
        <v>1634.872803</v>
      </c>
      <c r="K482" s="57">
        <v>1830.1418680400002</v>
      </c>
      <c r="L482" s="57">
        <f t="shared" si="8"/>
        <v>195.26906504000021</v>
      </c>
    </row>
    <row r="483" spans="1:12" ht="15" x14ac:dyDescent="0.2">
      <c r="A483" s="8"/>
      <c r="B483" s="28"/>
      <c r="C483" s="28"/>
      <c r="D483" s="13"/>
      <c r="E483" s="13"/>
      <c r="F483" s="13"/>
      <c r="G483" s="54"/>
      <c r="H483" s="55" t="s">
        <v>1864</v>
      </c>
      <c r="I483" s="56" t="s">
        <v>1274</v>
      </c>
      <c r="J483" s="57">
        <v>1179.4230239999999</v>
      </c>
      <c r="K483" s="57">
        <v>922.20926200999986</v>
      </c>
      <c r="L483" s="57">
        <f t="shared" si="8"/>
        <v>-257.21376199000008</v>
      </c>
    </row>
    <row r="484" spans="1:12" ht="15" x14ac:dyDescent="0.2">
      <c r="A484" s="8"/>
      <c r="B484" s="28"/>
      <c r="C484" s="28"/>
      <c r="D484" s="13"/>
      <c r="E484" s="13"/>
      <c r="F484" s="13"/>
      <c r="G484" s="54"/>
      <c r="H484" s="55" t="s">
        <v>1865</v>
      </c>
      <c r="I484" s="56" t="s">
        <v>1275</v>
      </c>
      <c r="J484" s="57">
        <v>443.962694</v>
      </c>
      <c r="K484" s="57">
        <v>931.71999982999989</v>
      </c>
      <c r="L484" s="57">
        <f t="shared" si="8"/>
        <v>487.75730582999989</v>
      </c>
    </row>
    <row r="485" spans="1:12" ht="15" x14ac:dyDescent="0.2">
      <c r="A485" s="8"/>
      <c r="B485" s="28"/>
      <c r="C485" s="28"/>
      <c r="D485" s="13"/>
      <c r="E485" s="13"/>
      <c r="F485" s="13"/>
      <c r="G485" s="54"/>
      <c r="H485" s="55" t="s">
        <v>1749</v>
      </c>
      <c r="I485" s="56" t="s">
        <v>1276</v>
      </c>
      <c r="J485" s="57">
        <v>367.55246599999998</v>
      </c>
      <c r="K485" s="57">
        <v>734.27487625000003</v>
      </c>
      <c r="L485" s="57">
        <f t="shared" si="8"/>
        <v>366.72241025000005</v>
      </c>
    </row>
    <row r="486" spans="1:12" ht="15" x14ac:dyDescent="0.2">
      <c r="A486" s="8"/>
      <c r="B486" s="28"/>
      <c r="C486" s="28"/>
      <c r="D486" s="13"/>
      <c r="E486" s="13"/>
      <c r="F486" s="13"/>
      <c r="G486" s="54"/>
      <c r="H486" s="55" t="s">
        <v>1750</v>
      </c>
      <c r="I486" s="56" t="s">
        <v>1277</v>
      </c>
      <c r="J486" s="57">
        <v>632.07637799999998</v>
      </c>
      <c r="K486" s="57">
        <v>1259.4647732700003</v>
      </c>
      <c r="L486" s="57">
        <f t="shared" si="8"/>
        <v>627.38839527000027</v>
      </c>
    </row>
    <row r="487" spans="1:12" ht="15" x14ac:dyDescent="0.2">
      <c r="A487" s="8"/>
      <c r="B487" s="28"/>
      <c r="C487" s="28"/>
      <c r="D487" s="13"/>
      <c r="E487" s="13"/>
      <c r="F487" s="13"/>
      <c r="G487" s="54"/>
      <c r="H487" s="55" t="s">
        <v>1751</v>
      </c>
      <c r="I487" s="56" t="s">
        <v>1278</v>
      </c>
      <c r="J487" s="57">
        <v>1486.164225</v>
      </c>
      <c r="K487" s="57">
        <v>1285.1135564100002</v>
      </c>
      <c r="L487" s="57">
        <f t="shared" si="8"/>
        <v>-201.05066858999976</v>
      </c>
    </row>
    <row r="488" spans="1:12" ht="15" x14ac:dyDescent="0.2">
      <c r="A488" s="8"/>
      <c r="B488" s="28"/>
      <c r="C488" s="28"/>
      <c r="D488" s="13"/>
      <c r="E488" s="13"/>
      <c r="F488" s="13"/>
      <c r="G488" s="54"/>
      <c r="H488" s="55" t="s">
        <v>1752</v>
      </c>
      <c r="I488" s="56" t="s">
        <v>1279</v>
      </c>
      <c r="J488" s="57">
        <v>6531.3232630000002</v>
      </c>
      <c r="K488" s="57">
        <v>5576.4048175199996</v>
      </c>
      <c r="L488" s="57">
        <f t="shared" si="8"/>
        <v>-954.91844548000063</v>
      </c>
    </row>
    <row r="489" spans="1:12" ht="15" x14ac:dyDescent="0.2">
      <c r="A489" s="8"/>
      <c r="B489" s="28"/>
      <c r="C489" s="28"/>
      <c r="D489" s="13"/>
      <c r="E489" s="13"/>
      <c r="F489" s="13"/>
      <c r="G489" s="54"/>
      <c r="H489" s="55" t="s">
        <v>1866</v>
      </c>
      <c r="I489" s="56" t="s">
        <v>1280</v>
      </c>
      <c r="J489" s="57">
        <v>100.200805</v>
      </c>
      <c r="K489" s="57">
        <v>48.22166579999999</v>
      </c>
      <c r="L489" s="57">
        <f t="shared" si="8"/>
        <v>-51.979139200000013</v>
      </c>
    </row>
    <row r="490" spans="1:12" ht="15" x14ac:dyDescent="0.2">
      <c r="A490" s="8"/>
      <c r="B490" s="28"/>
      <c r="C490" s="28"/>
      <c r="D490" s="13"/>
      <c r="E490" s="13"/>
      <c r="F490" s="13"/>
      <c r="G490" s="54"/>
      <c r="H490" s="55" t="s">
        <v>1867</v>
      </c>
      <c r="I490" s="56" t="s">
        <v>1281</v>
      </c>
      <c r="J490" s="57">
        <v>133.68616299999999</v>
      </c>
      <c r="K490" s="57">
        <v>165.20279112999995</v>
      </c>
      <c r="L490" s="57">
        <f t="shared" si="8"/>
        <v>31.516628129999958</v>
      </c>
    </row>
    <row r="491" spans="1:12" ht="15" x14ac:dyDescent="0.2">
      <c r="A491" s="8"/>
      <c r="B491" s="28"/>
      <c r="C491" s="28"/>
      <c r="D491" s="13"/>
      <c r="E491" s="13"/>
      <c r="F491" s="13"/>
      <c r="G491" s="54"/>
      <c r="H491" s="55" t="s">
        <v>1869</v>
      </c>
      <c r="I491" s="56" t="s">
        <v>1179</v>
      </c>
      <c r="J491" s="57">
        <v>127.62348299999999</v>
      </c>
      <c r="K491" s="57">
        <v>79.542734780000004</v>
      </c>
      <c r="L491" s="57">
        <f t="shared" si="8"/>
        <v>-48.08074821999999</v>
      </c>
    </row>
    <row r="492" spans="1:12" ht="15" x14ac:dyDescent="0.2">
      <c r="A492" s="8"/>
      <c r="B492" s="28"/>
      <c r="C492" s="28"/>
      <c r="D492" s="13"/>
      <c r="E492" s="13"/>
      <c r="F492" s="13"/>
      <c r="G492" s="54"/>
      <c r="H492" s="55" t="s">
        <v>1870</v>
      </c>
      <c r="I492" s="56" t="s">
        <v>1282</v>
      </c>
      <c r="J492" s="57">
        <v>61.588735999999997</v>
      </c>
      <c r="K492" s="57">
        <v>35.395558860000008</v>
      </c>
      <c r="L492" s="57">
        <f t="shared" si="8"/>
        <v>-26.193177139999989</v>
      </c>
    </row>
    <row r="493" spans="1:12" ht="15" x14ac:dyDescent="0.2">
      <c r="A493" s="8"/>
      <c r="B493" s="28"/>
      <c r="C493" s="28"/>
      <c r="D493" s="13"/>
      <c r="E493" s="13"/>
      <c r="F493" s="13"/>
      <c r="G493" s="54"/>
      <c r="H493" s="55" t="s">
        <v>1755</v>
      </c>
      <c r="I493" s="56" t="s">
        <v>1283</v>
      </c>
      <c r="J493" s="57">
        <v>502.916451</v>
      </c>
      <c r="K493" s="57">
        <v>454.48832956000001</v>
      </c>
      <c r="L493" s="57">
        <f t="shared" si="8"/>
        <v>-48.428121439999984</v>
      </c>
    </row>
    <row r="494" spans="1:12" ht="15" x14ac:dyDescent="0.2">
      <c r="A494" s="8"/>
      <c r="B494" s="28"/>
      <c r="C494" s="28"/>
      <c r="D494" s="13"/>
      <c r="E494" s="13"/>
      <c r="F494" s="13"/>
      <c r="G494" s="54"/>
      <c r="H494" s="55" t="s">
        <v>1756</v>
      </c>
      <c r="I494" s="56" t="s">
        <v>1284</v>
      </c>
      <c r="J494" s="57">
        <v>463.546762</v>
      </c>
      <c r="K494" s="57">
        <v>214.65125733000005</v>
      </c>
      <c r="L494" s="57">
        <f t="shared" si="8"/>
        <v>-248.89550466999995</v>
      </c>
    </row>
    <row r="495" spans="1:12" ht="15" x14ac:dyDescent="0.2">
      <c r="A495" s="8"/>
      <c r="B495" s="28"/>
      <c r="C495" s="28"/>
      <c r="D495" s="13"/>
      <c r="E495" s="13"/>
      <c r="F495" s="13"/>
      <c r="G495" s="54"/>
      <c r="H495" s="55" t="s">
        <v>1757</v>
      </c>
      <c r="I495" s="56" t="s">
        <v>1615</v>
      </c>
      <c r="J495" s="57">
        <v>247.94418099999999</v>
      </c>
      <c r="K495" s="57">
        <v>529.66667179000012</v>
      </c>
      <c r="L495" s="57">
        <f t="shared" si="8"/>
        <v>281.72249079000017</v>
      </c>
    </row>
    <row r="496" spans="1:12" ht="15" x14ac:dyDescent="0.2">
      <c r="A496" s="8"/>
      <c r="B496" s="28"/>
      <c r="C496" s="28"/>
      <c r="D496" s="13"/>
      <c r="E496" s="13"/>
      <c r="F496" s="13"/>
      <c r="G496" s="54"/>
      <c r="H496" s="55" t="s">
        <v>1758</v>
      </c>
      <c r="I496" s="56" t="s">
        <v>1616</v>
      </c>
      <c r="J496" s="57">
        <v>138.62065200000001</v>
      </c>
      <c r="K496" s="57">
        <v>158.84364198</v>
      </c>
      <c r="L496" s="57">
        <f t="shared" si="8"/>
        <v>20.222989979999994</v>
      </c>
    </row>
    <row r="497" spans="1:12" ht="15" x14ac:dyDescent="0.2">
      <c r="A497" s="8"/>
      <c r="B497" s="28"/>
      <c r="C497" s="28"/>
      <c r="D497" s="13"/>
      <c r="E497" s="13"/>
      <c r="F497" s="13"/>
      <c r="G497" s="54"/>
      <c r="H497" s="55" t="s">
        <v>1759</v>
      </c>
      <c r="I497" s="56" t="s">
        <v>1617</v>
      </c>
      <c r="J497" s="57">
        <v>859.98629100000005</v>
      </c>
      <c r="K497" s="57">
        <v>882.45345592000001</v>
      </c>
      <c r="L497" s="57">
        <f t="shared" si="8"/>
        <v>22.467164919999959</v>
      </c>
    </row>
    <row r="498" spans="1:12" ht="15" x14ac:dyDescent="0.2">
      <c r="A498" s="8"/>
      <c r="B498" s="28"/>
      <c r="C498" s="28"/>
      <c r="D498" s="13"/>
      <c r="E498" s="13"/>
      <c r="F498" s="13"/>
      <c r="G498" s="54"/>
      <c r="H498" s="55" t="s">
        <v>1929</v>
      </c>
      <c r="I498" s="56" t="s">
        <v>1643</v>
      </c>
      <c r="J498" s="57">
        <v>13101.179596</v>
      </c>
      <c r="K498" s="57">
        <v>13416.655734439999</v>
      </c>
      <c r="L498" s="57">
        <f t="shared" si="8"/>
        <v>315.47613843999898</v>
      </c>
    </row>
    <row r="499" spans="1:12" ht="15" x14ac:dyDescent="0.2">
      <c r="A499" s="8"/>
      <c r="B499" s="28"/>
      <c r="C499" s="28"/>
      <c r="D499" s="13"/>
      <c r="E499" s="13"/>
      <c r="F499" s="13"/>
      <c r="G499" s="54"/>
      <c r="H499" s="55" t="s">
        <v>1930</v>
      </c>
      <c r="I499" s="56" t="s">
        <v>2498</v>
      </c>
      <c r="J499" s="57">
        <v>0</v>
      </c>
      <c r="K499" s="57">
        <v>428.20282342999997</v>
      </c>
      <c r="L499" s="57">
        <f t="shared" si="8"/>
        <v>428.20282342999997</v>
      </c>
    </row>
    <row r="500" spans="1:12" ht="15" x14ac:dyDescent="0.2">
      <c r="A500" s="8"/>
      <c r="B500" s="28"/>
      <c r="C500" s="28"/>
      <c r="D500" s="13"/>
      <c r="E500" s="13"/>
      <c r="F500" s="13"/>
      <c r="G500" s="50" t="s">
        <v>70</v>
      </c>
      <c r="H500" s="51"/>
      <c r="I500" s="52"/>
      <c r="J500" s="53">
        <v>303.49076500000001</v>
      </c>
      <c r="K500" s="53">
        <v>551.81936971999994</v>
      </c>
      <c r="L500" s="53">
        <f t="shared" si="8"/>
        <v>248.32860471999993</v>
      </c>
    </row>
    <row r="501" spans="1:12" ht="15" x14ac:dyDescent="0.2">
      <c r="A501" s="8"/>
      <c r="B501" s="28"/>
      <c r="C501" s="28"/>
      <c r="D501" s="13"/>
      <c r="E501" s="13"/>
      <c r="F501" s="13"/>
      <c r="G501" s="54"/>
      <c r="H501" s="55" t="s">
        <v>2293</v>
      </c>
      <c r="I501" s="56" t="s">
        <v>2294</v>
      </c>
      <c r="J501" s="57">
        <v>303.49076500000001</v>
      </c>
      <c r="K501" s="57">
        <v>551.81936971999994</v>
      </c>
      <c r="L501" s="57">
        <f t="shared" si="8"/>
        <v>248.32860471999993</v>
      </c>
    </row>
    <row r="502" spans="1:12" ht="15" x14ac:dyDescent="0.2">
      <c r="A502" s="8"/>
      <c r="B502" s="28"/>
      <c r="C502" s="28"/>
      <c r="D502" s="13"/>
      <c r="E502" s="69">
        <v>8</v>
      </c>
      <c r="F502" s="64" t="s">
        <v>1618</v>
      </c>
      <c r="G502" s="65"/>
      <c r="H502" s="66"/>
      <c r="I502" s="67"/>
      <c r="J502" s="68">
        <v>45986.386609000001</v>
      </c>
      <c r="K502" s="68">
        <v>49213.501798969999</v>
      </c>
      <c r="L502" s="68">
        <f t="shared" si="8"/>
        <v>3227.115189969998</v>
      </c>
    </row>
    <row r="503" spans="1:12" ht="15" x14ac:dyDescent="0.2">
      <c r="A503" s="8"/>
      <c r="B503" s="28"/>
      <c r="C503" s="28"/>
      <c r="D503" s="13"/>
      <c r="E503" s="13"/>
      <c r="F503" s="13"/>
      <c r="G503" s="50" t="s">
        <v>2</v>
      </c>
      <c r="H503" s="51"/>
      <c r="I503" s="52"/>
      <c r="J503" s="53">
        <v>19890.231910999999</v>
      </c>
      <c r="K503" s="53">
        <v>23165.168842840005</v>
      </c>
      <c r="L503" s="53">
        <f t="shared" si="8"/>
        <v>3274.9369318400059</v>
      </c>
    </row>
    <row r="504" spans="1:12" ht="15" x14ac:dyDescent="0.2">
      <c r="A504" s="8"/>
      <c r="B504" s="28"/>
      <c r="C504" s="28"/>
      <c r="D504" s="13"/>
      <c r="E504" s="13"/>
      <c r="F504" s="13"/>
      <c r="G504" s="54"/>
      <c r="H504" s="55" t="s">
        <v>1701</v>
      </c>
      <c r="I504" s="56" t="s">
        <v>1178</v>
      </c>
      <c r="J504" s="57">
        <v>24.042870000000001</v>
      </c>
      <c r="K504" s="57">
        <v>37.309115980000001</v>
      </c>
      <c r="L504" s="57">
        <f t="shared" si="8"/>
        <v>13.266245980000001</v>
      </c>
    </row>
    <row r="505" spans="1:12" ht="30" x14ac:dyDescent="0.2">
      <c r="A505" s="8"/>
      <c r="B505" s="28"/>
      <c r="C505" s="28"/>
      <c r="D505" s="13"/>
      <c r="E505" s="13"/>
      <c r="F505" s="13"/>
      <c r="G505" s="54"/>
      <c r="H505" s="55" t="s">
        <v>1713</v>
      </c>
      <c r="I505" s="56" t="s">
        <v>2295</v>
      </c>
      <c r="J505" s="57">
        <v>5.6791010000000002</v>
      </c>
      <c r="K505" s="57">
        <v>2.7858783000000003</v>
      </c>
      <c r="L505" s="57">
        <f t="shared" si="8"/>
        <v>-2.8932226999999999</v>
      </c>
    </row>
    <row r="506" spans="1:12" ht="15" x14ac:dyDescent="0.2">
      <c r="A506" s="8"/>
      <c r="B506" s="28"/>
      <c r="C506" s="28"/>
      <c r="D506" s="13"/>
      <c r="E506" s="13"/>
      <c r="F506" s="13"/>
      <c r="G506" s="54"/>
      <c r="H506" s="55" t="s">
        <v>1714</v>
      </c>
      <c r="I506" s="56" t="s">
        <v>1289</v>
      </c>
      <c r="J506" s="57">
        <v>1.707517</v>
      </c>
      <c r="K506" s="57">
        <v>3.303715340000001</v>
      </c>
      <c r="L506" s="57">
        <f t="shared" si="8"/>
        <v>1.596198340000001</v>
      </c>
    </row>
    <row r="507" spans="1:12" ht="15" x14ac:dyDescent="0.2">
      <c r="A507" s="8"/>
      <c r="B507" s="28"/>
      <c r="C507" s="28"/>
      <c r="D507" s="13"/>
      <c r="E507" s="13"/>
      <c r="F507" s="13"/>
      <c r="G507" s="54"/>
      <c r="H507" s="55" t="s">
        <v>1704</v>
      </c>
      <c r="I507" s="56" t="s">
        <v>2296</v>
      </c>
      <c r="J507" s="57">
        <v>24.155190999999999</v>
      </c>
      <c r="K507" s="57">
        <v>40.684280819999991</v>
      </c>
      <c r="L507" s="57">
        <f t="shared" si="8"/>
        <v>16.529089819999992</v>
      </c>
    </row>
    <row r="508" spans="1:12" ht="15" x14ac:dyDescent="0.2">
      <c r="A508" s="8"/>
      <c r="B508" s="28"/>
      <c r="C508" s="28"/>
      <c r="D508" s="13"/>
      <c r="E508" s="13"/>
      <c r="F508" s="13"/>
      <c r="G508" s="54"/>
      <c r="H508" s="55" t="s">
        <v>1715</v>
      </c>
      <c r="I508" s="56" t="s">
        <v>1114</v>
      </c>
      <c r="J508" s="57">
        <v>26.702242999999999</v>
      </c>
      <c r="K508" s="57">
        <v>26.12045955</v>
      </c>
      <c r="L508" s="57">
        <f t="shared" si="8"/>
        <v>-0.58178344999999965</v>
      </c>
    </row>
    <row r="509" spans="1:12" ht="15" x14ac:dyDescent="0.2">
      <c r="A509" s="8"/>
      <c r="B509" s="28"/>
      <c r="C509" s="28"/>
      <c r="D509" s="13"/>
      <c r="E509" s="13"/>
      <c r="F509" s="13"/>
      <c r="G509" s="54"/>
      <c r="H509" s="55" t="s">
        <v>1716</v>
      </c>
      <c r="I509" s="56" t="s">
        <v>1286</v>
      </c>
      <c r="J509" s="57">
        <v>14.481185</v>
      </c>
      <c r="K509" s="57">
        <v>22.171451079999997</v>
      </c>
      <c r="L509" s="57">
        <f t="shared" si="8"/>
        <v>7.6902660799999971</v>
      </c>
    </row>
    <row r="510" spans="1:12" ht="15" x14ac:dyDescent="0.2">
      <c r="A510" s="8"/>
      <c r="B510" s="28"/>
      <c r="C510" s="28"/>
      <c r="D510" s="13"/>
      <c r="E510" s="13"/>
      <c r="F510" s="13"/>
      <c r="G510" s="54"/>
      <c r="H510" s="55" t="s">
        <v>1717</v>
      </c>
      <c r="I510" s="56" t="s">
        <v>2297</v>
      </c>
      <c r="J510" s="57">
        <v>12.454056</v>
      </c>
      <c r="K510" s="57">
        <v>18.948769550000002</v>
      </c>
      <c r="L510" s="57">
        <f t="shared" si="8"/>
        <v>6.4947135500000019</v>
      </c>
    </row>
    <row r="511" spans="1:12" ht="15" x14ac:dyDescent="0.2">
      <c r="A511" s="8"/>
      <c r="B511" s="28"/>
      <c r="C511" s="28"/>
      <c r="D511" s="13"/>
      <c r="E511" s="13"/>
      <c r="F511" s="13"/>
      <c r="G511" s="54"/>
      <c r="H511" s="55" t="s">
        <v>1727</v>
      </c>
      <c r="I511" s="56" t="s">
        <v>1123</v>
      </c>
      <c r="J511" s="57">
        <v>38.738838999999999</v>
      </c>
      <c r="K511" s="57">
        <v>34.648965879999999</v>
      </c>
      <c r="L511" s="57">
        <f t="shared" si="8"/>
        <v>-4.08987312</v>
      </c>
    </row>
    <row r="512" spans="1:12" ht="15" x14ac:dyDescent="0.2">
      <c r="A512" s="8"/>
      <c r="B512" s="28"/>
      <c r="C512" s="28"/>
      <c r="D512" s="13"/>
      <c r="E512" s="13"/>
      <c r="F512" s="13"/>
      <c r="G512" s="54"/>
      <c r="H512" s="55" t="s">
        <v>1748</v>
      </c>
      <c r="I512" s="56" t="s">
        <v>2005</v>
      </c>
      <c r="J512" s="57">
        <v>29.244363</v>
      </c>
      <c r="K512" s="57">
        <v>24.477302260000005</v>
      </c>
      <c r="L512" s="57">
        <f t="shared" si="8"/>
        <v>-4.7670607399999945</v>
      </c>
    </row>
    <row r="513" spans="1:12" ht="15" x14ac:dyDescent="0.2">
      <c r="A513" s="8"/>
      <c r="B513" s="28"/>
      <c r="C513" s="28"/>
      <c r="D513" s="13"/>
      <c r="E513" s="13"/>
      <c r="F513" s="13"/>
      <c r="G513" s="54"/>
      <c r="H513" s="55" t="s">
        <v>1723</v>
      </c>
      <c r="I513" s="56" t="s">
        <v>2006</v>
      </c>
      <c r="J513" s="57">
        <v>43.720143999999998</v>
      </c>
      <c r="K513" s="57">
        <v>37.040894530000003</v>
      </c>
      <c r="L513" s="57">
        <f t="shared" si="8"/>
        <v>-6.6792494699999949</v>
      </c>
    </row>
    <row r="514" spans="1:12" ht="15" x14ac:dyDescent="0.2">
      <c r="A514" s="8"/>
      <c r="B514" s="28"/>
      <c r="C514" s="28"/>
      <c r="D514" s="13"/>
      <c r="E514" s="13"/>
      <c r="F514" s="13"/>
      <c r="G514" s="54"/>
      <c r="H514" s="55" t="s">
        <v>1724</v>
      </c>
      <c r="I514" s="56" t="s">
        <v>2007</v>
      </c>
      <c r="J514" s="57">
        <v>21.612041999999999</v>
      </c>
      <c r="K514" s="57">
        <v>15.54500266</v>
      </c>
      <c r="L514" s="57">
        <f t="shared" si="8"/>
        <v>-6.0670393399999991</v>
      </c>
    </row>
    <row r="515" spans="1:12" ht="15" x14ac:dyDescent="0.2">
      <c r="A515" s="8"/>
      <c r="B515" s="28"/>
      <c r="C515" s="28"/>
      <c r="D515" s="13"/>
      <c r="E515" s="13"/>
      <c r="F515" s="13"/>
      <c r="G515" s="54"/>
      <c r="H515" s="55" t="s">
        <v>1725</v>
      </c>
      <c r="I515" s="56" t="s">
        <v>2008</v>
      </c>
      <c r="J515" s="57">
        <v>28.043198</v>
      </c>
      <c r="K515" s="57">
        <v>22.494590380000005</v>
      </c>
      <c r="L515" s="57">
        <f t="shared" si="8"/>
        <v>-5.548607619999995</v>
      </c>
    </row>
    <row r="516" spans="1:12" ht="15" x14ac:dyDescent="0.2">
      <c r="A516" s="8"/>
      <c r="B516" s="28"/>
      <c r="C516" s="28"/>
      <c r="D516" s="13"/>
      <c r="E516" s="13"/>
      <c r="F516" s="13"/>
      <c r="G516" s="54"/>
      <c r="H516" s="55" t="s">
        <v>1729</v>
      </c>
      <c r="I516" s="56" t="s">
        <v>2009</v>
      </c>
      <c r="J516" s="57">
        <v>35.025846000000001</v>
      </c>
      <c r="K516" s="57">
        <v>29.328944239999998</v>
      </c>
      <c r="L516" s="57">
        <f t="shared" si="8"/>
        <v>-5.6969017600000029</v>
      </c>
    </row>
    <row r="517" spans="1:12" ht="15" x14ac:dyDescent="0.2">
      <c r="A517" s="8"/>
      <c r="B517" s="28"/>
      <c r="C517" s="28"/>
      <c r="D517" s="13"/>
      <c r="E517" s="13"/>
      <c r="F517" s="13"/>
      <c r="G517" s="54"/>
      <c r="H517" s="55" t="s">
        <v>1928</v>
      </c>
      <c r="I517" s="56" t="s">
        <v>2010</v>
      </c>
      <c r="J517" s="57">
        <v>33.042658000000003</v>
      </c>
      <c r="K517" s="57">
        <v>27.202247619999994</v>
      </c>
      <c r="L517" s="57">
        <f t="shared" si="8"/>
        <v>-5.8404103800000087</v>
      </c>
    </row>
    <row r="518" spans="1:12" ht="15" x14ac:dyDescent="0.2">
      <c r="A518" s="8"/>
      <c r="B518" s="28"/>
      <c r="C518" s="28"/>
      <c r="D518" s="13"/>
      <c r="E518" s="13"/>
      <c r="F518" s="13"/>
      <c r="G518" s="54"/>
      <c r="H518" s="55" t="s">
        <v>1864</v>
      </c>
      <c r="I518" s="56" t="s">
        <v>2011</v>
      </c>
      <c r="J518" s="57">
        <v>130.22026299999999</v>
      </c>
      <c r="K518" s="57">
        <v>135.57445571</v>
      </c>
      <c r="L518" s="57">
        <f t="shared" si="8"/>
        <v>5.3541927100000066</v>
      </c>
    </row>
    <row r="519" spans="1:12" ht="15" x14ac:dyDescent="0.2">
      <c r="A519" s="8"/>
      <c r="B519" s="28"/>
      <c r="C519" s="28"/>
      <c r="D519" s="13"/>
      <c r="E519" s="13"/>
      <c r="F519" s="13"/>
      <c r="G519" s="54"/>
      <c r="H519" s="55" t="s">
        <v>1865</v>
      </c>
      <c r="I519" s="56" t="s">
        <v>2012</v>
      </c>
      <c r="J519" s="57">
        <v>62.952446000000002</v>
      </c>
      <c r="K519" s="57">
        <v>52.069485760000006</v>
      </c>
      <c r="L519" s="57">
        <f t="shared" si="8"/>
        <v>-10.882960239999996</v>
      </c>
    </row>
    <row r="520" spans="1:12" ht="15" x14ac:dyDescent="0.2">
      <c r="A520" s="8"/>
      <c r="B520" s="28"/>
      <c r="C520" s="28"/>
      <c r="D520" s="13"/>
      <c r="E520" s="13"/>
      <c r="F520" s="13"/>
      <c r="G520" s="54"/>
      <c r="H520" s="55" t="s">
        <v>1749</v>
      </c>
      <c r="I520" s="56" t="s">
        <v>2013</v>
      </c>
      <c r="J520" s="57">
        <v>15.748360999999999</v>
      </c>
      <c r="K520" s="57">
        <v>21.331235400000001</v>
      </c>
      <c r="L520" s="57">
        <f t="shared" ref="L520:L583" si="9">+K520-J520</f>
        <v>5.5828744000000015</v>
      </c>
    </row>
    <row r="521" spans="1:12" ht="15" x14ac:dyDescent="0.2">
      <c r="A521" s="8"/>
      <c r="B521" s="28"/>
      <c r="C521" s="28"/>
      <c r="D521" s="13"/>
      <c r="E521" s="13"/>
      <c r="F521" s="13"/>
      <c r="G521" s="54"/>
      <c r="H521" s="55" t="s">
        <v>1750</v>
      </c>
      <c r="I521" s="56" t="s">
        <v>2014</v>
      </c>
      <c r="J521" s="57">
        <v>52.708281999999997</v>
      </c>
      <c r="K521" s="57">
        <v>46.574503419999999</v>
      </c>
      <c r="L521" s="57">
        <f t="shared" si="9"/>
        <v>-6.1337785799999978</v>
      </c>
    </row>
    <row r="522" spans="1:12" ht="15" x14ac:dyDescent="0.2">
      <c r="A522" s="8"/>
      <c r="B522" s="28"/>
      <c r="C522" s="28"/>
      <c r="D522" s="13"/>
      <c r="E522" s="13"/>
      <c r="F522" s="13"/>
      <c r="G522" s="54"/>
      <c r="H522" s="55" t="s">
        <v>1751</v>
      </c>
      <c r="I522" s="56" t="s">
        <v>2015</v>
      </c>
      <c r="J522" s="57">
        <v>59.302005999999999</v>
      </c>
      <c r="K522" s="57">
        <v>55.449854170000009</v>
      </c>
      <c r="L522" s="57">
        <f t="shared" si="9"/>
        <v>-3.8521518299999897</v>
      </c>
    </row>
    <row r="523" spans="1:12" ht="15" x14ac:dyDescent="0.2">
      <c r="A523" s="8"/>
      <c r="B523" s="28"/>
      <c r="C523" s="28"/>
      <c r="D523" s="13"/>
      <c r="E523" s="13"/>
      <c r="F523" s="13"/>
      <c r="G523" s="54"/>
      <c r="H523" s="55" t="s">
        <v>1752</v>
      </c>
      <c r="I523" s="56" t="s">
        <v>2016</v>
      </c>
      <c r="J523" s="57">
        <v>74.589337999999998</v>
      </c>
      <c r="K523" s="57">
        <v>67.463050749999994</v>
      </c>
      <c r="L523" s="57">
        <f t="shared" si="9"/>
        <v>-7.1262872500000043</v>
      </c>
    </row>
    <row r="524" spans="1:12" ht="15" x14ac:dyDescent="0.2">
      <c r="A524" s="8"/>
      <c r="B524" s="28"/>
      <c r="C524" s="28"/>
      <c r="D524" s="13"/>
      <c r="E524" s="13"/>
      <c r="F524" s="13"/>
      <c r="G524" s="54"/>
      <c r="H524" s="55" t="s">
        <v>1753</v>
      </c>
      <c r="I524" s="56" t="s">
        <v>2017</v>
      </c>
      <c r="J524" s="57">
        <v>59.000435000000003</v>
      </c>
      <c r="K524" s="57">
        <v>55.430677749999994</v>
      </c>
      <c r="L524" s="57">
        <f t="shared" si="9"/>
        <v>-3.5697572500000092</v>
      </c>
    </row>
    <row r="525" spans="1:12" ht="15" x14ac:dyDescent="0.2">
      <c r="A525" s="8"/>
      <c r="B525" s="28"/>
      <c r="C525" s="28"/>
      <c r="D525" s="13"/>
      <c r="E525" s="13"/>
      <c r="F525" s="13"/>
      <c r="G525" s="54"/>
      <c r="H525" s="55" t="s">
        <v>1754</v>
      </c>
      <c r="I525" s="56" t="s">
        <v>2018</v>
      </c>
      <c r="J525" s="57">
        <v>77.431332999999995</v>
      </c>
      <c r="K525" s="57">
        <v>65.467239840000005</v>
      </c>
      <c r="L525" s="57">
        <f t="shared" si="9"/>
        <v>-11.96409315999999</v>
      </c>
    </row>
    <row r="526" spans="1:12" ht="15" x14ac:dyDescent="0.2">
      <c r="A526" s="8"/>
      <c r="B526" s="28"/>
      <c r="C526" s="28"/>
      <c r="D526" s="13"/>
      <c r="E526" s="13"/>
      <c r="F526" s="13"/>
      <c r="G526" s="54"/>
      <c r="H526" s="55" t="s">
        <v>1866</v>
      </c>
      <c r="I526" s="56" t="s">
        <v>2019</v>
      </c>
      <c r="J526" s="57">
        <v>76.881490999999997</v>
      </c>
      <c r="K526" s="57">
        <v>69.453088069999993</v>
      </c>
      <c r="L526" s="57">
        <f t="shared" si="9"/>
        <v>-7.4284029300000043</v>
      </c>
    </row>
    <row r="527" spans="1:12" ht="15" x14ac:dyDescent="0.2">
      <c r="A527" s="8"/>
      <c r="B527" s="28"/>
      <c r="C527" s="28"/>
      <c r="D527" s="13"/>
      <c r="E527" s="13"/>
      <c r="F527" s="13"/>
      <c r="G527" s="54"/>
      <c r="H527" s="55" t="s">
        <v>1867</v>
      </c>
      <c r="I527" s="56" t="s">
        <v>2020</v>
      </c>
      <c r="J527" s="57">
        <v>88.294257000000002</v>
      </c>
      <c r="K527" s="57">
        <v>79.5354727</v>
      </c>
      <c r="L527" s="57">
        <f t="shared" si="9"/>
        <v>-8.7587843000000021</v>
      </c>
    </row>
    <row r="528" spans="1:12" ht="15" x14ac:dyDescent="0.2">
      <c r="A528" s="8"/>
      <c r="B528" s="28"/>
      <c r="C528" s="28"/>
      <c r="D528" s="13"/>
      <c r="E528" s="13"/>
      <c r="F528" s="13"/>
      <c r="G528" s="54"/>
      <c r="H528" s="55" t="s">
        <v>1868</v>
      </c>
      <c r="I528" s="56" t="s">
        <v>2021</v>
      </c>
      <c r="J528" s="57">
        <v>25.749307000000002</v>
      </c>
      <c r="K528" s="57">
        <v>24.031020050000002</v>
      </c>
      <c r="L528" s="57">
        <f t="shared" si="9"/>
        <v>-1.7182869499999995</v>
      </c>
    </row>
    <row r="529" spans="1:12" ht="15" x14ac:dyDescent="0.2">
      <c r="A529" s="8"/>
      <c r="B529" s="28"/>
      <c r="C529" s="28"/>
      <c r="D529" s="13"/>
      <c r="E529" s="13"/>
      <c r="F529" s="13"/>
      <c r="G529" s="54"/>
      <c r="H529" s="55" t="s">
        <v>1869</v>
      </c>
      <c r="I529" s="56" t="s">
        <v>2022</v>
      </c>
      <c r="J529" s="57">
        <v>37.562969000000002</v>
      </c>
      <c r="K529" s="57">
        <v>31.57598827</v>
      </c>
      <c r="L529" s="57">
        <f t="shared" si="9"/>
        <v>-5.9869807300000026</v>
      </c>
    </row>
    <row r="530" spans="1:12" ht="15" x14ac:dyDescent="0.2">
      <c r="A530" s="8"/>
      <c r="B530" s="28"/>
      <c r="C530" s="28"/>
      <c r="D530" s="13"/>
      <c r="E530" s="13"/>
      <c r="F530" s="13"/>
      <c r="G530" s="54"/>
      <c r="H530" s="55" t="s">
        <v>1870</v>
      </c>
      <c r="I530" s="56" t="s">
        <v>2023</v>
      </c>
      <c r="J530" s="57">
        <v>38.507657000000002</v>
      </c>
      <c r="K530" s="57">
        <v>33.91743014</v>
      </c>
      <c r="L530" s="57">
        <f t="shared" si="9"/>
        <v>-4.5902268600000014</v>
      </c>
    </row>
    <row r="531" spans="1:12" ht="15" x14ac:dyDescent="0.2">
      <c r="A531" s="8"/>
      <c r="B531" s="28"/>
      <c r="C531" s="28"/>
      <c r="D531" s="13"/>
      <c r="E531" s="13"/>
      <c r="F531" s="13"/>
      <c r="G531" s="54"/>
      <c r="H531" s="55" t="s">
        <v>1755</v>
      </c>
      <c r="I531" s="56" t="s">
        <v>2024</v>
      </c>
      <c r="J531" s="57">
        <v>77.423304000000002</v>
      </c>
      <c r="K531" s="57">
        <v>77.229735300000016</v>
      </c>
      <c r="L531" s="57">
        <f t="shared" si="9"/>
        <v>-0.19356869999998594</v>
      </c>
    </row>
    <row r="532" spans="1:12" ht="15" x14ac:dyDescent="0.2">
      <c r="A532" s="8"/>
      <c r="B532" s="28"/>
      <c r="C532" s="28"/>
      <c r="D532" s="13"/>
      <c r="E532" s="13"/>
      <c r="F532" s="13"/>
      <c r="G532" s="54"/>
      <c r="H532" s="55" t="s">
        <v>1756</v>
      </c>
      <c r="I532" s="56" t="s">
        <v>2025</v>
      </c>
      <c r="J532" s="57">
        <v>76.570452000000003</v>
      </c>
      <c r="K532" s="57">
        <v>73.479862330000003</v>
      </c>
      <c r="L532" s="57">
        <f t="shared" si="9"/>
        <v>-3.09058967</v>
      </c>
    </row>
    <row r="533" spans="1:12" ht="15" x14ac:dyDescent="0.2">
      <c r="A533" s="8"/>
      <c r="B533" s="28"/>
      <c r="C533" s="28"/>
      <c r="D533" s="13"/>
      <c r="E533" s="13"/>
      <c r="F533" s="13"/>
      <c r="G533" s="54"/>
      <c r="H533" s="55" t="s">
        <v>1757</v>
      </c>
      <c r="I533" s="56" t="s">
        <v>2026</v>
      </c>
      <c r="J533" s="57">
        <v>24.437849</v>
      </c>
      <c r="K533" s="57">
        <v>17.853773220000001</v>
      </c>
      <c r="L533" s="57">
        <f t="shared" si="9"/>
        <v>-6.5840757799999992</v>
      </c>
    </row>
    <row r="534" spans="1:12" ht="15" x14ac:dyDescent="0.2">
      <c r="A534" s="8"/>
      <c r="B534" s="28"/>
      <c r="C534" s="28"/>
      <c r="D534" s="13"/>
      <c r="E534" s="13"/>
      <c r="F534" s="13"/>
      <c r="G534" s="54"/>
      <c r="H534" s="55" t="s">
        <v>1758</v>
      </c>
      <c r="I534" s="56" t="s">
        <v>2027</v>
      </c>
      <c r="J534" s="57">
        <v>27.694595</v>
      </c>
      <c r="K534" s="57">
        <v>24.130901269999995</v>
      </c>
      <c r="L534" s="57">
        <f t="shared" si="9"/>
        <v>-3.5636937300000042</v>
      </c>
    </row>
    <row r="535" spans="1:12" ht="15" x14ac:dyDescent="0.2">
      <c r="A535" s="8"/>
      <c r="B535" s="28"/>
      <c r="C535" s="28"/>
      <c r="D535" s="13"/>
      <c r="E535" s="13"/>
      <c r="F535" s="13"/>
      <c r="G535" s="54"/>
      <c r="H535" s="55" t="s">
        <v>1759</v>
      </c>
      <c r="I535" s="56" t="s">
        <v>2028</v>
      </c>
      <c r="J535" s="57">
        <v>52.554895999999999</v>
      </c>
      <c r="K535" s="57">
        <v>47.24553126</v>
      </c>
      <c r="L535" s="57">
        <f t="shared" si="9"/>
        <v>-5.3093647399999995</v>
      </c>
    </row>
    <row r="536" spans="1:12" ht="15" x14ac:dyDescent="0.2">
      <c r="A536" s="8"/>
      <c r="B536" s="28"/>
      <c r="C536" s="28"/>
      <c r="D536" s="13"/>
      <c r="E536" s="13"/>
      <c r="F536" s="13"/>
      <c r="G536" s="54"/>
      <c r="H536" s="55" t="s">
        <v>1929</v>
      </c>
      <c r="I536" s="56" t="s">
        <v>2029</v>
      </c>
      <c r="J536" s="57">
        <v>69.713790000000003</v>
      </c>
      <c r="K536" s="57">
        <v>61.675304400000002</v>
      </c>
      <c r="L536" s="57">
        <f t="shared" si="9"/>
        <v>-8.0384856000000013</v>
      </c>
    </row>
    <row r="537" spans="1:12" ht="15" x14ac:dyDescent="0.2">
      <c r="A537" s="8"/>
      <c r="B537" s="28"/>
      <c r="C537" s="28"/>
      <c r="D537" s="13"/>
      <c r="E537" s="13"/>
      <c r="F537" s="13"/>
      <c r="G537" s="54"/>
      <c r="H537" s="55" t="s">
        <v>1930</v>
      </c>
      <c r="I537" s="56" t="s">
        <v>2030</v>
      </c>
      <c r="J537" s="57">
        <v>51.104925999999999</v>
      </c>
      <c r="K537" s="57">
        <v>40.838173329999996</v>
      </c>
      <c r="L537" s="57">
        <f t="shared" si="9"/>
        <v>-10.266752670000002</v>
      </c>
    </row>
    <row r="538" spans="1:12" ht="15" x14ac:dyDescent="0.2">
      <c r="A538" s="8"/>
      <c r="B538" s="28"/>
      <c r="C538" s="28"/>
      <c r="D538" s="13"/>
      <c r="E538" s="13"/>
      <c r="F538" s="13"/>
      <c r="G538" s="54"/>
      <c r="H538" s="55" t="s">
        <v>1931</v>
      </c>
      <c r="I538" s="56" t="s">
        <v>2031</v>
      </c>
      <c r="J538" s="57">
        <v>52.934649999999998</v>
      </c>
      <c r="K538" s="57">
        <v>46.31994465999999</v>
      </c>
      <c r="L538" s="57">
        <f t="shared" si="9"/>
        <v>-6.6147053400000075</v>
      </c>
    </row>
    <row r="539" spans="1:12" ht="15" x14ac:dyDescent="0.2">
      <c r="A539" s="8"/>
      <c r="B539" s="28"/>
      <c r="C539" s="28"/>
      <c r="D539" s="13"/>
      <c r="E539" s="13"/>
      <c r="F539" s="13"/>
      <c r="G539" s="54"/>
      <c r="H539" s="55" t="s">
        <v>1932</v>
      </c>
      <c r="I539" s="56" t="s">
        <v>2032</v>
      </c>
      <c r="J539" s="57">
        <v>84.004936999999998</v>
      </c>
      <c r="K539" s="57">
        <v>80.028912340000005</v>
      </c>
      <c r="L539" s="57">
        <f t="shared" si="9"/>
        <v>-3.9760246599999931</v>
      </c>
    </row>
    <row r="540" spans="1:12" ht="15" x14ac:dyDescent="0.2">
      <c r="A540" s="8"/>
      <c r="B540" s="28"/>
      <c r="C540" s="28"/>
      <c r="D540" s="13"/>
      <c r="E540" s="13"/>
      <c r="F540" s="13"/>
      <c r="G540" s="54"/>
      <c r="H540" s="55" t="s">
        <v>1933</v>
      </c>
      <c r="I540" s="56" t="s">
        <v>2033</v>
      </c>
      <c r="J540" s="57">
        <v>34.468967999999997</v>
      </c>
      <c r="K540" s="57">
        <v>31.232128470000003</v>
      </c>
      <c r="L540" s="57">
        <f t="shared" si="9"/>
        <v>-3.2368395299999939</v>
      </c>
    </row>
    <row r="541" spans="1:12" ht="15" x14ac:dyDescent="0.2">
      <c r="A541" s="8"/>
      <c r="B541" s="28"/>
      <c r="C541" s="28"/>
      <c r="D541" s="13"/>
      <c r="E541" s="13"/>
      <c r="F541" s="13"/>
      <c r="G541" s="54"/>
      <c r="H541" s="55" t="s">
        <v>1934</v>
      </c>
      <c r="I541" s="56" t="s">
        <v>2034</v>
      </c>
      <c r="J541" s="57">
        <v>109.46840899999999</v>
      </c>
      <c r="K541" s="57">
        <v>104.63804918000001</v>
      </c>
      <c r="L541" s="57">
        <f t="shared" si="9"/>
        <v>-4.830359819999984</v>
      </c>
    </row>
    <row r="542" spans="1:12" ht="15" x14ac:dyDescent="0.2">
      <c r="A542" s="8"/>
      <c r="B542" s="28"/>
      <c r="C542" s="28"/>
      <c r="D542" s="13"/>
      <c r="E542" s="13"/>
      <c r="F542" s="13"/>
      <c r="G542" s="54"/>
      <c r="H542" s="55" t="s">
        <v>1935</v>
      </c>
      <c r="I542" s="56" t="s">
        <v>2035</v>
      </c>
      <c r="J542" s="57">
        <v>59.994683999999999</v>
      </c>
      <c r="K542" s="57">
        <v>58.901551850000004</v>
      </c>
      <c r="L542" s="57">
        <f t="shared" si="9"/>
        <v>-1.0931321499999953</v>
      </c>
    </row>
    <row r="543" spans="1:12" ht="15" x14ac:dyDescent="0.2">
      <c r="A543" s="8"/>
      <c r="B543" s="28"/>
      <c r="C543" s="28"/>
      <c r="D543" s="13"/>
      <c r="E543" s="13"/>
      <c r="F543" s="13"/>
      <c r="G543" s="54"/>
      <c r="H543" s="55" t="s">
        <v>1936</v>
      </c>
      <c r="I543" s="56" t="s">
        <v>2036</v>
      </c>
      <c r="J543" s="57">
        <v>62.283301000000002</v>
      </c>
      <c r="K543" s="57">
        <v>62.866858990000011</v>
      </c>
      <c r="L543" s="57">
        <f t="shared" si="9"/>
        <v>0.58355799000000985</v>
      </c>
    </row>
    <row r="544" spans="1:12" ht="15" x14ac:dyDescent="0.2">
      <c r="A544" s="8"/>
      <c r="B544" s="28"/>
      <c r="C544" s="28"/>
      <c r="D544" s="13"/>
      <c r="E544" s="13"/>
      <c r="F544" s="13"/>
      <c r="G544" s="54"/>
      <c r="H544" s="55" t="s">
        <v>1937</v>
      </c>
      <c r="I544" s="56" t="s">
        <v>2298</v>
      </c>
      <c r="J544" s="57">
        <v>40.439892</v>
      </c>
      <c r="K544" s="57">
        <v>38.482057310000002</v>
      </c>
      <c r="L544" s="57">
        <f t="shared" si="9"/>
        <v>-1.9578346899999985</v>
      </c>
    </row>
    <row r="545" spans="1:12" ht="15" x14ac:dyDescent="0.2">
      <c r="A545" s="8"/>
      <c r="B545" s="28"/>
      <c r="C545" s="28"/>
      <c r="D545" s="13"/>
      <c r="E545" s="13"/>
      <c r="F545" s="13"/>
      <c r="G545" s="54"/>
      <c r="H545" s="55" t="s">
        <v>1703</v>
      </c>
      <c r="I545" s="56" t="s">
        <v>2299</v>
      </c>
      <c r="J545" s="57">
        <v>6.7966749999999996</v>
      </c>
      <c r="K545" s="57">
        <v>12.977287100000002</v>
      </c>
      <c r="L545" s="57">
        <f t="shared" si="9"/>
        <v>6.1806121000000021</v>
      </c>
    </row>
    <row r="546" spans="1:12" ht="15" x14ac:dyDescent="0.2">
      <c r="A546" s="8"/>
      <c r="B546" s="28"/>
      <c r="C546" s="28"/>
      <c r="D546" s="13"/>
      <c r="E546" s="13"/>
      <c r="F546" s="13"/>
      <c r="G546" s="54"/>
      <c r="H546" s="55" t="s">
        <v>1733</v>
      </c>
      <c r="I546" s="56" t="s">
        <v>2300</v>
      </c>
      <c r="J546" s="57">
        <v>4.5367610000000003</v>
      </c>
      <c r="K546" s="57">
        <v>545.5817032299999</v>
      </c>
      <c r="L546" s="57">
        <f t="shared" si="9"/>
        <v>541.04494222999995</v>
      </c>
    </row>
    <row r="547" spans="1:12" ht="15" x14ac:dyDescent="0.2">
      <c r="A547" s="8"/>
      <c r="B547" s="28"/>
      <c r="C547" s="28"/>
      <c r="D547" s="13"/>
      <c r="E547" s="13"/>
      <c r="F547" s="13"/>
      <c r="G547" s="54"/>
      <c r="H547" s="55" t="s">
        <v>1765</v>
      </c>
      <c r="I547" s="56" t="s">
        <v>2301</v>
      </c>
      <c r="J547" s="57">
        <v>2.5000599999999999</v>
      </c>
      <c r="K547" s="57">
        <v>4.1612841300000003</v>
      </c>
      <c r="L547" s="57">
        <f t="shared" si="9"/>
        <v>1.6612241300000004</v>
      </c>
    </row>
    <row r="548" spans="1:12" ht="15" x14ac:dyDescent="0.2">
      <c r="A548" s="8"/>
      <c r="B548" s="28"/>
      <c r="C548" s="28"/>
      <c r="D548" s="13"/>
      <c r="E548" s="13"/>
      <c r="F548" s="13"/>
      <c r="G548" s="54"/>
      <c r="H548" s="55" t="s">
        <v>1853</v>
      </c>
      <c r="I548" s="56" t="s">
        <v>2302</v>
      </c>
      <c r="J548" s="57">
        <v>14011.853367</v>
      </c>
      <c r="K548" s="57">
        <v>13350.352659680002</v>
      </c>
      <c r="L548" s="57">
        <f t="shared" si="9"/>
        <v>-661.50070731999767</v>
      </c>
    </row>
    <row r="549" spans="1:12" ht="15" x14ac:dyDescent="0.2">
      <c r="A549" s="8"/>
      <c r="B549" s="28"/>
      <c r="C549" s="28"/>
      <c r="D549" s="13"/>
      <c r="E549" s="13"/>
      <c r="F549" s="13"/>
      <c r="G549" s="54"/>
      <c r="H549" s="55" t="s">
        <v>1726</v>
      </c>
      <c r="I549" s="56" t="s">
        <v>2303</v>
      </c>
      <c r="J549" s="57">
        <v>184.16620499999999</v>
      </c>
      <c r="K549" s="57">
        <v>156.63098825000003</v>
      </c>
      <c r="L549" s="57">
        <f t="shared" si="9"/>
        <v>-27.535216749999961</v>
      </c>
    </row>
    <row r="550" spans="1:12" ht="15" x14ac:dyDescent="0.2">
      <c r="A550" s="8"/>
      <c r="B550" s="28"/>
      <c r="C550" s="28"/>
      <c r="D550" s="13"/>
      <c r="E550" s="13"/>
      <c r="F550" s="13"/>
      <c r="G550" s="54"/>
      <c r="H550" s="55" t="s">
        <v>1768</v>
      </c>
      <c r="I550" s="56" t="s">
        <v>1290</v>
      </c>
      <c r="J550" s="57">
        <v>12.893000000000001</v>
      </c>
      <c r="K550" s="57">
        <v>149.04586718000002</v>
      </c>
      <c r="L550" s="57">
        <f t="shared" si="9"/>
        <v>136.15286718000002</v>
      </c>
    </row>
    <row r="551" spans="1:12" ht="15" x14ac:dyDescent="0.2">
      <c r="A551" s="8"/>
      <c r="B551" s="28"/>
      <c r="C551" s="28"/>
      <c r="D551" s="13"/>
      <c r="E551" s="13"/>
      <c r="F551" s="13"/>
      <c r="G551" s="54"/>
      <c r="H551" s="55" t="s">
        <v>1769</v>
      </c>
      <c r="I551" s="56" t="s">
        <v>2304</v>
      </c>
      <c r="J551" s="57">
        <v>3010.2483139999999</v>
      </c>
      <c r="K551" s="57">
        <v>6453.102382240002</v>
      </c>
      <c r="L551" s="57">
        <f t="shared" si="9"/>
        <v>3442.8540682400021</v>
      </c>
    </row>
    <row r="552" spans="1:12" ht="15" x14ac:dyDescent="0.2">
      <c r="A552" s="8"/>
      <c r="B552" s="28"/>
      <c r="C552" s="28"/>
      <c r="D552" s="13"/>
      <c r="E552" s="13"/>
      <c r="F552" s="13"/>
      <c r="G552" s="54"/>
      <c r="H552" s="55" t="s">
        <v>1770</v>
      </c>
      <c r="I552" s="56" t="s">
        <v>2305</v>
      </c>
      <c r="J552" s="57">
        <v>4.0132709999999996</v>
      </c>
      <c r="K552" s="57">
        <v>6.98381761</v>
      </c>
      <c r="L552" s="57">
        <f t="shared" si="9"/>
        <v>2.9705466100000004</v>
      </c>
    </row>
    <row r="553" spans="1:12" ht="15" x14ac:dyDescent="0.2">
      <c r="A553" s="8"/>
      <c r="B553" s="28"/>
      <c r="C553" s="28"/>
      <c r="D553" s="13"/>
      <c r="E553" s="13"/>
      <c r="F553" s="13"/>
      <c r="G553" s="54"/>
      <c r="H553" s="55" t="s">
        <v>1919</v>
      </c>
      <c r="I553" s="56" t="s">
        <v>2306</v>
      </c>
      <c r="J553" s="57">
        <v>3.8264879999999999</v>
      </c>
      <c r="K553" s="57">
        <v>6.8272656800000009</v>
      </c>
      <c r="L553" s="57">
        <f t="shared" si="9"/>
        <v>3.000777680000001</v>
      </c>
    </row>
    <row r="554" spans="1:12" ht="15" x14ac:dyDescent="0.2">
      <c r="A554" s="8"/>
      <c r="B554" s="28"/>
      <c r="C554" s="28"/>
      <c r="D554" s="13"/>
      <c r="E554" s="13"/>
      <c r="F554" s="13"/>
      <c r="G554" s="54"/>
      <c r="H554" s="55" t="s">
        <v>1974</v>
      </c>
      <c r="I554" s="56" t="s">
        <v>2307</v>
      </c>
      <c r="J554" s="57">
        <v>4.3358290000000004</v>
      </c>
      <c r="K554" s="57">
        <v>6.9596267100000011</v>
      </c>
      <c r="L554" s="57">
        <f t="shared" si="9"/>
        <v>2.6237977100000007</v>
      </c>
    </row>
    <row r="555" spans="1:12" ht="15" x14ac:dyDescent="0.2">
      <c r="A555" s="8"/>
      <c r="B555" s="28"/>
      <c r="C555" s="28"/>
      <c r="D555" s="13"/>
      <c r="E555" s="13"/>
      <c r="F555" s="13"/>
      <c r="G555" s="54"/>
      <c r="H555" s="55" t="s">
        <v>1804</v>
      </c>
      <c r="I555" s="56" t="s">
        <v>2308</v>
      </c>
      <c r="J555" s="57">
        <v>5.7835570000000001</v>
      </c>
      <c r="K555" s="57">
        <v>9.4758651799999978</v>
      </c>
      <c r="L555" s="57">
        <f t="shared" si="9"/>
        <v>3.6923081799999977</v>
      </c>
    </row>
    <row r="556" spans="1:12" ht="15" x14ac:dyDescent="0.2">
      <c r="A556" s="8"/>
      <c r="B556" s="28"/>
      <c r="C556" s="28"/>
      <c r="D556" s="13"/>
      <c r="E556" s="13"/>
      <c r="F556" s="13"/>
      <c r="G556" s="54"/>
      <c r="H556" s="55" t="s">
        <v>1805</v>
      </c>
      <c r="I556" s="56" t="s">
        <v>2309</v>
      </c>
      <c r="J556" s="57">
        <v>3.769002</v>
      </c>
      <c r="K556" s="57">
        <v>16.063114549999998</v>
      </c>
      <c r="L556" s="57">
        <f t="shared" si="9"/>
        <v>12.294112549999998</v>
      </c>
    </row>
    <row r="557" spans="1:12" ht="15" x14ac:dyDescent="0.2">
      <c r="A557" s="8"/>
      <c r="B557" s="28"/>
      <c r="C557" s="28"/>
      <c r="D557" s="13"/>
      <c r="E557" s="13"/>
      <c r="F557" s="13"/>
      <c r="G557" s="54"/>
      <c r="H557" s="55" t="s">
        <v>1806</v>
      </c>
      <c r="I557" s="56" t="s">
        <v>2310</v>
      </c>
      <c r="J557" s="57">
        <v>3.9856769999999999</v>
      </c>
      <c r="K557" s="57">
        <v>9.2368217099999974</v>
      </c>
      <c r="L557" s="57">
        <f t="shared" si="9"/>
        <v>5.2511447099999975</v>
      </c>
    </row>
    <row r="558" spans="1:12" ht="30" x14ac:dyDescent="0.2">
      <c r="A558" s="8"/>
      <c r="B558" s="28"/>
      <c r="C558" s="28"/>
      <c r="D558" s="13"/>
      <c r="E558" s="13"/>
      <c r="F558" s="13"/>
      <c r="G558" s="54"/>
      <c r="H558" s="55" t="s">
        <v>1808</v>
      </c>
      <c r="I558" s="56" t="s">
        <v>2311</v>
      </c>
      <c r="J558" s="57">
        <v>3.4701629999999999</v>
      </c>
      <c r="K558" s="57">
        <v>18.553427210000002</v>
      </c>
      <c r="L558" s="57">
        <f t="shared" si="9"/>
        <v>15.083264210000003</v>
      </c>
    </row>
    <row r="559" spans="1:12" ht="15" x14ac:dyDescent="0.2">
      <c r="A559" s="8"/>
      <c r="B559" s="28"/>
      <c r="C559" s="28"/>
      <c r="D559" s="13"/>
      <c r="E559" s="13"/>
      <c r="F559" s="13"/>
      <c r="G559" s="54"/>
      <c r="H559" s="55" t="s">
        <v>1730</v>
      </c>
      <c r="I559" s="56" t="s">
        <v>1662</v>
      </c>
      <c r="J559" s="57">
        <v>16.941564</v>
      </c>
      <c r="K559" s="57">
        <v>15.737005529999999</v>
      </c>
      <c r="L559" s="57">
        <f t="shared" si="9"/>
        <v>-1.2045584700000003</v>
      </c>
    </row>
    <row r="560" spans="1:12" ht="15" x14ac:dyDescent="0.2">
      <c r="A560" s="8"/>
      <c r="B560" s="28"/>
      <c r="C560" s="28"/>
      <c r="D560" s="13"/>
      <c r="E560" s="13"/>
      <c r="F560" s="13"/>
      <c r="G560" s="54"/>
      <c r="H560" s="55" t="s">
        <v>1815</v>
      </c>
      <c r="I560" s="56" t="s">
        <v>1291</v>
      </c>
      <c r="J560" s="57">
        <v>53.228006999999998</v>
      </c>
      <c r="K560" s="57">
        <v>54.253823579999995</v>
      </c>
      <c r="L560" s="57">
        <f t="shared" si="9"/>
        <v>1.0258165799999972</v>
      </c>
    </row>
    <row r="561" spans="1:12" ht="15" x14ac:dyDescent="0.2">
      <c r="A561" s="8"/>
      <c r="B561" s="28"/>
      <c r="C561" s="28"/>
      <c r="D561" s="13"/>
      <c r="E561" s="13"/>
      <c r="F561" s="13"/>
      <c r="G561" s="54"/>
      <c r="H561" s="55" t="s">
        <v>1816</v>
      </c>
      <c r="I561" s="72" t="s">
        <v>1441</v>
      </c>
      <c r="J561" s="57">
        <v>125.393196</v>
      </c>
      <c r="K561" s="57">
        <v>121.72065180999999</v>
      </c>
      <c r="L561" s="57">
        <f t="shared" si="9"/>
        <v>-3.6725441900000106</v>
      </c>
    </row>
    <row r="562" spans="1:12" ht="15" x14ac:dyDescent="0.2">
      <c r="A562" s="8"/>
      <c r="B562" s="28"/>
      <c r="C562" s="28"/>
      <c r="D562" s="13"/>
      <c r="E562" s="13"/>
      <c r="F562" s="13"/>
      <c r="G562" s="54"/>
      <c r="H562" s="55" t="s">
        <v>1817</v>
      </c>
      <c r="I562" s="56" t="s">
        <v>1292</v>
      </c>
      <c r="J562" s="57">
        <v>175.12940699999999</v>
      </c>
      <c r="K562" s="57">
        <v>166.99992337999998</v>
      </c>
      <c r="L562" s="57">
        <f t="shared" si="9"/>
        <v>-8.129483620000002</v>
      </c>
    </row>
    <row r="563" spans="1:12" ht="30" x14ac:dyDescent="0.2">
      <c r="A563" s="8"/>
      <c r="B563" s="28"/>
      <c r="C563" s="28"/>
      <c r="D563" s="13"/>
      <c r="E563" s="13"/>
      <c r="F563" s="13"/>
      <c r="G563" s="54"/>
      <c r="H563" s="55" t="s">
        <v>1818</v>
      </c>
      <c r="I563" s="56" t="s">
        <v>1196</v>
      </c>
      <c r="J563" s="57">
        <v>137.06491299999999</v>
      </c>
      <c r="K563" s="57">
        <v>138.14115717999999</v>
      </c>
      <c r="L563" s="57">
        <f t="shared" si="9"/>
        <v>1.0762441800000033</v>
      </c>
    </row>
    <row r="564" spans="1:12" ht="30" x14ac:dyDescent="0.2">
      <c r="A564" s="8"/>
      <c r="B564" s="28"/>
      <c r="C564" s="28"/>
      <c r="D564" s="13"/>
      <c r="E564" s="13"/>
      <c r="F564" s="13"/>
      <c r="G564" s="54"/>
      <c r="H564" s="55" t="s">
        <v>1731</v>
      </c>
      <c r="I564" s="56" t="s">
        <v>2312</v>
      </c>
      <c r="J564" s="57">
        <v>97.104163999999997</v>
      </c>
      <c r="K564" s="57">
        <v>2.9290035800000003</v>
      </c>
      <c r="L564" s="57">
        <f t="shared" si="9"/>
        <v>-94.175160419999997</v>
      </c>
    </row>
    <row r="565" spans="1:12" ht="15" x14ac:dyDescent="0.2">
      <c r="A565" s="8"/>
      <c r="B565" s="28"/>
      <c r="C565" s="28"/>
      <c r="D565" s="13"/>
      <c r="E565" s="13"/>
      <c r="F565" s="13"/>
      <c r="G565" s="54"/>
      <c r="H565" s="55" t="s">
        <v>1825</v>
      </c>
      <c r="I565" s="56" t="s">
        <v>2313</v>
      </c>
      <c r="J565" s="57">
        <v>0.21931600000000001</v>
      </c>
      <c r="K565" s="57">
        <v>3.38029366</v>
      </c>
      <c r="L565" s="57">
        <f t="shared" si="9"/>
        <v>3.1609776599999999</v>
      </c>
    </row>
    <row r="566" spans="1:12" ht="15" x14ac:dyDescent="0.2">
      <c r="A566" s="8"/>
      <c r="B566" s="28"/>
      <c r="C566" s="28"/>
      <c r="D566" s="13"/>
      <c r="E566" s="13"/>
      <c r="F566" s="13"/>
      <c r="G566" s="54"/>
      <c r="H566" s="55" t="s">
        <v>1826</v>
      </c>
      <c r="I566" s="56" t="s">
        <v>2314</v>
      </c>
      <c r="J566" s="57">
        <v>0.214056</v>
      </c>
      <c r="K566" s="57">
        <v>4.38162772</v>
      </c>
      <c r="L566" s="57">
        <f t="shared" si="9"/>
        <v>4.1675717199999998</v>
      </c>
    </row>
    <row r="567" spans="1:12" ht="15" x14ac:dyDescent="0.2">
      <c r="A567" s="8"/>
      <c r="B567" s="28"/>
      <c r="C567" s="28"/>
      <c r="D567" s="13"/>
      <c r="E567" s="13"/>
      <c r="F567" s="13"/>
      <c r="G567" s="54"/>
      <c r="H567" s="55" t="s">
        <v>1917</v>
      </c>
      <c r="I567" s="56" t="s">
        <v>2315</v>
      </c>
      <c r="J567" s="57">
        <v>0.23203399999999999</v>
      </c>
      <c r="K567" s="57">
        <v>6.9074434399999998</v>
      </c>
      <c r="L567" s="57">
        <f t="shared" si="9"/>
        <v>6.6754094400000001</v>
      </c>
    </row>
    <row r="568" spans="1:12" ht="15" x14ac:dyDescent="0.2">
      <c r="A568" s="8"/>
      <c r="B568" s="28"/>
      <c r="C568" s="28"/>
      <c r="D568" s="13"/>
      <c r="E568" s="13"/>
      <c r="F568" s="13"/>
      <c r="G568" s="54"/>
      <c r="H568" s="55" t="s">
        <v>1732</v>
      </c>
      <c r="I568" s="56" t="s">
        <v>1287</v>
      </c>
      <c r="J568" s="57">
        <v>61.359352999999999</v>
      </c>
      <c r="K568" s="57">
        <v>59.88575466999999</v>
      </c>
      <c r="L568" s="57">
        <f t="shared" si="9"/>
        <v>-1.4735983300000086</v>
      </c>
    </row>
    <row r="569" spans="1:12" ht="15" x14ac:dyDescent="0.2">
      <c r="A569" s="8"/>
      <c r="B569" s="28"/>
      <c r="C569" s="28"/>
      <c r="D569" s="13"/>
      <c r="E569" s="13"/>
      <c r="F569" s="13"/>
      <c r="G569" s="54"/>
      <c r="H569" s="55" t="s">
        <v>1920</v>
      </c>
      <c r="I569" s="56" t="s">
        <v>2316</v>
      </c>
      <c r="J569" s="57">
        <v>0.25025599999999998</v>
      </c>
      <c r="K569" s="57">
        <v>6.9199999999999999E-3</v>
      </c>
      <c r="L569" s="57">
        <f t="shared" si="9"/>
        <v>-0.24333599999999997</v>
      </c>
    </row>
    <row r="570" spans="1:12" ht="15" x14ac:dyDescent="0.2">
      <c r="A570" s="8"/>
      <c r="B570" s="28"/>
      <c r="C570" s="28"/>
      <c r="D570" s="13"/>
      <c r="E570" s="13"/>
      <c r="F570" s="13"/>
      <c r="G570" s="54"/>
      <c r="H570" s="55" t="s">
        <v>1921</v>
      </c>
      <c r="I570" s="56" t="s">
        <v>2317</v>
      </c>
      <c r="J570" s="57">
        <v>0.22522500000000001</v>
      </c>
      <c r="K570" s="57">
        <v>1.5223700000000001E-2</v>
      </c>
      <c r="L570" s="57">
        <f t="shared" si="9"/>
        <v>-0.2100013</v>
      </c>
    </row>
    <row r="571" spans="1:12" ht="15" x14ac:dyDescent="0.2">
      <c r="A571" s="8"/>
      <c r="B571" s="28"/>
      <c r="C571" s="28"/>
      <c r="D571" s="13"/>
      <c r="E571" s="13"/>
      <c r="F571" s="13"/>
      <c r="G571" s="50" t="s">
        <v>41</v>
      </c>
      <c r="H571" s="51"/>
      <c r="I571" s="52"/>
      <c r="J571" s="53">
        <v>6362.6606110000002</v>
      </c>
      <c r="K571" s="53">
        <v>6423.5762568000009</v>
      </c>
      <c r="L571" s="53">
        <f t="shared" si="9"/>
        <v>60.915645800000675</v>
      </c>
    </row>
    <row r="572" spans="1:12" ht="15" x14ac:dyDescent="0.2">
      <c r="A572" s="8"/>
      <c r="B572" s="28"/>
      <c r="C572" s="28"/>
      <c r="D572" s="13"/>
      <c r="E572" s="13"/>
      <c r="F572" s="13"/>
      <c r="G572" s="54"/>
      <c r="H572" s="55" t="s">
        <v>76</v>
      </c>
      <c r="I572" s="72" t="s">
        <v>94</v>
      </c>
      <c r="J572" s="57">
        <v>4443.1831279999997</v>
      </c>
      <c r="K572" s="57">
        <v>4428.5393991199999</v>
      </c>
      <c r="L572" s="57">
        <f t="shared" si="9"/>
        <v>-14.643728879999799</v>
      </c>
    </row>
    <row r="573" spans="1:12" ht="15" x14ac:dyDescent="0.2">
      <c r="A573" s="8"/>
      <c r="B573" s="28"/>
      <c r="C573" s="28"/>
      <c r="D573" s="13"/>
      <c r="E573" s="13"/>
      <c r="F573" s="13"/>
      <c r="G573" s="54"/>
      <c r="H573" s="55" t="s">
        <v>77</v>
      </c>
      <c r="I573" s="56" t="s">
        <v>95</v>
      </c>
      <c r="J573" s="57">
        <v>60.924232000000003</v>
      </c>
      <c r="K573" s="57">
        <v>40.532655719999994</v>
      </c>
      <c r="L573" s="57">
        <f t="shared" si="9"/>
        <v>-20.39157628000001</v>
      </c>
    </row>
    <row r="574" spans="1:12" ht="15" x14ac:dyDescent="0.2">
      <c r="A574" s="8"/>
      <c r="B574" s="28"/>
      <c r="C574" s="28"/>
      <c r="D574" s="13"/>
      <c r="E574" s="13"/>
      <c r="F574" s="13"/>
      <c r="G574" s="54"/>
      <c r="H574" s="55" t="s">
        <v>44</v>
      </c>
      <c r="I574" s="56" t="s">
        <v>96</v>
      </c>
      <c r="J574" s="57">
        <v>82.981275999999994</v>
      </c>
      <c r="K574" s="57">
        <v>74.274933520000005</v>
      </c>
      <c r="L574" s="57">
        <f t="shared" si="9"/>
        <v>-8.7063424799999893</v>
      </c>
    </row>
    <row r="575" spans="1:12" ht="15" x14ac:dyDescent="0.2">
      <c r="A575" s="8"/>
      <c r="B575" s="28"/>
      <c r="C575" s="28"/>
      <c r="D575" s="13"/>
      <c r="E575" s="13"/>
      <c r="F575" s="13"/>
      <c r="G575" s="54"/>
      <c r="H575" s="55" t="s">
        <v>48</v>
      </c>
      <c r="I575" s="56" t="s">
        <v>97</v>
      </c>
      <c r="J575" s="57">
        <v>78.318866999999997</v>
      </c>
      <c r="K575" s="57">
        <v>180.42382545999999</v>
      </c>
      <c r="L575" s="57">
        <f t="shared" si="9"/>
        <v>102.10495845999999</v>
      </c>
    </row>
    <row r="576" spans="1:12" ht="15" x14ac:dyDescent="0.2">
      <c r="A576" s="8"/>
      <c r="B576" s="28"/>
      <c r="C576" s="28"/>
      <c r="D576" s="13"/>
      <c r="E576" s="13"/>
      <c r="F576" s="13"/>
      <c r="G576" s="54"/>
      <c r="H576" s="55" t="s">
        <v>52</v>
      </c>
      <c r="I576" s="56" t="s">
        <v>98</v>
      </c>
      <c r="J576" s="57">
        <v>1697.2531080000001</v>
      </c>
      <c r="K576" s="57">
        <v>1699.80544298</v>
      </c>
      <c r="L576" s="57">
        <f t="shared" si="9"/>
        <v>2.5523349799998414</v>
      </c>
    </row>
    <row r="577" spans="1:12" ht="15" x14ac:dyDescent="0.2">
      <c r="A577" s="8"/>
      <c r="B577" s="28"/>
      <c r="C577" s="28"/>
      <c r="D577" s="13"/>
      <c r="E577" s="13"/>
      <c r="F577" s="13"/>
      <c r="G577" s="50" t="s">
        <v>70</v>
      </c>
      <c r="H577" s="51"/>
      <c r="I577" s="52"/>
      <c r="J577" s="53">
        <v>19733.494086999999</v>
      </c>
      <c r="K577" s="53">
        <v>19624.756699329999</v>
      </c>
      <c r="L577" s="53">
        <f t="shared" si="9"/>
        <v>-108.73738767000032</v>
      </c>
    </row>
    <row r="578" spans="1:12" ht="15" x14ac:dyDescent="0.2">
      <c r="A578" s="8"/>
      <c r="B578" s="28"/>
      <c r="C578" s="28"/>
      <c r="D578" s="13"/>
      <c r="E578" s="13"/>
      <c r="F578" s="13"/>
      <c r="G578" s="54"/>
      <c r="H578" s="55" t="s">
        <v>99</v>
      </c>
      <c r="I578" s="56" t="s">
        <v>100</v>
      </c>
      <c r="J578" s="57">
        <v>2528.9748960000002</v>
      </c>
      <c r="K578" s="57">
        <v>2560.3266819999999</v>
      </c>
      <c r="L578" s="57">
        <f t="shared" si="9"/>
        <v>31.35178599999972</v>
      </c>
    </row>
    <row r="579" spans="1:12" ht="30" x14ac:dyDescent="0.2">
      <c r="A579" s="8"/>
      <c r="B579" s="28"/>
      <c r="C579" s="28"/>
      <c r="D579" s="13"/>
      <c r="E579" s="13"/>
      <c r="F579" s="13"/>
      <c r="G579" s="54"/>
      <c r="H579" s="55" t="s">
        <v>101</v>
      </c>
      <c r="I579" s="56" t="s">
        <v>102</v>
      </c>
      <c r="J579" s="57">
        <v>14.001733</v>
      </c>
      <c r="K579" s="57">
        <v>13.7356914</v>
      </c>
      <c r="L579" s="57">
        <f t="shared" si="9"/>
        <v>-0.26604159999999943</v>
      </c>
    </row>
    <row r="580" spans="1:12" ht="15" x14ac:dyDescent="0.2">
      <c r="A580" s="8"/>
      <c r="B580" s="28"/>
      <c r="C580" s="28"/>
      <c r="D580" s="13"/>
      <c r="E580" s="13"/>
      <c r="F580" s="13"/>
      <c r="G580" s="54"/>
      <c r="H580" s="55" t="s">
        <v>103</v>
      </c>
      <c r="I580" s="56" t="s">
        <v>104</v>
      </c>
      <c r="J580" s="57">
        <v>199.27574300000001</v>
      </c>
      <c r="K580" s="57">
        <v>202.15720349</v>
      </c>
      <c r="L580" s="57">
        <f t="shared" si="9"/>
        <v>2.8814604899999949</v>
      </c>
    </row>
    <row r="581" spans="1:12" ht="15" x14ac:dyDescent="0.2">
      <c r="A581" s="8"/>
      <c r="B581" s="28"/>
      <c r="C581" s="28"/>
      <c r="D581" s="13"/>
      <c r="E581" s="13"/>
      <c r="F581" s="13"/>
      <c r="G581" s="54"/>
      <c r="H581" s="55" t="s">
        <v>105</v>
      </c>
      <c r="I581" s="56" t="s">
        <v>106</v>
      </c>
      <c r="J581" s="57">
        <v>5.7599159999999996</v>
      </c>
      <c r="K581" s="57">
        <v>2.034351</v>
      </c>
      <c r="L581" s="57">
        <f t="shared" si="9"/>
        <v>-3.7255649999999996</v>
      </c>
    </row>
    <row r="582" spans="1:12" ht="30" x14ac:dyDescent="0.2">
      <c r="A582" s="8"/>
      <c r="B582" s="28"/>
      <c r="C582" s="28"/>
      <c r="D582" s="13"/>
      <c r="E582" s="13"/>
      <c r="F582" s="13"/>
      <c r="G582" s="54"/>
      <c r="H582" s="55" t="s">
        <v>107</v>
      </c>
      <c r="I582" s="56" t="s">
        <v>108</v>
      </c>
      <c r="J582" s="57">
        <v>24.795769</v>
      </c>
      <c r="K582" s="57">
        <v>26.161480100000002</v>
      </c>
      <c r="L582" s="57">
        <f t="shared" si="9"/>
        <v>1.3657111000000022</v>
      </c>
    </row>
    <row r="583" spans="1:12" ht="15" x14ac:dyDescent="0.2">
      <c r="A583" s="8"/>
      <c r="B583" s="28"/>
      <c r="C583" s="28"/>
      <c r="D583" s="13"/>
      <c r="E583" s="13"/>
      <c r="F583" s="13"/>
      <c r="G583" s="54"/>
      <c r="H583" s="55" t="s">
        <v>109</v>
      </c>
      <c r="I583" s="56" t="s">
        <v>110</v>
      </c>
      <c r="J583" s="57">
        <v>1081.5891039999999</v>
      </c>
      <c r="K583" s="57">
        <v>960.92668501999958</v>
      </c>
      <c r="L583" s="57">
        <f t="shared" si="9"/>
        <v>-120.66241898000033</v>
      </c>
    </row>
    <row r="584" spans="1:12" ht="15" x14ac:dyDescent="0.2">
      <c r="A584" s="8"/>
      <c r="B584" s="28"/>
      <c r="C584" s="28"/>
      <c r="D584" s="13"/>
      <c r="E584" s="13"/>
      <c r="F584" s="13"/>
      <c r="G584" s="54"/>
      <c r="H584" s="55" t="s">
        <v>111</v>
      </c>
      <c r="I584" s="56" t="s">
        <v>112</v>
      </c>
      <c r="J584" s="57">
        <v>45.826625</v>
      </c>
      <c r="K584" s="57">
        <v>43.736050019999993</v>
      </c>
      <c r="L584" s="57">
        <f t="shared" ref="L584:L647" si="10">+K584-J584</f>
        <v>-2.0905749800000066</v>
      </c>
    </row>
    <row r="585" spans="1:12" ht="30" x14ac:dyDescent="0.2">
      <c r="A585" s="8"/>
      <c r="B585" s="28"/>
      <c r="C585" s="28"/>
      <c r="D585" s="13"/>
      <c r="E585" s="13"/>
      <c r="F585" s="13"/>
      <c r="G585" s="54"/>
      <c r="H585" s="55" t="s">
        <v>113</v>
      </c>
      <c r="I585" s="56" t="s">
        <v>114</v>
      </c>
      <c r="J585" s="57">
        <v>985.35747700000002</v>
      </c>
      <c r="K585" s="57">
        <v>1070.0480809999997</v>
      </c>
      <c r="L585" s="57">
        <f t="shared" si="10"/>
        <v>84.690603999999666</v>
      </c>
    </row>
    <row r="586" spans="1:12" ht="15" x14ac:dyDescent="0.2">
      <c r="A586" s="8"/>
      <c r="B586" s="28"/>
      <c r="C586" s="28"/>
      <c r="D586" s="13"/>
      <c r="E586" s="13"/>
      <c r="F586" s="13"/>
      <c r="G586" s="54"/>
      <c r="H586" s="55" t="s">
        <v>1619</v>
      </c>
      <c r="I586" s="56" t="s">
        <v>1620</v>
      </c>
      <c r="J586" s="57">
        <v>8203.0181740000007</v>
      </c>
      <c r="K586" s="57">
        <v>8064.5643959199988</v>
      </c>
      <c r="L586" s="57">
        <f t="shared" si="10"/>
        <v>-138.45377808000194</v>
      </c>
    </row>
    <row r="587" spans="1:12" ht="15" x14ac:dyDescent="0.2">
      <c r="A587" s="8"/>
      <c r="B587" s="28"/>
      <c r="C587" s="28"/>
      <c r="D587" s="13"/>
      <c r="E587" s="13"/>
      <c r="F587" s="13"/>
      <c r="G587" s="54"/>
      <c r="H587" s="55" t="s">
        <v>115</v>
      </c>
      <c r="I587" s="56" t="s">
        <v>116</v>
      </c>
      <c r="J587" s="57">
        <v>369.86215600000003</v>
      </c>
      <c r="K587" s="57">
        <v>406.03358538000003</v>
      </c>
      <c r="L587" s="57">
        <f t="shared" si="10"/>
        <v>36.171429380000006</v>
      </c>
    </row>
    <row r="588" spans="1:12" ht="15" x14ac:dyDescent="0.2">
      <c r="A588" s="8"/>
      <c r="B588" s="28"/>
      <c r="C588" s="28"/>
      <c r="D588" s="13"/>
      <c r="E588" s="13"/>
      <c r="F588" s="13"/>
      <c r="G588" s="54"/>
      <c r="H588" s="55" t="s">
        <v>297</v>
      </c>
      <c r="I588" s="56" t="s">
        <v>298</v>
      </c>
      <c r="J588" s="57">
        <v>2227.716441</v>
      </c>
      <c r="K588" s="57">
        <v>2227.716441</v>
      </c>
      <c r="L588" s="57">
        <f t="shared" si="10"/>
        <v>0</v>
      </c>
    </row>
    <row r="589" spans="1:12" ht="15" x14ac:dyDescent="0.2">
      <c r="A589" s="8"/>
      <c r="B589" s="28"/>
      <c r="C589" s="28"/>
      <c r="D589" s="13"/>
      <c r="E589" s="13"/>
      <c r="F589" s="13"/>
      <c r="G589" s="54"/>
      <c r="H589" s="55" t="s">
        <v>299</v>
      </c>
      <c r="I589" s="56" t="s">
        <v>300</v>
      </c>
      <c r="J589" s="57">
        <v>4047.316053</v>
      </c>
      <c r="K589" s="57">
        <v>4047.316053</v>
      </c>
      <c r="L589" s="57">
        <f t="shared" si="10"/>
        <v>0</v>
      </c>
    </row>
    <row r="590" spans="1:12" ht="15" x14ac:dyDescent="0.2">
      <c r="A590" s="8"/>
      <c r="B590" s="28"/>
      <c r="C590" s="28"/>
      <c r="D590" s="13"/>
      <c r="E590" s="69">
        <v>9</v>
      </c>
      <c r="F590" s="64" t="s">
        <v>2318</v>
      </c>
      <c r="G590" s="65"/>
      <c r="H590" s="66"/>
      <c r="I590" s="67"/>
      <c r="J590" s="68">
        <v>43538.967355000001</v>
      </c>
      <c r="K590" s="68">
        <v>43748.573984700008</v>
      </c>
      <c r="L590" s="68">
        <f t="shared" si="10"/>
        <v>209.60662970000703</v>
      </c>
    </row>
    <row r="591" spans="1:12" ht="15" x14ac:dyDescent="0.2">
      <c r="A591" s="8"/>
      <c r="B591" s="28"/>
      <c r="C591" s="28"/>
      <c r="D591" s="13"/>
      <c r="E591" s="13"/>
      <c r="F591" s="13"/>
      <c r="G591" s="50" t="s">
        <v>2</v>
      </c>
      <c r="H591" s="51"/>
      <c r="I591" s="52"/>
      <c r="J591" s="53">
        <v>36646.630412999999</v>
      </c>
      <c r="K591" s="53">
        <v>35832.551490089994</v>
      </c>
      <c r="L591" s="53">
        <f t="shared" si="10"/>
        <v>-814.07892291000462</v>
      </c>
    </row>
    <row r="592" spans="1:12" ht="15" x14ac:dyDescent="0.2">
      <c r="A592" s="8"/>
      <c r="B592" s="28"/>
      <c r="C592" s="28"/>
      <c r="D592" s="13"/>
      <c r="E592" s="13"/>
      <c r="F592" s="13"/>
      <c r="G592" s="54"/>
      <c r="H592" s="55" t="s">
        <v>1701</v>
      </c>
      <c r="I592" s="56" t="s">
        <v>1178</v>
      </c>
      <c r="J592" s="57">
        <v>40.654587999999997</v>
      </c>
      <c r="K592" s="57">
        <v>58.549138109999987</v>
      </c>
      <c r="L592" s="57">
        <f t="shared" si="10"/>
        <v>17.89455010999999</v>
      </c>
    </row>
    <row r="593" spans="1:12" ht="15" x14ac:dyDescent="0.2">
      <c r="A593" s="8"/>
      <c r="B593" s="28"/>
      <c r="C593" s="28"/>
      <c r="D593" s="13"/>
      <c r="E593" s="13"/>
      <c r="F593" s="13"/>
      <c r="G593" s="54"/>
      <c r="H593" s="55" t="s">
        <v>1707</v>
      </c>
      <c r="I593" s="56" t="s">
        <v>1293</v>
      </c>
      <c r="J593" s="57">
        <v>17.372177000000001</v>
      </c>
      <c r="K593" s="57">
        <v>16.50230913</v>
      </c>
      <c r="L593" s="57">
        <f t="shared" si="10"/>
        <v>-0.86986787000000021</v>
      </c>
    </row>
    <row r="594" spans="1:12" ht="15" x14ac:dyDescent="0.2">
      <c r="A594" s="8"/>
      <c r="B594" s="28"/>
      <c r="C594" s="28"/>
      <c r="D594" s="13"/>
      <c r="E594" s="13"/>
      <c r="F594" s="13"/>
      <c r="G594" s="54"/>
      <c r="H594" s="55" t="s">
        <v>1704</v>
      </c>
      <c r="I594" s="56" t="s">
        <v>1122</v>
      </c>
      <c r="J594" s="57">
        <v>65.656378000000004</v>
      </c>
      <c r="K594" s="57">
        <v>85.019566609999998</v>
      </c>
      <c r="L594" s="57">
        <f t="shared" si="10"/>
        <v>19.363188609999995</v>
      </c>
    </row>
    <row r="595" spans="1:12" ht="15" x14ac:dyDescent="0.2">
      <c r="A595" s="8"/>
      <c r="B595" s="28"/>
      <c r="C595" s="28"/>
      <c r="D595" s="13"/>
      <c r="E595" s="13"/>
      <c r="F595" s="13"/>
      <c r="G595" s="54"/>
      <c r="H595" s="55" t="s">
        <v>1715</v>
      </c>
      <c r="I595" s="56" t="s">
        <v>1179</v>
      </c>
      <c r="J595" s="57">
        <v>86.378078000000002</v>
      </c>
      <c r="K595" s="57">
        <v>90.933355960000014</v>
      </c>
      <c r="L595" s="57">
        <f t="shared" si="10"/>
        <v>4.5552779600000122</v>
      </c>
    </row>
    <row r="596" spans="1:12" ht="15" x14ac:dyDescent="0.2">
      <c r="A596" s="8"/>
      <c r="B596" s="28"/>
      <c r="C596" s="28"/>
      <c r="D596" s="13"/>
      <c r="E596" s="13"/>
      <c r="F596" s="13"/>
      <c r="G596" s="54"/>
      <c r="H596" s="55" t="s">
        <v>1718</v>
      </c>
      <c r="I596" s="56" t="s">
        <v>1294</v>
      </c>
      <c r="J596" s="57">
        <v>20.097981000000001</v>
      </c>
      <c r="K596" s="57">
        <v>18.521840770000004</v>
      </c>
      <c r="L596" s="57">
        <f t="shared" si="10"/>
        <v>-1.5761402299999965</v>
      </c>
    </row>
    <row r="597" spans="1:12" ht="15" x14ac:dyDescent="0.2">
      <c r="A597" s="8"/>
      <c r="B597" s="28"/>
      <c r="C597" s="28"/>
      <c r="D597" s="13"/>
      <c r="E597" s="13"/>
      <c r="F597" s="13"/>
      <c r="G597" s="54"/>
      <c r="H597" s="55" t="s">
        <v>1703</v>
      </c>
      <c r="I597" s="56" t="s">
        <v>1296</v>
      </c>
      <c r="J597" s="57">
        <v>25.699898000000001</v>
      </c>
      <c r="K597" s="57">
        <v>30.996284160000002</v>
      </c>
      <c r="L597" s="57">
        <f t="shared" si="10"/>
        <v>5.2963861600000008</v>
      </c>
    </row>
    <row r="598" spans="1:12" ht="15" x14ac:dyDescent="0.2">
      <c r="A598" s="8"/>
      <c r="B598" s="28"/>
      <c r="C598" s="28"/>
      <c r="D598" s="13"/>
      <c r="E598" s="13"/>
      <c r="F598" s="13"/>
      <c r="G598" s="54"/>
      <c r="H598" s="55" t="s">
        <v>1705</v>
      </c>
      <c r="I598" s="56" t="s">
        <v>1297</v>
      </c>
      <c r="J598" s="57">
        <v>3920.3112540000002</v>
      </c>
      <c r="K598" s="57">
        <v>415.66093802</v>
      </c>
      <c r="L598" s="57">
        <f t="shared" si="10"/>
        <v>-3504.6503159800004</v>
      </c>
    </row>
    <row r="599" spans="1:12" ht="15" x14ac:dyDescent="0.2">
      <c r="A599" s="8"/>
      <c r="B599" s="28"/>
      <c r="C599" s="28"/>
      <c r="D599" s="13"/>
      <c r="E599" s="13"/>
      <c r="F599" s="13"/>
      <c r="G599" s="54"/>
      <c r="H599" s="55" t="s">
        <v>1706</v>
      </c>
      <c r="I599" s="56" t="s">
        <v>1298</v>
      </c>
      <c r="J599" s="57">
        <v>11884.077131</v>
      </c>
      <c r="K599" s="57">
        <v>119.17380399000001</v>
      </c>
      <c r="L599" s="57">
        <f t="shared" si="10"/>
        <v>-11764.903327010001</v>
      </c>
    </row>
    <row r="600" spans="1:12" ht="15" x14ac:dyDescent="0.2">
      <c r="A600" s="8"/>
      <c r="B600" s="28"/>
      <c r="C600" s="28"/>
      <c r="D600" s="13"/>
      <c r="E600" s="13"/>
      <c r="F600" s="13"/>
      <c r="G600" s="54"/>
      <c r="H600" s="55" t="s">
        <v>1733</v>
      </c>
      <c r="I600" s="56" t="s">
        <v>1299</v>
      </c>
      <c r="J600" s="57">
        <v>252.86577299999999</v>
      </c>
      <c r="K600" s="57">
        <v>283.39738202000007</v>
      </c>
      <c r="L600" s="57">
        <f t="shared" si="10"/>
        <v>30.531609020000076</v>
      </c>
    </row>
    <row r="601" spans="1:12" ht="15" x14ac:dyDescent="0.2">
      <c r="A601" s="8"/>
      <c r="B601" s="28"/>
      <c r="C601" s="28"/>
      <c r="D601" s="13"/>
      <c r="E601" s="13"/>
      <c r="F601" s="13"/>
      <c r="G601" s="54"/>
      <c r="H601" s="55" t="s">
        <v>1765</v>
      </c>
      <c r="I601" s="56" t="s">
        <v>1300</v>
      </c>
      <c r="J601" s="57">
        <v>750.46610599999997</v>
      </c>
      <c r="K601" s="57">
        <v>190.16964355000002</v>
      </c>
      <c r="L601" s="57">
        <f t="shared" si="10"/>
        <v>-560.29646244999992</v>
      </c>
    </row>
    <row r="602" spans="1:12" ht="15" x14ac:dyDescent="0.2">
      <c r="A602" s="8"/>
      <c r="B602" s="28"/>
      <c r="C602" s="28"/>
      <c r="D602" s="13"/>
      <c r="E602" s="13"/>
      <c r="F602" s="13"/>
      <c r="G602" s="54"/>
      <c r="H602" s="55" t="s">
        <v>1726</v>
      </c>
      <c r="I602" s="56" t="s">
        <v>1301</v>
      </c>
      <c r="J602" s="57">
        <v>25.513828</v>
      </c>
      <c r="K602" s="57">
        <v>31.987149910000007</v>
      </c>
      <c r="L602" s="57">
        <f t="shared" si="10"/>
        <v>6.4733219100000063</v>
      </c>
    </row>
    <row r="603" spans="1:12" ht="15" x14ac:dyDescent="0.2">
      <c r="A603" s="8"/>
      <c r="B603" s="28"/>
      <c r="C603" s="28"/>
      <c r="D603" s="13"/>
      <c r="E603" s="13"/>
      <c r="F603" s="13"/>
      <c r="G603" s="54"/>
      <c r="H603" s="55" t="s">
        <v>1769</v>
      </c>
      <c r="I603" s="56" t="s">
        <v>1302</v>
      </c>
      <c r="J603" s="57">
        <v>7009.5130870000003</v>
      </c>
      <c r="K603" s="57">
        <v>2711.0170479399994</v>
      </c>
      <c r="L603" s="57">
        <f t="shared" si="10"/>
        <v>-4298.4960390600008</v>
      </c>
    </row>
    <row r="604" spans="1:12" ht="15" x14ac:dyDescent="0.2">
      <c r="A604" s="8"/>
      <c r="B604" s="28"/>
      <c r="C604" s="28"/>
      <c r="D604" s="13"/>
      <c r="E604" s="13"/>
      <c r="F604" s="13"/>
      <c r="G604" s="54"/>
      <c r="H604" s="55" t="s">
        <v>1770</v>
      </c>
      <c r="I604" s="56" t="s">
        <v>1303</v>
      </c>
      <c r="J604" s="57">
        <v>240.16000700000001</v>
      </c>
      <c r="K604" s="57">
        <v>180.43420283999998</v>
      </c>
      <c r="L604" s="57">
        <f t="shared" si="10"/>
        <v>-59.725804160000024</v>
      </c>
    </row>
    <row r="605" spans="1:12" ht="30" x14ac:dyDescent="0.2">
      <c r="A605" s="8"/>
      <c r="B605" s="28"/>
      <c r="C605" s="28"/>
      <c r="D605" s="13"/>
      <c r="E605" s="13"/>
      <c r="F605" s="13"/>
      <c r="G605" s="54"/>
      <c r="H605" s="55" t="s">
        <v>1771</v>
      </c>
      <c r="I605" s="56" t="s">
        <v>1304</v>
      </c>
      <c r="J605" s="57">
        <v>79.972657999999996</v>
      </c>
      <c r="K605" s="57">
        <v>136.50102157999999</v>
      </c>
      <c r="L605" s="57">
        <f t="shared" si="10"/>
        <v>56.52836357999999</v>
      </c>
    </row>
    <row r="606" spans="1:12" ht="15" x14ac:dyDescent="0.2">
      <c r="A606" s="8"/>
      <c r="B606" s="28"/>
      <c r="C606" s="28"/>
      <c r="D606" s="13"/>
      <c r="E606" s="13"/>
      <c r="F606" s="13"/>
      <c r="G606" s="54"/>
      <c r="H606" s="55" t="s">
        <v>1804</v>
      </c>
      <c r="I606" s="56" t="s">
        <v>1305</v>
      </c>
      <c r="J606" s="57">
        <v>135.893371</v>
      </c>
      <c r="K606" s="57">
        <v>194.21158492000006</v>
      </c>
      <c r="L606" s="57">
        <f t="shared" si="10"/>
        <v>58.318213920000062</v>
      </c>
    </row>
    <row r="607" spans="1:12" ht="30" x14ac:dyDescent="0.2">
      <c r="A607" s="8"/>
      <c r="B607" s="28"/>
      <c r="C607" s="28"/>
      <c r="D607" s="13"/>
      <c r="E607" s="13"/>
      <c r="F607" s="13"/>
      <c r="G607" s="54"/>
      <c r="H607" s="55" t="s">
        <v>1806</v>
      </c>
      <c r="I607" s="56" t="s">
        <v>1306</v>
      </c>
      <c r="J607" s="57">
        <v>29.828875</v>
      </c>
      <c r="K607" s="57">
        <v>28.643846720000003</v>
      </c>
      <c r="L607" s="57">
        <f t="shared" si="10"/>
        <v>-1.1850282799999974</v>
      </c>
    </row>
    <row r="608" spans="1:12" ht="15" x14ac:dyDescent="0.2">
      <c r="A608" s="8"/>
      <c r="B608" s="28"/>
      <c r="C608" s="28"/>
      <c r="D608" s="13"/>
      <c r="E608" s="13"/>
      <c r="F608" s="13"/>
      <c r="G608" s="54"/>
      <c r="H608" s="55" t="s">
        <v>1809</v>
      </c>
      <c r="I608" s="56" t="s">
        <v>1307</v>
      </c>
      <c r="J608" s="57">
        <v>0.99381200000000003</v>
      </c>
      <c r="K608" s="57">
        <v>0.85759211000000002</v>
      </c>
      <c r="L608" s="57">
        <f t="shared" si="10"/>
        <v>-0.13621989000000001</v>
      </c>
    </row>
    <row r="609" spans="1:12" ht="15" x14ac:dyDescent="0.2">
      <c r="A609" s="8"/>
      <c r="B609" s="28"/>
      <c r="C609" s="28"/>
      <c r="D609" s="13"/>
      <c r="E609" s="13"/>
      <c r="F609" s="13"/>
      <c r="G609" s="54"/>
      <c r="H609" s="55" t="s">
        <v>1810</v>
      </c>
      <c r="I609" s="56" t="s">
        <v>1295</v>
      </c>
      <c r="J609" s="57">
        <v>11.174996</v>
      </c>
      <c r="K609" s="57">
        <v>18.50636956</v>
      </c>
      <c r="L609" s="57">
        <f t="shared" si="10"/>
        <v>7.3313735599999994</v>
      </c>
    </row>
    <row r="610" spans="1:12" ht="15" x14ac:dyDescent="0.2">
      <c r="A610" s="8"/>
      <c r="B610" s="28"/>
      <c r="C610" s="28"/>
      <c r="D610" s="13"/>
      <c r="E610" s="13"/>
      <c r="F610" s="13"/>
      <c r="G610" s="54"/>
      <c r="H610" s="55" t="s">
        <v>1731</v>
      </c>
      <c r="I610" s="56" t="s">
        <v>1312</v>
      </c>
      <c r="J610" s="57">
        <v>23.131450999999998</v>
      </c>
      <c r="K610" s="57">
        <v>25.401388390000001</v>
      </c>
      <c r="L610" s="57">
        <f t="shared" si="10"/>
        <v>2.2699373900000026</v>
      </c>
    </row>
    <row r="611" spans="1:12" ht="15" x14ac:dyDescent="0.2">
      <c r="A611" s="8"/>
      <c r="B611" s="28"/>
      <c r="C611" s="28"/>
      <c r="D611" s="13"/>
      <c r="E611" s="13"/>
      <c r="F611" s="13"/>
      <c r="G611" s="54"/>
      <c r="H611" s="55" t="s">
        <v>1826</v>
      </c>
      <c r="I611" s="56" t="s">
        <v>1313</v>
      </c>
      <c r="J611" s="57">
        <v>6.0071329999999996</v>
      </c>
      <c r="K611" s="57">
        <v>1.57395036</v>
      </c>
      <c r="L611" s="57">
        <f t="shared" si="10"/>
        <v>-4.4331826400000001</v>
      </c>
    </row>
    <row r="612" spans="1:12" ht="15" x14ac:dyDescent="0.2">
      <c r="A612" s="8"/>
      <c r="B612" s="28"/>
      <c r="C612" s="28"/>
      <c r="D612" s="13"/>
      <c r="E612" s="13"/>
      <c r="F612" s="13"/>
      <c r="G612" s="54"/>
      <c r="H612" s="55" t="s">
        <v>1829</v>
      </c>
      <c r="I612" s="56" t="s">
        <v>1314</v>
      </c>
      <c r="J612" s="57">
        <v>47.453431999999999</v>
      </c>
      <c r="K612" s="57">
        <v>132.20433717999995</v>
      </c>
      <c r="L612" s="57">
        <f t="shared" si="10"/>
        <v>84.750905179999961</v>
      </c>
    </row>
    <row r="613" spans="1:12" ht="15" x14ac:dyDescent="0.2">
      <c r="A613" s="8"/>
      <c r="B613" s="28"/>
      <c r="C613" s="28"/>
      <c r="D613" s="13"/>
      <c r="E613" s="13"/>
      <c r="F613" s="13"/>
      <c r="G613" s="54"/>
      <c r="H613" s="55" t="s">
        <v>1938</v>
      </c>
      <c r="I613" s="56" t="s">
        <v>1315</v>
      </c>
      <c r="J613" s="57">
        <v>309.08026000000001</v>
      </c>
      <c r="K613" s="57">
        <v>469.60630782000027</v>
      </c>
      <c r="L613" s="57">
        <f t="shared" si="10"/>
        <v>160.52604782000026</v>
      </c>
    </row>
    <row r="614" spans="1:12" ht="15" x14ac:dyDescent="0.2">
      <c r="A614" s="8"/>
      <c r="B614" s="28"/>
      <c r="C614" s="28"/>
      <c r="D614" s="13"/>
      <c r="E614" s="13"/>
      <c r="F614" s="13"/>
      <c r="G614" s="54"/>
      <c r="H614" s="55" t="s">
        <v>1939</v>
      </c>
      <c r="I614" s="56" t="s">
        <v>1316</v>
      </c>
      <c r="J614" s="57">
        <v>62.861607999999997</v>
      </c>
      <c r="K614" s="57">
        <v>375.21619275999979</v>
      </c>
      <c r="L614" s="57">
        <f t="shared" si="10"/>
        <v>312.3545847599998</v>
      </c>
    </row>
    <row r="615" spans="1:12" ht="15" x14ac:dyDescent="0.2">
      <c r="A615" s="8"/>
      <c r="B615" s="28"/>
      <c r="C615" s="28"/>
      <c r="D615" s="13"/>
      <c r="E615" s="13"/>
      <c r="F615" s="13"/>
      <c r="G615" s="54"/>
      <c r="H615" s="55" t="s">
        <v>1940</v>
      </c>
      <c r="I615" s="56" t="s">
        <v>1317</v>
      </c>
      <c r="J615" s="57">
        <v>59.687438</v>
      </c>
      <c r="K615" s="57">
        <v>694.04035942000007</v>
      </c>
      <c r="L615" s="57">
        <f t="shared" si="10"/>
        <v>634.35292142000003</v>
      </c>
    </row>
    <row r="616" spans="1:12" ht="15" x14ac:dyDescent="0.2">
      <c r="A616" s="8"/>
      <c r="B616" s="28"/>
      <c r="C616" s="28"/>
      <c r="D616" s="13"/>
      <c r="E616" s="13"/>
      <c r="F616" s="13"/>
      <c r="G616" s="54"/>
      <c r="H616" s="55" t="s">
        <v>1941</v>
      </c>
      <c r="I616" s="56" t="s">
        <v>1318</v>
      </c>
      <c r="J616" s="57">
        <v>130.83105900000001</v>
      </c>
      <c r="K616" s="57">
        <v>162.70269765999998</v>
      </c>
      <c r="L616" s="57">
        <f t="shared" si="10"/>
        <v>31.871638659999974</v>
      </c>
    </row>
    <row r="617" spans="1:12" ht="15" x14ac:dyDescent="0.2">
      <c r="A617" s="8"/>
      <c r="B617" s="28"/>
      <c r="C617" s="28"/>
      <c r="D617" s="13"/>
      <c r="E617" s="13"/>
      <c r="F617" s="13"/>
      <c r="G617" s="54"/>
      <c r="H617" s="55" t="s">
        <v>1942</v>
      </c>
      <c r="I617" s="56" t="s">
        <v>1319</v>
      </c>
      <c r="J617" s="57">
        <v>50.117691000000001</v>
      </c>
      <c r="K617" s="57">
        <v>141.92321938000003</v>
      </c>
      <c r="L617" s="57">
        <f t="shared" si="10"/>
        <v>91.805528380000027</v>
      </c>
    </row>
    <row r="618" spans="1:12" ht="15" x14ac:dyDescent="0.2">
      <c r="A618" s="8"/>
      <c r="B618" s="28"/>
      <c r="C618" s="28"/>
      <c r="D618" s="13"/>
      <c r="E618" s="13"/>
      <c r="F618" s="13"/>
      <c r="G618" s="54"/>
      <c r="H618" s="55" t="s">
        <v>1943</v>
      </c>
      <c r="I618" s="56" t="s">
        <v>1320</v>
      </c>
      <c r="J618" s="57">
        <v>798.06482600000004</v>
      </c>
      <c r="K618" s="57">
        <v>2014.0267844100013</v>
      </c>
      <c r="L618" s="57">
        <f t="shared" si="10"/>
        <v>1215.9619584100012</v>
      </c>
    </row>
    <row r="619" spans="1:12" ht="15" x14ac:dyDescent="0.2">
      <c r="A619" s="8"/>
      <c r="B619" s="28"/>
      <c r="C619" s="28"/>
      <c r="D619" s="13"/>
      <c r="E619" s="13"/>
      <c r="F619" s="13"/>
      <c r="G619" s="54"/>
      <c r="H619" s="55" t="s">
        <v>1944</v>
      </c>
      <c r="I619" s="56" t="s">
        <v>1321</v>
      </c>
      <c r="J619" s="57">
        <v>51.632682000000003</v>
      </c>
      <c r="K619" s="57">
        <v>448.42876666000012</v>
      </c>
      <c r="L619" s="57">
        <f t="shared" si="10"/>
        <v>396.79608466000013</v>
      </c>
    </row>
    <row r="620" spans="1:12" ht="15" x14ac:dyDescent="0.2">
      <c r="A620" s="8"/>
      <c r="B620" s="28"/>
      <c r="C620" s="28"/>
      <c r="D620" s="13"/>
      <c r="E620" s="13"/>
      <c r="F620" s="13"/>
      <c r="G620" s="54"/>
      <c r="H620" s="55" t="s">
        <v>1945</v>
      </c>
      <c r="I620" s="56" t="s">
        <v>1322</v>
      </c>
      <c r="J620" s="57">
        <v>297.010289</v>
      </c>
      <c r="K620" s="57">
        <v>538.16526210999973</v>
      </c>
      <c r="L620" s="57">
        <f t="shared" si="10"/>
        <v>241.15497310999973</v>
      </c>
    </row>
    <row r="621" spans="1:12" ht="15" x14ac:dyDescent="0.2">
      <c r="A621" s="8"/>
      <c r="B621" s="28"/>
      <c r="C621" s="28"/>
      <c r="D621" s="13"/>
      <c r="E621" s="13"/>
      <c r="F621" s="13"/>
      <c r="G621" s="54"/>
      <c r="H621" s="55" t="s">
        <v>1946</v>
      </c>
      <c r="I621" s="56" t="s">
        <v>1323</v>
      </c>
      <c r="J621" s="57">
        <v>273.465102</v>
      </c>
      <c r="K621" s="57">
        <v>2137.9558227000002</v>
      </c>
      <c r="L621" s="57">
        <f t="shared" si="10"/>
        <v>1864.4907207000001</v>
      </c>
    </row>
    <row r="622" spans="1:12" ht="15" x14ac:dyDescent="0.2">
      <c r="A622" s="8"/>
      <c r="B622" s="28"/>
      <c r="C622" s="28"/>
      <c r="D622" s="13"/>
      <c r="E622" s="13"/>
      <c r="F622" s="13"/>
      <c r="G622" s="54"/>
      <c r="H622" s="55" t="s">
        <v>1947</v>
      </c>
      <c r="I622" s="56" t="s">
        <v>1324</v>
      </c>
      <c r="J622" s="57">
        <v>471.61464899999999</v>
      </c>
      <c r="K622" s="57">
        <v>2272.4567011699987</v>
      </c>
      <c r="L622" s="57">
        <f t="shared" si="10"/>
        <v>1800.8420521699986</v>
      </c>
    </row>
    <row r="623" spans="1:12" ht="15" x14ac:dyDescent="0.2">
      <c r="A623" s="8"/>
      <c r="B623" s="28"/>
      <c r="C623" s="28"/>
      <c r="D623" s="13"/>
      <c r="E623" s="13"/>
      <c r="F623" s="13"/>
      <c r="G623" s="54"/>
      <c r="H623" s="55" t="s">
        <v>1948</v>
      </c>
      <c r="I623" s="56" t="s">
        <v>1325</v>
      </c>
      <c r="J623" s="57">
        <v>991.98469499999999</v>
      </c>
      <c r="K623" s="57">
        <v>1515.8948933499985</v>
      </c>
      <c r="L623" s="57">
        <f t="shared" si="10"/>
        <v>523.9101983499985</v>
      </c>
    </row>
    <row r="624" spans="1:12" ht="15" x14ac:dyDescent="0.2">
      <c r="A624" s="8"/>
      <c r="B624" s="28"/>
      <c r="C624" s="28"/>
      <c r="D624" s="13"/>
      <c r="E624" s="13"/>
      <c r="F624" s="13"/>
      <c r="G624" s="54"/>
      <c r="H624" s="55" t="s">
        <v>1949</v>
      </c>
      <c r="I624" s="56" t="s">
        <v>1326</v>
      </c>
      <c r="J624" s="57">
        <v>57.458441000000001</v>
      </c>
      <c r="K624" s="57">
        <v>539.49535705999972</v>
      </c>
      <c r="L624" s="57">
        <f t="shared" si="10"/>
        <v>482.03691605999973</v>
      </c>
    </row>
    <row r="625" spans="1:12" ht="15" x14ac:dyDescent="0.2">
      <c r="A625" s="8"/>
      <c r="B625" s="28"/>
      <c r="C625" s="28"/>
      <c r="D625" s="13"/>
      <c r="E625" s="13"/>
      <c r="F625" s="13"/>
      <c r="G625" s="54"/>
      <c r="H625" s="55" t="s">
        <v>1950</v>
      </c>
      <c r="I625" s="56" t="s">
        <v>1327</v>
      </c>
      <c r="J625" s="57">
        <v>62.335594</v>
      </c>
      <c r="K625" s="57">
        <v>508.2825562499998</v>
      </c>
      <c r="L625" s="57">
        <f t="shared" si="10"/>
        <v>445.94696224999979</v>
      </c>
    </row>
    <row r="626" spans="1:12" ht="15" x14ac:dyDescent="0.2">
      <c r="A626" s="8"/>
      <c r="B626" s="28"/>
      <c r="C626" s="28"/>
      <c r="D626" s="13"/>
      <c r="E626" s="13"/>
      <c r="F626" s="13"/>
      <c r="G626" s="54"/>
      <c r="H626" s="55" t="s">
        <v>1951</v>
      </c>
      <c r="I626" s="56" t="s">
        <v>1328</v>
      </c>
      <c r="J626" s="57">
        <v>179.08899400000001</v>
      </c>
      <c r="K626" s="57">
        <v>706.54709140000011</v>
      </c>
      <c r="L626" s="57">
        <f t="shared" si="10"/>
        <v>527.45809740000004</v>
      </c>
    </row>
    <row r="627" spans="1:12" ht="15" x14ac:dyDescent="0.2">
      <c r="A627" s="8"/>
      <c r="B627" s="28"/>
      <c r="C627" s="28"/>
      <c r="D627" s="13"/>
      <c r="E627" s="13"/>
      <c r="F627" s="13"/>
      <c r="G627" s="54"/>
      <c r="H627" s="55" t="s">
        <v>1952</v>
      </c>
      <c r="I627" s="56" t="s">
        <v>1329</v>
      </c>
      <c r="J627" s="57">
        <v>58.470571999999997</v>
      </c>
      <c r="K627" s="57">
        <v>127.07926503999998</v>
      </c>
      <c r="L627" s="57">
        <f t="shared" si="10"/>
        <v>68.608693039999991</v>
      </c>
    </row>
    <row r="628" spans="1:12" ht="15" x14ac:dyDescent="0.2">
      <c r="A628" s="8"/>
      <c r="B628" s="28"/>
      <c r="C628" s="28"/>
      <c r="D628" s="13"/>
      <c r="E628" s="13"/>
      <c r="F628" s="13"/>
      <c r="G628" s="54"/>
      <c r="H628" s="55" t="s">
        <v>1953</v>
      </c>
      <c r="I628" s="56" t="s">
        <v>1330</v>
      </c>
      <c r="J628" s="57">
        <v>602.74189200000001</v>
      </c>
      <c r="K628" s="57">
        <v>789.40832448000026</v>
      </c>
      <c r="L628" s="57">
        <f t="shared" si="10"/>
        <v>186.66643248000025</v>
      </c>
    </row>
    <row r="629" spans="1:12" ht="15" x14ac:dyDescent="0.2">
      <c r="A629" s="8"/>
      <c r="B629" s="28"/>
      <c r="C629" s="28"/>
      <c r="D629" s="13"/>
      <c r="E629" s="13"/>
      <c r="F629" s="13"/>
      <c r="G629" s="54"/>
      <c r="H629" s="55" t="s">
        <v>1954</v>
      </c>
      <c r="I629" s="56" t="s">
        <v>1331</v>
      </c>
      <c r="J629" s="57">
        <v>78.415924000000004</v>
      </c>
      <c r="K629" s="57">
        <v>1307.7296767400005</v>
      </c>
      <c r="L629" s="57">
        <f t="shared" si="10"/>
        <v>1229.3137527400006</v>
      </c>
    </row>
    <row r="630" spans="1:12" ht="15" x14ac:dyDescent="0.2">
      <c r="A630" s="8"/>
      <c r="B630" s="28"/>
      <c r="C630" s="28"/>
      <c r="D630" s="13"/>
      <c r="E630" s="13"/>
      <c r="F630" s="13"/>
      <c r="G630" s="54"/>
      <c r="H630" s="55" t="s">
        <v>1955</v>
      </c>
      <c r="I630" s="56" t="s">
        <v>1332</v>
      </c>
      <c r="J630" s="57">
        <v>1625.769141</v>
      </c>
      <c r="K630" s="57">
        <v>5314.9063189100025</v>
      </c>
      <c r="L630" s="57">
        <f t="shared" si="10"/>
        <v>3689.1371779100027</v>
      </c>
    </row>
    <row r="631" spans="1:12" ht="15" x14ac:dyDescent="0.2">
      <c r="A631" s="8"/>
      <c r="B631" s="28"/>
      <c r="C631" s="28"/>
      <c r="D631" s="13"/>
      <c r="E631" s="13"/>
      <c r="F631" s="13"/>
      <c r="G631" s="54"/>
      <c r="H631" s="55" t="s">
        <v>1956</v>
      </c>
      <c r="I631" s="56" t="s">
        <v>1333</v>
      </c>
      <c r="J631" s="57">
        <v>605.71047499999997</v>
      </c>
      <c r="K631" s="57">
        <v>901.35506969999983</v>
      </c>
      <c r="L631" s="57">
        <f t="shared" si="10"/>
        <v>295.64459469999986</v>
      </c>
    </row>
    <row r="632" spans="1:12" ht="15" x14ac:dyDescent="0.2">
      <c r="A632" s="8"/>
      <c r="B632" s="28"/>
      <c r="C632" s="28"/>
      <c r="D632" s="13"/>
      <c r="E632" s="13"/>
      <c r="F632" s="13"/>
      <c r="G632" s="54"/>
      <c r="H632" s="55" t="s">
        <v>1957</v>
      </c>
      <c r="I632" s="56" t="s">
        <v>1334</v>
      </c>
      <c r="J632" s="57">
        <v>819.38590499999998</v>
      </c>
      <c r="K632" s="57">
        <v>143.53403036000003</v>
      </c>
      <c r="L632" s="57">
        <f t="shared" si="10"/>
        <v>-675.85187464000001</v>
      </c>
    </row>
    <row r="633" spans="1:12" ht="15" x14ac:dyDescent="0.2">
      <c r="A633" s="8"/>
      <c r="B633" s="28"/>
      <c r="C633" s="28"/>
      <c r="D633" s="13"/>
      <c r="E633" s="13"/>
      <c r="F633" s="13"/>
      <c r="G633" s="54"/>
      <c r="H633" s="55" t="s">
        <v>1958</v>
      </c>
      <c r="I633" s="56" t="s">
        <v>1335</v>
      </c>
      <c r="J633" s="57">
        <v>52.460405999999999</v>
      </c>
      <c r="K633" s="57">
        <v>736.08199195000077</v>
      </c>
      <c r="L633" s="57">
        <f t="shared" si="10"/>
        <v>683.62158595000074</v>
      </c>
    </row>
    <row r="634" spans="1:12" ht="15" x14ac:dyDescent="0.2">
      <c r="A634" s="8"/>
      <c r="B634" s="28"/>
      <c r="C634" s="28"/>
      <c r="D634" s="13"/>
      <c r="E634" s="13"/>
      <c r="F634" s="13"/>
      <c r="G634" s="54"/>
      <c r="H634" s="55" t="s">
        <v>1959</v>
      </c>
      <c r="I634" s="56" t="s">
        <v>1336</v>
      </c>
      <c r="J634" s="57">
        <v>1073.995361</v>
      </c>
      <c r="K634" s="57">
        <v>1931.4315180600001</v>
      </c>
      <c r="L634" s="57">
        <f t="shared" si="10"/>
        <v>857.43615706000014</v>
      </c>
    </row>
    <row r="635" spans="1:12" ht="15" x14ac:dyDescent="0.2">
      <c r="A635" s="8"/>
      <c r="B635" s="28"/>
      <c r="C635" s="28"/>
      <c r="D635" s="13"/>
      <c r="E635" s="13"/>
      <c r="F635" s="13"/>
      <c r="G635" s="54"/>
      <c r="H635" s="55" t="s">
        <v>1960</v>
      </c>
      <c r="I635" s="56" t="s">
        <v>1337</v>
      </c>
      <c r="J635" s="57">
        <v>617.94477300000005</v>
      </c>
      <c r="K635" s="57">
        <v>706.36457781999911</v>
      </c>
      <c r="L635" s="57">
        <f t="shared" si="10"/>
        <v>88.419804819999058</v>
      </c>
    </row>
    <row r="636" spans="1:12" ht="15" x14ac:dyDescent="0.2">
      <c r="A636" s="8"/>
      <c r="B636" s="28"/>
      <c r="C636" s="28"/>
      <c r="D636" s="13"/>
      <c r="E636" s="13"/>
      <c r="F636" s="13"/>
      <c r="G636" s="54"/>
      <c r="H636" s="55" t="s">
        <v>1961</v>
      </c>
      <c r="I636" s="56" t="s">
        <v>1338</v>
      </c>
      <c r="J636" s="57">
        <v>805.94827099999998</v>
      </c>
      <c r="K636" s="57">
        <v>1209.7471509000013</v>
      </c>
      <c r="L636" s="57">
        <f t="shared" si="10"/>
        <v>403.79887990000134</v>
      </c>
    </row>
    <row r="637" spans="1:12" ht="15" x14ac:dyDescent="0.2">
      <c r="A637" s="8"/>
      <c r="B637" s="28"/>
      <c r="C637" s="28"/>
      <c r="D637" s="13"/>
      <c r="E637" s="13"/>
      <c r="F637" s="13"/>
      <c r="G637" s="54"/>
      <c r="H637" s="55" t="s">
        <v>1962</v>
      </c>
      <c r="I637" s="56" t="s">
        <v>1339</v>
      </c>
      <c r="J637" s="57">
        <v>434.050588</v>
      </c>
      <c r="K637" s="57">
        <v>1407.2592053900003</v>
      </c>
      <c r="L637" s="57">
        <f t="shared" si="10"/>
        <v>973.2086173900002</v>
      </c>
    </row>
    <row r="638" spans="1:12" ht="15" x14ac:dyDescent="0.2">
      <c r="A638" s="8"/>
      <c r="B638" s="28"/>
      <c r="C638" s="28"/>
      <c r="D638" s="13"/>
      <c r="E638" s="13"/>
      <c r="F638" s="13"/>
      <c r="G638" s="54"/>
      <c r="H638" s="55" t="s">
        <v>1963</v>
      </c>
      <c r="I638" s="56" t="s">
        <v>1340</v>
      </c>
      <c r="J638" s="57">
        <v>56.043107999999997</v>
      </c>
      <c r="K638" s="57">
        <v>721.9026065099996</v>
      </c>
      <c r="L638" s="57">
        <f t="shared" si="10"/>
        <v>665.85949850999964</v>
      </c>
    </row>
    <row r="639" spans="1:12" ht="15" x14ac:dyDescent="0.2">
      <c r="A639" s="8"/>
      <c r="B639" s="28"/>
      <c r="C639" s="28"/>
      <c r="D639" s="13"/>
      <c r="E639" s="13"/>
      <c r="F639" s="13"/>
      <c r="G639" s="54"/>
      <c r="H639" s="55" t="s">
        <v>1964</v>
      </c>
      <c r="I639" s="56" t="s">
        <v>1341</v>
      </c>
      <c r="J639" s="57">
        <v>239.97936100000001</v>
      </c>
      <c r="K639" s="57">
        <v>650.33967596000014</v>
      </c>
      <c r="L639" s="57">
        <f t="shared" si="10"/>
        <v>410.3603149600001</v>
      </c>
    </row>
    <row r="640" spans="1:12" ht="15" x14ac:dyDescent="0.2">
      <c r="A640" s="8"/>
      <c r="B640" s="28"/>
      <c r="C640" s="28"/>
      <c r="D640" s="13"/>
      <c r="E640" s="13"/>
      <c r="F640" s="13"/>
      <c r="G640" s="54"/>
      <c r="H640" s="55" t="s">
        <v>1965</v>
      </c>
      <c r="I640" s="56" t="s">
        <v>1342</v>
      </c>
      <c r="J640" s="57">
        <v>410.40132699999998</v>
      </c>
      <c r="K640" s="57">
        <v>1585.2981039700003</v>
      </c>
      <c r="L640" s="57">
        <f t="shared" si="10"/>
        <v>1174.8967769700002</v>
      </c>
    </row>
    <row r="641" spans="1:12" ht="15" x14ac:dyDescent="0.2">
      <c r="A641" s="8"/>
      <c r="B641" s="28"/>
      <c r="C641" s="28"/>
      <c r="D641" s="13"/>
      <c r="E641" s="13"/>
      <c r="F641" s="13"/>
      <c r="G641" s="54"/>
      <c r="H641" s="55" t="s">
        <v>1966</v>
      </c>
      <c r="I641" s="56" t="s">
        <v>1343</v>
      </c>
      <c r="J641" s="57">
        <v>47.498645000000003</v>
      </c>
      <c r="K641" s="57">
        <v>285.27030120999984</v>
      </c>
      <c r="L641" s="57">
        <f t="shared" si="10"/>
        <v>237.77165620999983</v>
      </c>
    </row>
    <row r="642" spans="1:12" ht="15" x14ac:dyDescent="0.2">
      <c r="A642" s="8"/>
      <c r="B642" s="28"/>
      <c r="C642" s="28"/>
      <c r="D642" s="13"/>
      <c r="E642" s="13"/>
      <c r="F642" s="13"/>
      <c r="G642" s="54"/>
      <c r="H642" s="55" t="s">
        <v>1967</v>
      </c>
      <c r="I642" s="56" t="s">
        <v>1344</v>
      </c>
      <c r="J642" s="57">
        <v>48.037210000000002</v>
      </c>
      <c r="K642" s="57">
        <v>181.33880981000001</v>
      </c>
      <c r="L642" s="57">
        <f t="shared" si="10"/>
        <v>133.30159981000003</v>
      </c>
    </row>
    <row r="643" spans="1:12" ht="15" x14ac:dyDescent="0.2">
      <c r="A643" s="8"/>
      <c r="B643" s="28"/>
      <c r="C643" s="28"/>
      <c r="D643" s="13"/>
      <c r="E643" s="13"/>
      <c r="F643" s="13"/>
      <c r="G643" s="54"/>
      <c r="H643" s="55" t="s">
        <v>1732</v>
      </c>
      <c r="I643" s="56" t="s">
        <v>1662</v>
      </c>
      <c r="J643" s="57">
        <v>31.583772</v>
      </c>
      <c r="K643" s="57">
        <v>36.946046020000004</v>
      </c>
      <c r="L643" s="57">
        <f t="shared" si="10"/>
        <v>5.3622740200000045</v>
      </c>
    </row>
    <row r="644" spans="1:12" ht="15" x14ac:dyDescent="0.2">
      <c r="A644" s="8"/>
      <c r="B644" s="28"/>
      <c r="C644" s="28"/>
      <c r="D644" s="13"/>
      <c r="E644" s="13"/>
      <c r="F644" s="13"/>
      <c r="G644" s="54"/>
      <c r="H644" s="55" t="s">
        <v>1920</v>
      </c>
      <c r="I644" s="56" t="s">
        <v>1213</v>
      </c>
      <c r="J644" s="57">
        <v>55.672888999999998</v>
      </c>
      <c r="K644" s="57">
        <v>68.959117300000003</v>
      </c>
      <c r="L644" s="57">
        <f t="shared" si="10"/>
        <v>13.286228300000005</v>
      </c>
    </row>
    <row r="645" spans="1:12" ht="15" x14ac:dyDescent="0.2">
      <c r="A645" s="8"/>
      <c r="B645" s="28"/>
      <c r="C645" s="28"/>
      <c r="D645" s="13"/>
      <c r="E645" s="13"/>
      <c r="F645" s="13"/>
      <c r="G645" s="54"/>
      <c r="H645" s="55" t="s">
        <v>1921</v>
      </c>
      <c r="I645" s="56" t="s">
        <v>1167</v>
      </c>
      <c r="J645" s="57">
        <v>190.04736</v>
      </c>
      <c r="K645" s="57">
        <v>178.05956663000001</v>
      </c>
      <c r="L645" s="57">
        <f t="shared" si="10"/>
        <v>-11.987793369999991</v>
      </c>
    </row>
    <row r="646" spans="1:12" ht="15" x14ac:dyDescent="0.2">
      <c r="A646" s="8"/>
      <c r="B646" s="28"/>
      <c r="C646" s="28"/>
      <c r="D646" s="13"/>
      <c r="E646" s="13"/>
      <c r="F646" s="13"/>
      <c r="G646" s="54"/>
      <c r="H646" s="55" t="s">
        <v>1922</v>
      </c>
      <c r="I646" s="56" t="s">
        <v>1345</v>
      </c>
      <c r="J646" s="57">
        <v>121.25358900000001</v>
      </c>
      <c r="K646" s="57">
        <v>139.49093960000002</v>
      </c>
      <c r="L646" s="57">
        <f t="shared" si="10"/>
        <v>18.237350600000013</v>
      </c>
    </row>
    <row r="647" spans="1:12" ht="15" x14ac:dyDescent="0.2">
      <c r="A647" s="8"/>
      <c r="B647" s="28"/>
      <c r="C647" s="28"/>
      <c r="D647" s="13"/>
      <c r="E647" s="13"/>
      <c r="F647" s="13"/>
      <c r="G647" s="54"/>
      <c r="H647" s="55" t="s">
        <v>1923</v>
      </c>
      <c r="I647" s="56" t="s">
        <v>1346</v>
      </c>
      <c r="J647" s="57">
        <v>202.76450199999999</v>
      </c>
      <c r="K647" s="57">
        <v>115.04442774999995</v>
      </c>
      <c r="L647" s="57">
        <f t="shared" si="10"/>
        <v>-87.720074250000039</v>
      </c>
    </row>
    <row r="648" spans="1:12" ht="15" x14ac:dyDescent="0.2">
      <c r="A648" s="8"/>
      <c r="B648" s="28"/>
      <c r="C648" s="28"/>
      <c r="D648" s="13"/>
      <c r="E648" s="13"/>
      <c r="F648" s="13"/>
      <c r="G648" s="50" t="s">
        <v>41</v>
      </c>
      <c r="H648" s="51"/>
      <c r="I648" s="52"/>
      <c r="J648" s="53">
        <v>3072.2165369999998</v>
      </c>
      <c r="K648" s="53">
        <v>3591.8186516999981</v>
      </c>
      <c r="L648" s="53">
        <f t="shared" ref="L648:L711" si="11">+K648-J648</f>
        <v>519.60211469999831</v>
      </c>
    </row>
    <row r="649" spans="1:12" ht="15" x14ac:dyDescent="0.2">
      <c r="A649" s="8"/>
      <c r="B649" s="28"/>
      <c r="C649" s="28"/>
      <c r="D649" s="13"/>
      <c r="E649" s="13"/>
      <c r="F649" s="13"/>
      <c r="G649" s="54"/>
      <c r="H649" s="55" t="s">
        <v>42</v>
      </c>
      <c r="I649" s="56" t="s">
        <v>117</v>
      </c>
      <c r="J649" s="57">
        <v>114.380838</v>
      </c>
      <c r="K649" s="57">
        <v>117.45569713999997</v>
      </c>
      <c r="L649" s="57">
        <f t="shared" si="11"/>
        <v>3.0748591399999725</v>
      </c>
    </row>
    <row r="650" spans="1:12" ht="15" x14ac:dyDescent="0.2">
      <c r="A650" s="8"/>
      <c r="B650" s="28"/>
      <c r="C650" s="28"/>
      <c r="D650" s="13"/>
      <c r="E650" s="13"/>
      <c r="F650" s="13"/>
      <c r="G650" s="54"/>
      <c r="H650" s="55" t="s">
        <v>77</v>
      </c>
      <c r="I650" s="56" t="s">
        <v>118</v>
      </c>
      <c r="J650" s="57">
        <v>2554.5468930000002</v>
      </c>
      <c r="K650" s="57">
        <v>2789.9680132599983</v>
      </c>
      <c r="L650" s="57">
        <f t="shared" si="11"/>
        <v>235.42112025999813</v>
      </c>
    </row>
    <row r="651" spans="1:12" ht="15" x14ac:dyDescent="0.2">
      <c r="A651" s="8"/>
      <c r="B651" s="28"/>
      <c r="C651" s="28"/>
      <c r="D651" s="13"/>
      <c r="E651" s="13"/>
      <c r="F651" s="13"/>
      <c r="G651" s="54"/>
      <c r="H651" s="55" t="s">
        <v>44</v>
      </c>
      <c r="I651" s="56" t="s">
        <v>119</v>
      </c>
      <c r="J651" s="57">
        <v>34.290984000000002</v>
      </c>
      <c r="K651" s="57">
        <v>33.58183823000001</v>
      </c>
      <c r="L651" s="57">
        <f t="shared" si="11"/>
        <v>-0.70914576999999213</v>
      </c>
    </row>
    <row r="652" spans="1:12" ht="15" x14ac:dyDescent="0.2">
      <c r="A652" s="8"/>
      <c r="B652" s="28"/>
      <c r="C652" s="28"/>
      <c r="D652" s="13"/>
      <c r="E652" s="13"/>
      <c r="F652" s="13"/>
      <c r="G652" s="54"/>
      <c r="H652" s="55" t="s">
        <v>87</v>
      </c>
      <c r="I652" s="56" t="s">
        <v>1968</v>
      </c>
      <c r="J652" s="57">
        <v>368.99782199999999</v>
      </c>
      <c r="K652" s="57">
        <v>650.81310306999978</v>
      </c>
      <c r="L652" s="57">
        <f t="shared" si="11"/>
        <v>281.8152810699998</v>
      </c>
    </row>
    <row r="653" spans="1:12" ht="15" x14ac:dyDescent="0.2">
      <c r="A653" s="8"/>
      <c r="B653" s="28"/>
      <c r="C653" s="28"/>
      <c r="D653" s="13"/>
      <c r="E653" s="13"/>
      <c r="F653" s="13"/>
      <c r="G653" s="50" t="s">
        <v>70</v>
      </c>
      <c r="H653" s="51"/>
      <c r="I653" s="52"/>
      <c r="J653" s="53">
        <v>3820.1204050000001</v>
      </c>
      <c r="K653" s="53">
        <v>4324.2038429100003</v>
      </c>
      <c r="L653" s="53">
        <f t="shared" si="11"/>
        <v>504.08343791000016</v>
      </c>
    </row>
    <row r="654" spans="1:12" ht="15" x14ac:dyDescent="0.2">
      <c r="A654" s="8"/>
      <c r="B654" s="28"/>
      <c r="C654" s="28"/>
      <c r="D654" s="13"/>
      <c r="E654" s="13"/>
      <c r="F654" s="13"/>
      <c r="G654" s="54"/>
      <c r="H654" s="55" t="s">
        <v>123</v>
      </c>
      <c r="I654" s="56" t="s">
        <v>124</v>
      </c>
      <c r="J654" s="57">
        <v>100.56667299999999</v>
      </c>
      <c r="K654" s="57">
        <v>85.869755259999977</v>
      </c>
      <c r="L654" s="57">
        <f t="shared" si="11"/>
        <v>-14.696917740000018</v>
      </c>
    </row>
    <row r="655" spans="1:12" ht="15" x14ac:dyDescent="0.2">
      <c r="A655" s="8"/>
      <c r="B655" s="28"/>
      <c r="C655" s="28"/>
      <c r="D655" s="13"/>
      <c r="E655" s="13"/>
      <c r="F655" s="13"/>
      <c r="G655" s="54"/>
      <c r="H655" s="55" t="s">
        <v>126</v>
      </c>
      <c r="I655" s="56" t="s">
        <v>127</v>
      </c>
      <c r="J655" s="57">
        <v>2136.4832849999998</v>
      </c>
      <c r="K655" s="57">
        <v>2260.4745699799996</v>
      </c>
      <c r="L655" s="57">
        <f t="shared" si="11"/>
        <v>123.99128497999982</v>
      </c>
    </row>
    <row r="656" spans="1:12" ht="15" x14ac:dyDescent="0.2">
      <c r="A656" s="8"/>
      <c r="B656" s="28"/>
      <c r="C656" s="28"/>
      <c r="D656" s="13"/>
      <c r="E656" s="13"/>
      <c r="F656" s="13"/>
      <c r="G656" s="54"/>
      <c r="H656" s="55" t="s">
        <v>128</v>
      </c>
      <c r="I656" s="56" t="s">
        <v>129</v>
      </c>
      <c r="J656" s="57">
        <v>35.722459000000001</v>
      </c>
      <c r="K656" s="57">
        <v>35.355583300000006</v>
      </c>
      <c r="L656" s="57">
        <f t="shared" si="11"/>
        <v>-0.36687569999999425</v>
      </c>
    </row>
    <row r="657" spans="1:12" ht="15" x14ac:dyDescent="0.2">
      <c r="A657" s="8"/>
      <c r="B657" s="28"/>
      <c r="C657" s="28"/>
      <c r="D657" s="13"/>
      <c r="E657" s="13"/>
      <c r="F657" s="13"/>
      <c r="G657" s="54"/>
      <c r="H657" s="55" t="s">
        <v>130</v>
      </c>
      <c r="I657" s="56" t="s">
        <v>131</v>
      </c>
      <c r="J657" s="57">
        <v>764.34777199999996</v>
      </c>
      <c r="K657" s="57">
        <v>1142.647772</v>
      </c>
      <c r="L657" s="57">
        <f t="shared" si="11"/>
        <v>378.30000000000007</v>
      </c>
    </row>
    <row r="658" spans="1:12" ht="15" x14ac:dyDescent="0.2">
      <c r="A658" s="8"/>
      <c r="B658" s="28"/>
      <c r="C658" s="28"/>
      <c r="D658" s="13"/>
      <c r="E658" s="13"/>
      <c r="F658" s="13"/>
      <c r="G658" s="54"/>
      <c r="H658" s="55" t="s">
        <v>132</v>
      </c>
      <c r="I658" s="56" t="s">
        <v>133</v>
      </c>
      <c r="J658" s="57">
        <v>157.19284300000001</v>
      </c>
      <c r="K658" s="57">
        <v>154.04878937000004</v>
      </c>
      <c r="L658" s="57">
        <f t="shared" si="11"/>
        <v>-3.1440536299999735</v>
      </c>
    </row>
    <row r="659" spans="1:12" ht="15" x14ac:dyDescent="0.2">
      <c r="A659" s="8"/>
      <c r="B659" s="28"/>
      <c r="C659" s="28"/>
      <c r="D659" s="13"/>
      <c r="E659" s="13"/>
      <c r="F659" s="13"/>
      <c r="G659" s="54"/>
      <c r="H659" s="55" t="s">
        <v>1621</v>
      </c>
      <c r="I659" s="56" t="s">
        <v>1622</v>
      </c>
      <c r="J659" s="57">
        <v>625.80737299999998</v>
      </c>
      <c r="K659" s="57">
        <v>645.80737299999998</v>
      </c>
      <c r="L659" s="57">
        <f t="shared" si="11"/>
        <v>20</v>
      </c>
    </row>
    <row r="660" spans="1:12" ht="15" x14ac:dyDescent="0.2">
      <c r="A660" s="8"/>
      <c r="B660" s="28"/>
      <c r="C660" s="28"/>
      <c r="D660" s="13"/>
      <c r="E660" s="69">
        <v>10</v>
      </c>
      <c r="F660" s="64" t="s">
        <v>134</v>
      </c>
      <c r="G660" s="65"/>
      <c r="H660" s="66"/>
      <c r="I660" s="67"/>
      <c r="J660" s="68">
        <v>2057.8557139999998</v>
      </c>
      <c r="K660" s="68">
        <v>2405.0638063400011</v>
      </c>
      <c r="L660" s="68">
        <f t="shared" si="11"/>
        <v>347.20809234000126</v>
      </c>
    </row>
    <row r="661" spans="1:12" ht="15" x14ac:dyDescent="0.2">
      <c r="A661" s="8"/>
      <c r="B661" s="28"/>
      <c r="C661" s="28"/>
      <c r="D661" s="13"/>
      <c r="E661" s="13"/>
      <c r="F661" s="13"/>
      <c r="G661" s="50" t="s">
        <v>2</v>
      </c>
      <c r="H661" s="51"/>
      <c r="I661" s="52"/>
      <c r="J661" s="53">
        <v>1049.6271220000001</v>
      </c>
      <c r="K661" s="53">
        <v>1403.1865189400003</v>
      </c>
      <c r="L661" s="53">
        <f t="shared" si="11"/>
        <v>353.55939694000017</v>
      </c>
    </row>
    <row r="662" spans="1:12" ht="15" x14ac:dyDescent="0.2">
      <c r="A662" s="8"/>
      <c r="B662" s="28"/>
      <c r="C662" s="28"/>
      <c r="D662" s="13"/>
      <c r="E662" s="13"/>
      <c r="F662" s="13"/>
      <c r="G662" s="54"/>
      <c r="H662" s="55" t="s">
        <v>1701</v>
      </c>
      <c r="I662" s="56" t="s">
        <v>1178</v>
      </c>
      <c r="J662" s="57">
        <v>45.142310999999999</v>
      </c>
      <c r="K662" s="57">
        <v>40.900760729999995</v>
      </c>
      <c r="L662" s="57">
        <f t="shared" si="11"/>
        <v>-4.2415502700000047</v>
      </c>
    </row>
    <row r="663" spans="1:12" ht="15" x14ac:dyDescent="0.2">
      <c r="A663" s="8"/>
      <c r="B663" s="28"/>
      <c r="C663" s="28"/>
      <c r="D663" s="13"/>
      <c r="E663" s="13"/>
      <c r="F663" s="13"/>
      <c r="G663" s="54"/>
      <c r="H663" s="55" t="s">
        <v>1704</v>
      </c>
      <c r="I663" s="56" t="s">
        <v>1969</v>
      </c>
      <c r="J663" s="57">
        <v>29.843468000000001</v>
      </c>
      <c r="K663" s="57">
        <v>43.015275869999989</v>
      </c>
      <c r="L663" s="57">
        <f t="shared" si="11"/>
        <v>13.171807869999988</v>
      </c>
    </row>
    <row r="664" spans="1:12" ht="15" x14ac:dyDescent="0.2">
      <c r="A664" s="8"/>
      <c r="B664" s="28"/>
      <c r="C664" s="28"/>
      <c r="D664" s="13"/>
      <c r="E664" s="13"/>
      <c r="F664" s="13"/>
      <c r="G664" s="54"/>
      <c r="H664" s="55" t="s">
        <v>1718</v>
      </c>
      <c r="I664" s="56" t="s">
        <v>1970</v>
      </c>
      <c r="J664" s="57">
        <v>135.74820500000001</v>
      </c>
      <c r="K664" s="57">
        <v>147.87314729999994</v>
      </c>
      <c r="L664" s="57">
        <f t="shared" si="11"/>
        <v>12.12494229999993</v>
      </c>
    </row>
    <row r="665" spans="1:12" ht="15" x14ac:dyDescent="0.2">
      <c r="A665" s="8"/>
      <c r="B665" s="28"/>
      <c r="C665" s="28"/>
      <c r="D665" s="13"/>
      <c r="E665" s="13"/>
      <c r="F665" s="13"/>
      <c r="G665" s="54"/>
      <c r="H665" s="55" t="s">
        <v>1719</v>
      </c>
      <c r="I665" s="56" t="s">
        <v>1981</v>
      </c>
      <c r="J665" s="57">
        <v>52.555205999999998</v>
      </c>
      <c r="K665" s="57">
        <v>74.608954450000013</v>
      </c>
      <c r="L665" s="57">
        <f t="shared" si="11"/>
        <v>22.053748450000015</v>
      </c>
    </row>
    <row r="666" spans="1:12" ht="30" x14ac:dyDescent="0.2">
      <c r="A666" s="8"/>
      <c r="B666" s="28"/>
      <c r="C666" s="28"/>
      <c r="D666" s="13"/>
      <c r="E666" s="13"/>
      <c r="F666" s="13"/>
      <c r="G666" s="54"/>
      <c r="H666" s="55" t="s">
        <v>1720</v>
      </c>
      <c r="I666" s="56" t="s">
        <v>2463</v>
      </c>
      <c r="J666" s="57">
        <v>0</v>
      </c>
      <c r="K666" s="57">
        <v>12.686838489999992</v>
      </c>
      <c r="L666" s="57">
        <f t="shared" si="11"/>
        <v>12.686838489999992</v>
      </c>
    </row>
    <row r="667" spans="1:12" ht="15" x14ac:dyDescent="0.2">
      <c r="A667" s="8"/>
      <c r="B667" s="28"/>
      <c r="C667" s="28"/>
      <c r="D667" s="13"/>
      <c r="E667" s="13"/>
      <c r="F667" s="13"/>
      <c r="G667" s="54"/>
      <c r="H667" s="55" t="s">
        <v>1763</v>
      </c>
      <c r="I667" s="56" t="s">
        <v>2319</v>
      </c>
      <c r="J667" s="57">
        <v>10.766082000000001</v>
      </c>
      <c r="K667" s="57">
        <v>11.2554135</v>
      </c>
      <c r="L667" s="57">
        <f t="shared" si="11"/>
        <v>0.4893314999999987</v>
      </c>
    </row>
    <row r="668" spans="1:12" ht="15" x14ac:dyDescent="0.2">
      <c r="A668" s="8"/>
      <c r="B668" s="28"/>
      <c r="C668" s="28"/>
      <c r="D668" s="13"/>
      <c r="E668" s="13"/>
      <c r="F668" s="13"/>
      <c r="G668" s="54"/>
      <c r="H668" s="55" t="s">
        <v>2320</v>
      </c>
      <c r="I668" s="56" t="s">
        <v>1347</v>
      </c>
      <c r="J668" s="57">
        <v>31.014559999999999</v>
      </c>
      <c r="K668" s="57">
        <v>33.280436779999995</v>
      </c>
      <c r="L668" s="57">
        <f t="shared" si="11"/>
        <v>2.2658767799999957</v>
      </c>
    </row>
    <row r="669" spans="1:12" ht="15" x14ac:dyDescent="0.2">
      <c r="A669" s="8"/>
      <c r="B669" s="28"/>
      <c r="C669" s="28"/>
      <c r="D669" s="13"/>
      <c r="E669" s="13"/>
      <c r="F669" s="13"/>
      <c r="G669" s="54"/>
      <c r="H669" s="55" t="s">
        <v>2321</v>
      </c>
      <c r="I669" s="56" t="s">
        <v>1349</v>
      </c>
      <c r="J669" s="57">
        <v>12.523967000000001</v>
      </c>
      <c r="K669" s="57">
        <v>17.139795899999999</v>
      </c>
      <c r="L669" s="57">
        <f t="shared" si="11"/>
        <v>4.6158288999999986</v>
      </c>
    </row>
    <row r="670" spans="1:12" ht="15" x14ac:dyDescent="0.2">
      <c r="A670" s="8"/>
      <c r="B670" s="28"/>
      <c r="C670" s="28"/>
      <c r="D670" s="13"/>
      <c r="E670" s="13"/>
      <c r="F670" s="13"/>
      <c r="G670" s="54"/>
      <c r="H670" s="55" t="s">
        <v>2322</v>
      </c>
      <c r="I670" s="56" t="s">
        <v>2323</v>
      </c>
      <c r="J670" s="57">
        <v>0.12709899999999999</v>
      </c>
      <c r="K670" s="57">
        <v>1.0241439999999999E-2</v>
      </c>
      <c r="L670" s="57">
        <f t="shared" si="11"/>
        <v>-0.11685755999999999</v>
      </c>
    </row>
    <row r="671" spans="1:12" ht="15" x14ac:dyDescent="0.2">
      <c r="A671" s="8"/>
      <c r="B671" s="28"/>
      <c r="C671" s="28"/>
      <c r="D671" s="13"/>
      <c r="E671" s="13"/>
      <c r="F671" s="13"/>
      <c r="G671" s="54"/>
      <c r="H671" s="55" t="s">
        <v>1804</v>
      </c>
      <c r="I671" s="56" t="s">
        <v>2324</v>
      </c>
      <c r="J671" s="57">
        <v>40.219777999999998</v>
      </c>
      <c r="K671" s="57">
        <v>31.994842629999997</v>
      </c>
      <c r="L671" s="57">
        <f t="shared" si="11"/>
        <v>-8.2249353700000007</v>
      </c>
    </row>
    <row r="672" spans="1:12" ht="15" x14ac:dyDescent="0.2">
      <c r="A672" s="8"/>
      <c r="B672" s="28"/>
      <c r="C672" s="28"/>
      <c r="D672" s="13"/>
      <c r="E672" s="13"/>
      <c r="F672" s="13"/>
      <c r="G672" s="54"/>
      <c r="H672" s="55" t="s">
        <v>1805</v>
      </c>
      <c r="I672" s="56" t="s">
        <v>1350</v>
      </c>
      <c r="J672" s="57">
        <v>25.095212</v>
      </c>
      <c r="K672" s="57">
        <v>23.127491940000006</v>
      </c>
      <c r="L672" s="57">
        <f t="shared" si="11"/>
        <v>-1.9677200599999942</v>
      </c>
    </row>
    <row r="673" spans="1:12" ht="15" x14ac:dyDescent="0.2">
      <c r="A673" s="8"/>
      <c r="B673" s="28"/>
      <c r="C673" s="28"/>
      <c r="D673" s="13"/>
      <c r="E673" s="13"/>
      <c r="F673" s="13"/>
      <c r="G673" s="54"/>
      <c r="H673" s="55" t="s">
        <v>1807</v>
      </c>
      <c r="I673" s="56" t="s">
        <v>1351</v>
      </c>
      <c r="J673" s="57">
        <v>22.759485999999999</v>
      </c>
      <c r="K673" s="57">
        <v>24.59795201</v>
      </c>
      <c r="L673" s="57">
        <f t="shared" si="11"/>
        <v>1.8384660100000012</v>
      </c>
    </row>
    <row r="674" spans="1:12" ht="15" x14ac:dyDescent="0.2">
      <c r="A674" s="8"/>
      <c r="B674" s="28"/>
      <c r="C674" s="28"/>
      <c r="D674" s="13"/>
      <c r="E674" s="13"/>
      <c r="F674" s="13"/>
      <c r="G674" s="54"/>
      <c r="H674" s="55" t="s">
        <v>1810</v>
      </c>
      <c r="I674" s="56" t="s">
        <v>1352</v>
      </c>
      <c r="J674" s="57">
        <v>24.603968999999999</v>
      </c>
      <c r="K674" s="57">
        <v>23.612772509999999</v>
      </c>
      <c r="L674" s="57">
        <f t="shared" si="11"/>
        <v>-0.9911964900000001</v>
      </c>
    </row>
    <row r="675" spans="1:12" ht="15" x14ac:dyDescent="0.2">
      <c r="A675" s="8"/>
      <c r="B675" s="28"/>
      <c r="C675" s="28"/>
      <c r="D675" s="13"/>
      <c r="E675" s="13"/>
      <c r="F675" s="13"/>
      <c r="G675" s="54"/>
      <c r="H675" s="55" t="s">
        <v>1811</v>
      </c>
      <c r="I675" s="56" t="s">
        <v>1353</v>
      </c>
      <c r="J675" s="57">
        <v>42.441583999999999</v>
      </c>
      <c r="K675" s="57">
        <v>49.473589849999996</v>
      </c>
      <c r="L675" s="57">
        <f t="shared" si="11"/>
        <v>7.0320058499999973</v>
      </c>
    </row>
    <row r="676" spans="1:12" ht="30" x14ac:dyDescent="0.2">
      <c r="A676" s="8"/>
      <c r="B676" s="28"/>
      <c r="C676" s="28"/>
      <c r="D676" s="13"/>
      <c r="E676" s="13"/>
      <c r="F676" s="13"/>
      <c r="G676" s="54"/>
      <c r="H676" s="55" t="s">
        <v>1980</v>
      </c>
      <c r="I676" s="56" t="s">
        <v>2325</v>
      </c>
      <c r="J676" s="57">
        <v>3.7890700000000002</v>
      </c>
      <c r="K676" s="57">
        <v>22.587850969999998</v>
      </c>
      <c r="L676" s="57">
        <f t="shared" si="11"/>
        <v>18.798780969999999</v>
      </c>
    </row>
    <row r="677" spans="1:12" ht="15" x14ac:dyDescent="0.2">
      <c r="A677" s="8"/>
      <c r="B677" s="28"/>
      <c r="C677" s="28"/>
      <c r="D677" s="13"/>
      <c r="E677" s="13"/>
      <c r="F677" s="13"/>
      <c r="G677" s="54"/>
      <c r="H677" s="55" t="s">
        <v>2326</v>
      </c>
      <c r="I677" s="56" t="s">
        <v>2327</v>
      </c>
      <c r="J677" s="57">
        <v>10.259086</v>
      </c>
      <c r="K677" s="57">
        <v>0</v>
      </c>
      <c r="L677" s="57">
        <f t="shared" si="11"/>
        <v>-10.259086</v>
      </c>
    </row>
    <row r="678" spans="1:12" ht="15" x14ac:dyDescent="0.2">
      <c r="A678" s="8"/>
      <c r="B678" s="28"/>
      <c r="C678" s="28"/>
      <c r="D678" s="13"/>
      <c r="E678" s="13"/>
      <c r="F678" s="13"/>
      <c r="G678" s="54"/>
      <c r="H678" s="55" t="s">
        <v>1730</v>
      </c>
      <c r="I678" s="56" t="s">
        <v>1354</v>
      </c>
      <c r="J678" s="57">
        <v>145.07181199999999</v>
      </c>
      <c r="K678" s="57">
        <v>154.00899691000006</v>
      </c>
      <c r="L678" s="57">
        <f t="shared" si="11"/>
        <v>8.9371849100000702</v>
      </c>
    </row>
    <row r="679" spans="1:12" ht="15" x14ac:dyDescent="0.2">
      <c r="A679" s="8"/>
      <c r="B679" s="28"/>
      <c r="C679" s="28"/>
      <c r="D679" s="13"/>
      <c r="E679" s="13"/>
      <c r="F679" s="13"/>
      <c r="G679" s="54"/>
      <c r="H679" s="55" t="s">
        <v>1815</v>
      </c>
      <c r="I679" s="56" t="s">
        <v>1982</v>
      </c>
      <c r="J679" s="57">
        <v>9.850695</v>
      </c>
      <c r="K679" s="57">
        <v>24.04527745</v>
      </c>
      <c r="L679" s="57">
        <f t="shared" si="11"/>
        <v>14.19458245</v>
      </c>
    </row>
    <row r="680" spans="1:12" ht="30" x14ac:dyDescent="0.2">
      <c r="A680" s="8"/>
      <c r="B680" s="28"/>
      <c r="C680" s="28"/>
      <c r="D680" s="13"/>
      <c r="E680" s="13"/>
      <c r="F680" s="13"/>
      <c r="G680" s="54"/>
      <c r="H680" s="55" t="s">
        <v>1816</v>
      </c>
      <c r="I680" s="56" t="s">
        <v>1355</v>
      </c>
      <c r="J680" s="57">
        <v>71.744005999999999</v>
      </c>
      <c r="K680" s="57">
        <v>249.08462765000002</v>
      </c>
      <c r="L680" s="57">
        <f t="shared" si="11"/>
        <v>177.34062165</v>
      </c>
    </row>
    <row r="681" spans="1:12" ht="30" x14ac:dyDescent="0.2">
      <c r="A681" s="8"/>
      <c r="B681" s="28"/>
      <c r="C681" s="28"/>
      <c r="D681" s="13"/>
      <c r="E681" s="13"/>
      <c r="F681" s="13"/>
      <c r="G681" s="54"/>
      <c r="H681" s="55" t="s">
        <v>1819</v>
      </c>
      <c r="I681" s="56" t="s">
        <v>1983</v>
      </c>
      <c r="J681" s="57">
        <v>16.008849999999999</v>
      </c>
      <c r="K681" s="57">
        <v>12.622508289999999</v>
      </c>
      <c r="L681" s="57">
        <f t="shared" si="11"/>
        <v>-3.3863417099999999</v>
      </c>
    </row>
    <row r="682" spans="1:12" ht="15" x14ac:dyDescent="0.2">
      <c r="A682" s="8"/>
      <c r="B682" s="28"/>
      <c r="C682" s="28"/>
      <c r="D682" s="13"/>
      <c r="E682" s="13"/>
      <c r="F682" s="13"/>
      <c r="G682" s="54"/>
      <c r="H682" s="55" t="s">
        <v>1820</v>
      </c>
      <c r="I682" s="56" t="s">
        <v>1984</v>
      </c>
      <c r="J682" s="57">
        <v>13.732365</v>
      </c>
      <c r="K682" s="57">
        <v>13.719546459999998</v>
      </c>
      <c r="L682" s="57">
        <f t="shared" si="11"/>
        <v>-1.2818540000001377E-2</v>
      </c>
    </row>
    <row r="683" spans="1:12" ht="15" x14ac:dyDescent="0.2">
      <c r="A683" s="8"/>
      <c r="B683" s="28"/>
      <c r="C683" s="28"/>
      <c r="D683" s="13"/>
      <c r="E683" s="13"/>
      <c r="F683" s="13"/>
      <c r="G683" s="54"/>
      <c r="H683" s="55" t="s">
        <v>1821</v>
      </c>
      <c r="I683" s="72" t="s">
        <v>1978</v>
      </c>
      <c r="J683" s="57">
        <v>24.207091999999999</v>
      </c>
      <c r="K683" s="57">
        <v>25.978353160000005</v>
      </c>
      <c r="L683" s="57">
        <f t="shared" si="11"/>
        <v>1.7712611600000052</v>
      </c>
    </row>
    <row r="684" spans="1:12" ht="15" x14ac:dyDescent="0.2">
      <c r="A684" s="8"/>
      <c r="B684" s="28"/>
      <c r="C684" s="28"/>
      <c r="D684" s="13"/>
      <c r="E684" s="13"/>
      <c r="F684" s="13"/>
      <c r="G684" s="54"/>
      <c r="H684" s="55" t="s">
        <v>1891</v>
      </c>
      <c r="I684" s="56" t="s">
        <v>1985</v>
      </c>
      <c r="J684" s="57">
        <v>14.950175</v>
      </c>
      <c r="K684" s="57">
        <v>16.701117630000006</v>
      </c>
      <c r="L684" s="57">
        <f t="shared" si="11"/>
        <v>1.7509426300000062</v>
      </c>
    </row>
    <row r="685" spans="1:12" ht="30" x14ac:dyDescent="0.2">
      <c r="A685" s="8"/>
      <c r="B685" s="28"/>
      <c r="C685" s="28"/>
      <c r="D685" s="13"/>
      <c r="E685" s="13"/>
      <c r="F685" s="13"/>
      <c r="G685" s="54"/>
      <c r="H685" s="55" t="s">
        <v>1893</v>
      </c>
      <c r="I685" s="56" t="s">
        <v>1356</v>
      </c>
      <c r="J685" s="57">
        <v>7.3564429999999996</v>
      </c>
      <c r="K685" s="57">
        <v>6.4573875400000009</v>
      </c>
      <c r="L685" s="57">
        <f t="shared" si="11"/>
        <v>-0.8990554599999987</v>
      </c>
    </row>
    <row r="686" spans="1:12" ht="15" x14ac:dyDescent="0.2">
      <c r="A686" s="8"/>
      <c r="B686" s="28"/>
      <c r="C686" s="28"/>
      <c r="D686" s="13"/>
      <c r="E686" s="13"/>
      <c r="F686" s="13"/>
      <c r="G686" s="54"/>
      <c r="H686" s="55" t="s">
        <v>1895</v>
      </c>
      <c r="I686" s="56" t="s">
        <v>1986</v>
      </c>
      <c r="J686" s="57">
        <v>4.1133439999999997</v>
      </c>
      <c r="K686" s="57">
        <v>3.7130785999999998</v>
      </c>
      <c r="L686" s="57">
        <f t="shared" si="11"/>
        <v>-0.40026539999999988</v>
      </c>
    </row>
    <row r="687" spans="1:12" ht="15" x14ac:dyDescent="0.2">
      <c r="A687" s="8"/>
      <c r="B687" s="28"/>
      <c r="C687" s="28"/>
      <c r="D687" s="13"/>
      <c r="E687" s="13"/>
      <c r="F687" s="13"/>
      <c r="G687" s="54"/>
      <c r="H687" s="55" t="s">
        <v>1987</v>
      </c>
      <c r="I687" s="56" t="s">
        <v>1988</v>
      </c>
      <c r="J687" s="57">
        <v>3.3511410000000001</v>
      </c>
      <c r="K687" s="57">
        <v>8.1223579599999987</v>
      </c>
      <c r="L687" s="57">
        <f t="shared" si="11"/>
        <v>4.7712169599999985</v>
      </c>
    </row>
    <row r="688" spans="1:12" ht="15" x14ac:dyDescent="0.2">
      <c r="A688" s="8"/>
      <c r="B688" s="28"/>
      <c r="C688" s="28"/>
      <c r="D688" s="13"/>
      <c r="E688" s="13"/>
      <c r="F688" s="13"/>
      <c r="G688" s="54"/>
      <c r="H688" s="55" t="s">
        <v>1989</v>
      </c>
      <c r="I688" s="56" t="s">
        <v>1348</v>
      </c>
      <c r="J688" s="57">
        <v>23.337311</v>
      </c>
      <c r="K688" s="57">
        <v>27.270333989999997</v>
      </c>
      <c r="L688" s="57">
        <f t="shared" si="11"/>
        <v>3.9330229899999978</v>
      </c>
    </row>
    <row r="689" spans="1:12" ht="15" x14ac:dyDescent="0.2">
      <c r="A689" s="8"/>
      <c r="B689" s="28"/>
      <c r="C689" s="28"/>
      <c r="D689" s="13"/>
      <c r="E689" s="13"/>
      <c r="F689" s="13"/>
      <c r="G689" s="54"/>
      <c r="H689" s="55" t="s">
        <v>1731</v>
      </c>
      <c r="I689" s="56" t="s">
        <v>2328</v>
      </c>
      <c r="J689" s="57">
        <v>17.081035</v>
      </c>
      <c r="K689" s="57">
        <v>9.9032296499999983</v>
      </c>
      <c r="L689" s="57">
        <f t="shared" si="11"/>
        <v>-7.1778053500000016</v>
      </c>
    </row>
    <row r="690" spans="1:12" ht="15" x14ac:dyDescent="0.2">
      <c r="A690" s="8"/>
      <c r="B690" s="28"/>
      <c r="C690" s="28"/>
      <c r="D690" s="13"/>
      <c r="E690" s="13"/>
      <c r="F690" s="13"/>
      <c r="G690" s="54"/>
      <c r="H690" s="55" t="s">
        <v>1825</v>
      </c>
      <c r="I690" s="56" t="s">
        <v>1357</v>
      </c>
      <c r="J690" s="57">
        <v>20.912227000000001</v>
      </c>
      <c r="K690" s="57">
        <v>21.707902419999993</v>
      </c>
      <c r="L690" s="57">
        <f t="shared" si="11"/>
        <v>0.79567541999999136</v>
      </c>
    </row>
    <row r="691" spans="1:12" ht="15" x14ac:dyDescent="0.2">
      <c r="A691" s="8"/>
      <c r="B691" s="28"/>
      <c r="C691" s="28"/>
      <c r="D691" s="13"/>
      <c r="E691" s="13"/>
      <c r="F691" s="13"/>
      <c r="G691" s="54"/>
      <c r="H691" s="55" t="s">
        <v>1826</v>
      </c>
      <c r="I691" s="56" t="s">
        <v>1358</v>
      </c>
      <c r="J691" s="57">
        <v>14.095558</v>
      </c>
      <c r="K691" s="57">
        <v>74.38764291999999</v>
      </c>
      <c r="L691" s="57">
        <f t="shared" si="11"/>
        <v>60.292084919999994</v>
      </c>
    </row>
    <row r="692" spans="1:12" ht="15" x14ac:dyDescent="0.2">
      <c r="A692" s="8"/>
      <c r="B692" s="28"/>
      <c r="C692" s="28"/>
      <c r="D692" s="13"/>
      <c r="E692" s="13"/>
      <c r="F692" s="13"/>
      <c r="G692" s="54"/>
      <c r="H692" s="55" t="s">
        <v>1732</v>
      </c>
      <c r="I692" s="56" t="s">
        <v>1662</v>
      </c>
      <c r="J692" s="57">
        <v>24.057849000000001</v>
      </c>
      <c r="K692" s="57">
        <v>25.345872919999998</v>
      </c>
      <c r="L692" s="57">
        <f t="shared" si="11"/>
        <v>1.288023919999997</v>
      </c>
    </row>
    <row r="693" spans="1:12" ht="15" x14ac:dyDescent="0.2">
      <c r="A693" s="8"/>
      <c r="B693" s="28"/>
      <c r="C693" s="28"/>
      <c r="D693" s="13"/>
      <c r="E693" s="13"/>
      <c r="F693" s="13"/>
      <c r="G693" s="54"/>
      <c r="H693" s="55" t="s">
        <v>1920</v>
      </c>
      <c r="I693" s="56" t="s">
        <v>1167</v>
      </c>
      <c r="J693" s="57">
        <v>71.386112999999995</v>
      </c>
      <c r="K693" s="57">
        <v>74.857090239999991</v>
      </c>
      <c r="L693" s="57">
        <f t="shared" si="11"/>
        <v>3.4709772399999963</v>
      </c>
    </row>
    <row r="694" spans="1:12" ht="15" x14ac:dyDescent="0.2">
      <c r="A694" s="8"/>
      <c r="B694" s="28"/>
      <c r="C694" s="28"/>
      <c r="D694" s="13"/>
      <c r="E694" s="13"/>
      <c r="F694" s="13"/>
      <c r="G694" s="54"/>
      <c r="H694" s="55" t="s">
        <v>1921</v>
      </c>
      <c r="I694" s="56" t="s">
        <v>1990</v>
      </c>
      <c r="J694" s="57">
        <v>31.312495999999999</v>
      </c>
      <c r="K694" s="57">
        <v>36.571280470000005</v>
      </c>
      <c r="L694" s="57">
        <f t="shared" si="11"/>
        <v>5.2587844700000055</v>
      </c>
    </row>
    <row r="695" spans="1:12" ht="15" x14ac:dyDescent="0.2">
      <c r="A695" s="8"/>
      <c r="B695" s="28"/>
      <c r="C695" s="28"/>
      <c r="D695" s="13"/>
      <c r="E695" s="13"/>
      <c r="F695" s="13"/>
      <c r="G695" s="54"/>
      <c r="H695" s="55" t="s">
        <v>1922</v>
      </c>
      <c r="I695" s="56" t="s">
        <v>1991</v>
      </c>
      <c r="J695" s="57">
        <v>27.466708000000001</v>
      </c>
      <c r="K695" s="57">
        <v>33.822767129999995</v>
      </c>
      <c r="L695" s="57">
        <f t="shared" si="11"/>
        <v>6.3560591299999949</v>
      </c>
    </row>
    <row r="696" spans="1:12" ht="15" x14ac:dyDescent="0.2">
      <c r="A696" s="8"/>
      <c r="B696" s="28"/>
      <c r="C696" s="28"/>
      <c r="D696" s="13"/>
      <c r="E696" s="13"/>
      <c r="F696" s="13"/>
      <c r="G696" s="54"/>
      <c r="H696" s="55" t="s">
        <v>1923</v>
      </c>
      <c r="I696" s="56" t="s">
        <v>1382</v>
      </c>
      <c r="J696" s="57">
        <v>22.702819000000002</v>
      </c>
      <c r="K696" s="57">
        <v>28.701783179999996</v>
      </c>
      <c r="L696" s="57">
        <f t="shared" si="11"/>
        <v>5.9989641799999944</v>
      </c>
    </row>
    <row r="697" spans="1:12" ht="15" x14ac:dyDescent="0.2">
      <c r="A697" s="8"/>
      <c r="B697" s="28"/>
      <c r="C697" s="28"/>
      <c r="D697" s="13"/>
      <c r="E697" s="13"/>
      <c r="F697" s="13"/>
      <c r="G697" s="50" t="s">
        <v>41</v>
      </c>
      <c r="H697" s="51"/>
      <c r="I697" s="52"/>
      <c r="J697" s="53">
        <v>43.158808000000001</v>
      </c>
      <c r="K697" s="53">
        <v>36.883718219999992</v>
      </c>
      <c r="L697" s="53">
        <f t="shared" si="11"/>
        <v>-6.2750897800000089</v>
      </c>
    </row>
    <row r="698" spans="1:12" ht="15" x14ac:dyDescent="0.2">
      <c r="A698" s="8"/>
      <c r="B698" s="28"/>
      <c r="C698" s="28"/>
      <c r="D698" s="13"/>
      <c r="E698" s="13"/>
      <c r="F698" s="13"/>
      <c r="G698" s="54"/>
      <c r="H698" s="55" t="s">
        <v>76</v>
      </c>
      <c r="I698" s="56" t="s">
        <v>1605</v>
      </c>
      <c r="J698" s="57">
        <v>43.158808000000001</v>
      </c>
      <c r="K698" s="57">
        <v>36.883718219999992</v>
      </c>
      <c r="L698" s="57">
        <f t="shared" si="11"/>
        <v>-6.2750897800000089</v>
      </c>
    </row>
    <row r="699" spans="1:12" ht="15" x14ac:dyDescent="0.2">
      <c r="A699" s="8"/>
      <c r="B699" s="28"/>
      <c r="C699" s="28"/>
      <c r="D699" s="13"/>
      <c r="E699" s="13"/>
      <c r="F699" s="13"/>
      <c r="G699" s="50" t="s">
        <v>70</v>
      </c>
      <c r="H699" s="51"/>
      <c r="I699" s="52"/>
      <c r="J699" s="53">
        <v>965.06978400000003</v>
      </c>
      <c r="K699" s="53">
        <v>964.99356918000058</v>
      </c>
      <c r="L699" s="53">
        <f t="shared" si="11"/>
        <v>-7.6214819999449901E-2</v>
      </c>
    </row>
    <row r="700" spans="1:12" ht="15" x14ac:dyDescent="0.2">
      <c r="A700" s="8"/>
      <c r="B700" s="28"/>
      <c r="C700" s="28"/>
      <c r="D700" s="13"/>
      <c r="E700" s="13"/>
      <c r="F700" s="13"/>
      <c r="G700" s="54"/>
      <c r="H700" s="55" t="s">
        <v>135</v>
      </c>
      <c r="I700" s="56" t="s">
        <v>136</v>
      </c>
      <c r="J700" s="57">
        <v>134.97086999999999</v>
      </c>
      <c r="K700" s="57">
        <v>130.26684064000003</v>
      </c>
      <c r="L700" s="57">
        <f t="shared" si="11"/>
        <v>-4.7040293599999643</v>
      </c>
    </row>
    <row r="701" spans="1:12" ht="15" x14ac:dyDescent="0.2">
      <c r="A701" s="8"/>
      <c r="B701" s="28"/>
      <c r="C701" s="28"/>
      <c r="D701" s="13"/>
      <c r="E701" s="13"/>
      <c r="F701" s="13"/>
      <c r="G701" s="54"/>
      <c r="H701" s="55" t="s">
        <v>137</v>
      </c>
      <c r="I701" s="56" t="s">
        <v>138</v>
      </c>
      <c r="J701" s="57">
        <v>680.45532300000002</v>
      </c>
      <c r="K701" s="57">
        <v>685.08313754000051</v>
      </c>
      <c r="L701" s="57">
        <f t="shared" si="11"/>
        <v>4.627814540000486</v>
      </c>
    </row>
    <row r="702" spans="1:12" ht="15" x14ac:dyDescent="0.2">
      <c r="A702" s="8"/>
      <c r="B702" s="28"/>
      <c r="C702" s="28"/>
      <c r="D702" s="13"/>
      <c r="E702" s="13"/>
      <c r="F702" s="13"/>
      <c r="G702" s="54"/>
      <c r="H702" s="55" t="s">
        <v>139</v>
      </c>
      <c r="I702" s="56" t="s">
        <v>140</v>
      </c>
      <c r="J702" s="57">
        <v>149.64359099999999</v>
      </c>
      <c r="K702" s="57">
        <v>149.64359099999999</v>
      </c>
      <c r="L702" s="57">
        <f t="shared" si="11"/>
        <v>0</v>
      </c>
    </row>
    <row r="703" spans="1:12" ht="15" x14ac:dyDescent="0.2">
      <c r="A703" s="8"/>
      <c r="B703" s="28"/>
      <c r="C703" s="28"/>
      <c r="D703" s="13"/>
      <c r="E703" s="69">
        <v>11</v>
      </c>
      <c r="F703" s="64" t="s">
        <v>141</v>
      </c>
      <c r="G703" s="65"/>
      <c r="H703" s="66"/>
      <c r="I703" s="67"/>
      <c r="J703" s="68">
        <v>251622.816062</v>
      </c>
      <c r="K703" s="68">
        <v>256116.38341648999</v>
      </c>
      <c r="L703" s="68">
        <f t="shared" si="11"/>
        <v>4493.567354489991</v>
      </c>
    </row>
    <row r="704" spans="1:12" ht="15" x14ac:dyDescent="0.2">
      <c r="A704" s="8"/>
      <c r="B704" s="28"/>
      <c r="C704" s="28"/>
      <c r="D704" s="13"/>
      <c r="E704" s="13"/>
      <c r="F704" s="13"/>
      <c r="G704" s="50" t="s">
        <v>2</v>
      </c>
      <c r="H704" s="51"/>
      <c r="I704" s="52"/>
      <c r="J704" s="53">
        <v>117037.809115</v>
      </c>
      <c r="K704" s="53">
        <v>120937.09706031998</v>
      </c>
      <c r="L704" s="53">
        <f t="shared" si="11"/>
        <v>3899.2879453199857</v>
      </c>
    </row>
    <row r="705" spans="1:12" ht="15" x14ac:dyDescent="0.2">
      <c r="A705" s="8"/>
      <c r="B705" s="28"/>
      <c r="C705" s="28"/>
      <c r="D705" s="13"/>
      <c r="E705" s="13"/>
      <c r="F705" s="13"/>
      <c r="G705" s="54"/>
      <c r="H705" s="55" t="s">
        <v>1701</v>
      </c>
      <c r="I705" s="56" t="s">
        <v>1178</v>
      </c>
      <c r="J705" s="57">
        <v>60.359329000000002</v>
      </c>
      <c r="K705" s="57">
        <v>44.535878349999976</v>
      </c>
      <c r="L705" s="57">
        <f t="shared" si="11"/>
        <v>-15.823450650000026</v>
      </c>
    </row>
    <row r="706" spans="1:12" ht="15" x14ac:dyDescent="0.2">
      <c r="A706" s="8"/>
      <c r="B706" s="28"/>
      <c r="C706" s="28"/>
      <c r="D706" s="13"/>
      <c r="E706" s="13"/>
      <c r="F706" s="13"/>
      <c r="G706" s="54"/>
      <c r="H706" s="55" t="s">
        <v>1704</v>
      </c>
      <c r="I706" s="56" t="s">
        <v>1179</v>
      </c>
      <c r="J706" s="57">
        <v>40.949770999999998</v>
      </c>
      <c r="K706" s="57">
        <v>34.912508270000004</v>
      </c>
      <c r="L706" s="57">
        <f t="shared" si="11"/>
        <v>-6.0372627299999948</v>
      </c>
    </row>
    <row r="707" spans="1:12" ht="15" x14ac:dyDescent="0.2">
      <c r="A707" s="8"/>
      <c r="B707" s="28"/>
      <c r="C707" s="28"/>
      <c r="D707" s="13"/>
      <c r="E707" s="13"/>
      <c r="F707" s="13"/>
      <c r="G707" s="54"/>
      <c r="H707" s="55" t="s">
        <v>1715</v>
      </c>
      <c r="I707" s="56" t="s">
        <v>2329</v>
      </c>
      <c r="J707" s="57">
        <v>38.465417000000002</v>
      </c>
      <c r="K707" s="57">
        <v>14.792824869999997</v>
      </c>
      <c r="L707" s="57">
        <f t="shared" si="11"/>
        <v>-23.672592130000005</v>
      </c>
    </row>
    <row r="708" spans="1:12" ht="30" x14ac:dyDescent="0.2">
      <c r="A708" s="8"/>
      <c r="B708" s="28"/>
      <c r="C708" s="28"/>
      <c r="D708" s="13"/>
      <c r="E708" s="13"/>
      <c r="F708" s="13"/>
      <c r="G708" s="54"/>
      <c r="H708" s="55" t="s">
        <v>1716</v>
      </c>
      <c r="I708" s="56" t="s">
        <v>2330</v>
      </c>
      <c r="J708" s="57">
        <v>0.61485000000000001</v>
      </c>
      <c r="K708" s="57">
        <v>29.351906729999996</v>
      </c>
      <c r="L708" s="57">
        <f t="shared" si="11"/>
        <v>28.737056729999995</v>
      </c>
    </row>
    <row r="709" spans="1:12" ht="15" x14ac:dyDescent="0.2">
      <c r="A709" s="8"/>
      <c r="B709" s="28"/>
      <c r="C709" s="28"/>
      <c r="D709" s="13"/>
      <c r="E709" s="13"/>
      <c r="F709" s="13"/>
      <c r="G709" s="54"/>
      <c r="H709" s="55" t="s">
        <v>1717</v>
      </c>
      <c r="I709" s="56" t="s">
        <v>1365</v>
      </c>
      <c r="J709" s="57">
        <v>36.803125999999999</v>
      </c>
      <c r="K709" s="57">
        <v>22.976714189999999</v>
      </c>
      <c r="L709" s="57">
        <f t="shared" si="11"/>
        <v>-13.82641181</v>
      </c>
    </row>
    <row r="710" spans="1:12" ht="15" x14ac:dyDescent="0.2">
      <c r="A710" s="8"/>
      <c r="B710" s="28"/>
      <c r="C710" s="28"/>
      <c r="D710" s="13"/>
      <c r="E710" s="13"/>
      <c r="F710" s="13"/>
      <c r="G710" s="54"/>
      <c r="H710" s="55" t="s">
        <v>1760</v>
      </c>
      <c r="I710" s="56" t="s">
        <v>2331</v>
      </c>
      <c r="J710" s="57">
        <v>0.566048</v>
      </c>
      <c r="K710" s="57">
        <v>10.187034060000002</v>
      </c>
      <c r="L710" s="57">
        <f t="shared" si="11"/>
        <v>9.6209860600000017</v>
      </c>
    </row>
    <row r="711" spans="1:12" ht="30" x14ac:dyDescent="0.2">
      <c r="A711" s="8"/>
      <c r="B711" s="28"/>
      <c r="C711" s="28"/>
      <c r="D711" s="13"/>
      <c r="E711" s="13"/>
      <c r="F711" s="13"/>
      <c r="G711" s="54"/>
      <c r="H711" s="55" t="s">
        <v>1997</v>
      </c>
      <c r="I711" s="56" t="s">
        <v>2332</v>
      </c>
      <c r="J711" s="57">
        <v>91.486605999999995</v>
      </c>
      <c r="K711" s="57">
        <v>95.267779359999992</v>
      </c>
      <c r="L711" s="57">
        <f t="shared" si="11"/>
        <v>3.7811733599999968</v>
      </c>
    </row>
    <row r="712" spans="1:12" ht="15" x14ac:dyDescent="0.2">
      <c r="A712" s="8"/>
      <c r="B712" s="28"/>
      <c r="C712" s="28"/>
      <c r="D712" s="13"/>
      <c r="E712" s="13"/>
      <c r="F712" s="13"/>
      <c r="G712" s="54"/>
      <c r="H712" s="55" t="s">
        <v>1973</v>
      </c>
      <c r="I712" s="56" t="s">
        <v>2333</v>
      </c>
      <c r="J712" s="57">
        <v>0.55279999999999996</v>
      </c>
      <c r="K712" s="57">
        <v>1.5536578599999999</v>
      </c>
      <c r="L712" s="57">
        <f t="shared" ref="L712:L775" si="12">+K712-J712</f>
        <v>1.00085786</v>
      </c>
    </row>
    <row r="713" spans="1:12" ht="15" x14ac:dyDescent="0.2">
      <c r="A713" s="8"/>
      <c r="B713" s="28"/>
      <c r="C713" s="28"/>
      <c r="D713" s="13"/>
      <c r="E713" s="13"/>
      <c r="F713" s="13"/>
      <c r="G713" s="54"/>
      <c r="H713" s="55" t="s">
        <v>2334</v>
      </c>
      <c r="I713" s="72" t="s">
        <v>2335</v>
      </c>
      <c r="J713" s="57">
        <v>599.362078</v>
      </c>
      <c r="K713" s="57">
        <v>95.410755119999976</v>
      </c>
      <c r="L713" s="57">
        <f t="shared" si="12"/>
        <v>-503.95132288000002</v>
      </c>
    </row>
    <row r="714" spans="1:12" ht="15" x14ac:dyDescent="0.2">
      <c r="A714" s="8"/>
      <c r="B714" s="28"/>
      <c r="C714" s="28"/>
      <c r="D714" s="13"/>
      <c r="E714" s="13"/>
      <c r="F714" s="13"/>
      <c r="G714" s="54"/>
      <c r="H714" s="55" t="s">
        <v>2464</v>
      </c>
      <c r="I714" s="56" t="s">
        <v>2465</v>
      </c>
      <c r="J714" s="57">
        <v>0</v>
      </c>
      <c r="K714" s="57">
        <v>0.41782283000000003</v>
      </c>
      <c r="L714" s="57">
        <f t="shared" si="12"/>
        <v>0.41782283000000003</v>
      </c>
    </row>
    <row r="715" spans="1:12" ht="15" x14ac:dyDescent="0.2">
      <c r="A715" s="8"/>
      <c r="B715" s="28"/>
      <c r="C715" s="28"/>
      <c r="D715" s="13"/>
      <c r="E715" s="13"/>
      <c r="F715" s="13"/>
      <c r="G715" s="54"/>
      <c r="H715" s="55" t="s">
        <v>1762</v>
      </c>
      <c r="I715" s="56" t="s">
        <v>2336</v>
      </c>
      <c r="J715" s="57">
        <v>0</v>
      </c>
      <c r="K715" s="57">
        <v>11700.548907549997</v>
      </c>
      <c r="L715" s="57">
        <f t="shared" si="12"/>
        <v>11700.548907549997</v>
      </c>
    </row>
    <row r="716" spans="1:12" ht="15" x14ac:dyDescent="0.2">
      <c r="A716" s="8"/>
      <c r="B716" s="28"/>
      <c r="C716" s="28"/>
      <c r="D716" s="13"/>
      <c r="E716" s="13"/>
      <c r="F716" s="13"/>
      <c r="G716" s="54"/>
      <c r="H716" s="55" t="s">
        <v>1726</v>
      </c>
      <c r="I716" s="56" t="s">
        <v>1361</v>
      </c>
      <c r="J716" s="57">
        <v>36.518796999999999</v>
      </c>
      <c r="K716" s="57">
        <v>39.621507049999998</v>
      </c>
      <c r="L716" s="57">
        <f t="shared" si="12"/>
        <v>3.1027100499999989</v>
      </c>
    </row>
    <row r="717" spans="1:12" ht="15" x14ac:dyDescent="0.2">
      <c r="A717" s="8"/>
      <c r="B717" s="28"/>
      <c r="C717" s="28"/>
      <c r="D717" s="13"/>
      <c r="E717" s="13"/>
      <c r="F717" s="13"/>
      <c r="G717" s="54"/>
      <c r="H717" s="55" t="s">
        <v>1768</v>
      </c>
      <c r="I717" s="56" t="s">
        <v>2337</v>
      </c>
      <c r="J717" s="57">
        <v>1735.2682110000001</v>
      </c>
      <c r="K717" s="57">
        <v>1258.5473249600002</v>
      </c>
      <c r="L717" s="57">
        <f t="shared" si="12"/>
        <v>-476.72088603999987</v>
      </c>
    </row>
    <row r="718" spans="1:12" ht="15" x14ac:dyDescent="0.2">
      <c r="A718" s="8"/>
      <c r="B718" s="28"/>
      <c r="C718" s="28"/>
      <c r="D718" s="13"/>
      <c r="E718" s="13"/>
      <c r="F718" s="13"/>
      <c r="G718" s="54"/>
      <c r="H718" s="55" t="s">
        <v>1769</v>
      </c>
      <c r="I718" s="56" t="s">
        <v>1362</v>
      </c>
      <c r="J718" s="57">
        <v>173.84617800000001</v>
      </c>
      <c r="K718" s="57">
        <v>63.328746409999994</v>
      </c>
      <c r="L718" s="57">
        <f t="shared" si="12"/>
        <v>-110.51743159000002</v>
      </c>
    </row>
    <row r="719" spans="1:12" ht="15" x14ac:dyDescent="0.2">
      <c r="A719" s="8"/>
      <c r="B719" s="28"/>
      <c r="C719" s="28"/>
      <c r="D719" s="13"/>
      <c r="E719" s="13"/>
      <c r="F719" s="13"/>
      <c r="G719" s="54"/>
      <c r="H719" s="55" t="s">
        <v>1770</v>
      </c>
      <c r="I719" s="56" t="s">
        <v>1363</v>
      </c>
      <c r="J719" s="57">
        <v>897.26753399999996</v>
      </c>
      <c r="K719" s="57">
        <v>365.26117149000004</v>
      </c>
      <c r="L719" s="57">
        <f t="shared" si="12"/>
        <v>-532.00636250999992</v>
      </c>
    </row>
    <row r="720" spans="1:12" ht="15" x14ac:dyDescent="0.2">
      <c r="A720" s="8"/>
      <c r="B720" s="28"/>
      <c r="C720" s="28"/>
      <c r="D720" s="13"/>
      <c r="E720" s="13"/>
      <c r="F720" s="13"/>
      <c r="G720" s="54"/>
      <c r="H720" s="55" t="s">
        <v>1771</v>
      </c>
      <c r="I720" s="72" t="s">
        <v>2338</v>
      </c>
      <c r="J720" s="57">
        <v>133.837524</v>
      </c>
      <c r="K720" s="57">
        <v>75.303879120000019</v>
      </c>
      <c r="L720" s="57">
        <f t="shared" si="12"/>
        <v>-58.533644879999983</v>
      </c>
    </row>
    <row r="721" spans="1:12" ht="15" x14ac:dyDescent="0.2">
      <c r="A721" s="8"/>
      <c r="B721" s="28"/>
      <c r="C721" s="28"/>
      <c r="D721" s="13"/>
      <c r="E721" s="13"/>
      <c r="F721" s="13"/>
      <c r="G721" s="54"/>
      <c r="H721" s="55" t="s">
        <v>1974</v>
      </c>
      <c r="I721" s="56" t="s">
        <v>2336</v>
      </c>
      <c r="J721" s="57">
        <v>5585.7282699999996</v>
      </c>
      <c r="K721" s="57">
        <v>0</v>
      </c>
      <c r="L721" s="57">
        <f t="shared" si="12"/>
        <v>-5585.7282699999996</v>
      </c>
    </row>
    <row r="722" spans="1:12" ht="15" x14ac:dyDescent="0.2">
      <c r="A722" s="8"/>
      <c r="B722" s="28"/>
      <c r="C722" s="28"/>
      <c r="D722" s="13"/>
      <c r="E722" s="13"/>
      <c r="F722" s="13"/>
      <c r="G722" s="54"/>
      <c r="H722" s="55" t="s">
        <v>1804</v>
      </c>
      <c r="I722" s="56" t="s">
        <v>2339</v>
      </c>
      <c r="J722" s="57">
        <v>136.98711900000001</v>
      </c>
      <c r="K722" s="57">
        <v>36.582649539999991</v>
      </c>
      <c r="L722" s="57">
        <f t="shared" si="12"/>
        <v>-100.40446946000002</v>
      </c>
    </row>
    <row r="723" spans="1:12" ht="30" x14ac:dyDescent="0.2">
      <c r="A723" s="8"/>
      <c r="B723" s="28"/>
      <c r="C723" s="28"/>
      <c r="D723" s="13"/>
      <c r="E723" s="13"/>
      <c r="F723" s="13"/>
      <c r="G723" s="54"/>
      <c r="H723" s="55" t="s">
        <v>1805</v>
      </c>
      <c r="I723" s="56" t="s">
        <v>2340</v>
      </c>
      <c r="J723" s="57">
        <v>301.43736200000001</v>
      </c>
      <c r="K723" s="57">
        <v>270.63736819000002</v>
      </c>
      <c r="L723" s="57">
        <f t="shared" si="12"/>
        <v>-30.799993809999989</v>
      </c>
    </row>
    <row r="724" spans="1:12" ht="30" x14ac:dyDescent="0.2">
      <c r="A724" s="8"/>
      <c r="B724" s="28"/>
      <c r="C724" s="28"/>
      <c r="D724" s="13"/>
      <c r="E724" s="13"/>
      <c r="F724" s="13"/>
      <c r="G724" s="54"/>
      <c r="H724" s="55" t="s">
        <v>1806</v>
      </c>
      <c r="I724" s="56" t="s">
        <v>2341</v>
      </c>
      <c r="J724" s="57">
        <v>51.879002999999997</v>
      </c>
      <c r="K724" s="57">
        <v>60.13858896</v>
      </c>
      <c r="L724" s="57">
        <f t="shared" si="12"/>
        <v>8.2595859600000026</v>
      </c>
    </row>
    <row r="725" spans="1:12" ht="15" x14ac:dyDescent="0.2">
      <c r="A725" s="8"/>
      <c r="B725" s="28"/>
      <c r="C725" s="28"/>
      <c r="D725" s="13"/>
      <c r="E725" s="13"/>
      <c r="F725" s="13"/>
      <c r="G725" s="54"/>
      <c r="H725" s="55" t="s">
        <v>1807</v>
      </c>
      <c r="I725" s="56" t="s">
        <v>2342</v>
      </c>
      <c r="J725" s="57">
        <v>8.8009199999999996</v>
      </c>
      <c r="K725" s="57">
        <v>7.9300150899999968</v>
      </c>
      <c r="L725" s="57">
        <f t="shared" si="12"/>
        <v>-0.87090491000000281</v>
      </c>
    </row>
    <row r="726" spans="1:12" ht="30" x14ac:dyDescent="0.2">
      <c r="A726" s="8"/>
      <c r="B726" s="28"/>
      <c r="C726" s="28"/>
      <c r="D726" s="13"/>
      <c r="E726" s="13"/>
      <c r="F726" s="13"/>
      <c r="G726" s="54"/>
      <c r="H726" s="55" t="s">
        <v>1808</v>
      </c>
      <c r="I726" s="56" t="s">
        <v>2343</v>
      </c>
      <c r="J726" s="57">
        <v>4.0544849999999997</v>
      </c>
      <c r="K726" s="57">
        <v>16.373291099999999</v>
      </c>
      <c r="L726" s="57">
        <f t="shared" si="12"/>
        <v>12.3188061</v>
      </c>
    </row>
    <row r="727" spans="1:12" ht="15" x14ac:dyDescent="0.2">
      <c r="A727" s="8"/>
      <c r="B727" s="28"/>
      <c r="C727" s="28"/>
      <c r="D727" s="13"/>
      <c r="E727" s="13"/>
      <c r="F727" s="13"/>
      <c r="G727" s="54"/>
      <c r="H727" s="55" t="s">
        <v>1809</v>
      </c>
      <c r="I727" s="56" t="s">
        <v>2344</v>
      </c>
      <c r="J727" s="57">
        <v>158.080071</v>
      </c>
      <c r="K727" s="57">
        <v>96.715315990000022</v>
      </c>
      <c r="L727" s="57">
        <f t="shared" si="12"/>
        <v>-61.364755009999982</v>
      </c>
    </row>
    <row r="728" spans="1:12" ht="15" x14ac:dyDescent="0.2">
      <c r="A728" s="8"/>
      <c r="B728" s="28"/>
      <c r="C728" s="28"/>
      <c r="D728" s="13"/>
      <c r="E728" s="13"/>
      <c r="F728" s="13"/>
      <c r="G728" s="54"/>
      <c r="H728" s="55" t="s">
        <v>1810</v>
      </c>
      <c r="I728" s="56" t="s">
        <v>1360</v>
      </c>
      <c r="J728" s="57">
        <v>42.110705000000003</v>
      </c>
      <c r="K728" s="57">
        <v>40.65270713999999</v>
      </c>
      <c r="L728" s="57">
        <f t="shared" si="12"/>
        <v>-1.4579978600000132</v>
      </c>
    </row>
    <row r="729" spans="1:12" ht="15" x14ac:dyDescent="0.2">
      <c r="A729" s="8"/>
      <c r="B729" s="28"/>
      <c r="C729" s="28"/>
      <c r="D729" s="13"/>
      <c r="E729" s="13"/>
      <c r="F729" s="13"/>
      <c r="G729" s="54"/>
      <c r="H729" s="55" t="s">
        <v>1812</v>
      </c>
      <c r="I729" s="56" t="s">
        <v>2345</v>
      </c>
      <c r="J729" s="57">
        <v>0.56899999999999995</v>
      </c>
      <c r="K729" s="57">
        <v>1.5374991200000001</v>
      </c>
      <c r="L729" s="57">
        <f t="shared" si="12"/>
        <v>0.96849912000000016</v>
      </c>
    </row>
    <row r="730" spans="1:12" ht="15" x14ac:dyDescent="0.2">
      <c r="A730" s="8"/>
      <c r="B730" s="28"/>
      <c r="C730" s="28"/>
      <c r="D730" s="13"/>
      <c r="E730" s="13"/>
      <c r="F730" s="13"/>
      <c r="G730" s="54"/>
      <c r="H730" s="55" t="s">
        <v>1730</v>
      </c>
      <c r="I730" s="56" t="s">
        <v>1364</v>
      </c>
      <c r="J730" s="57">
        <v>922.14975300000003</v>
      </c>
      <c r="K730" s="57">
        <v>199.55657550000001</v>
      </c>
      <c r="L730" s="57">
        <f t="shared" si="12"/>
        <v>-722.59317750000002</v>
      </c>
    </row>
    <row r="731" spans="1:12" ht="30" x14ac:dyDescent="0.2">
      <c r="A731" s="8"/>
      <c r="B731" s="28"/>
      <c r="C731" s="28"/>
      <c r="D731" s="13"/>
      <c r="E731" s="13"/>
      <c r="F731" s="13"/>
      <c r="G731" s="54"/>
      <c r="H731" s="55" t="s">
        <v>1816</v>
      </c>
      <c r="I731" s="56" t="s">
        <v>2346</v>
      </c>
      <c r="J731" s="57">
        <v>52820.704747000003</v>
      </c>
      <c r="K731" s="57">
        <v>53012.079890119996</v>
      </c>
      <c r="L731" s="57">
        <f t="shared" si="12"/>
        <v>191.37514311999257</v>
      </c>
    </row>
    <row r="732" spans="1:12" ht="15" x14ac:dyDescent="0.2">
      <c r="A732" s="8"/>
      <c r="B732" s="28"/>
      <c r="C732" s="28"/>
      <c r="D732" s="13"/>
      <c r="E732" s="13"/>
      <c r="F732" s="13"/>
      <c r="G732" s="54"/>
      <c r="H732" s="55" t="s">
        <v>1819</v>
      </c>
      <c r="I732" s="56" t="s">
        <v>2347</v>
      </c>
      <c r="J732" s="57">
        <v>3999.8816919999999</v>
      </c>
      <c r="K732" s="57">
        <v>3972.3881460399998</v>
      </c>
      <c r="L732" s="57">
        <f t="shared" si="12"/>
        <v>-27.49354596000012</v>
      </c>
    </row>
    <row r="733" spans="1:12" ht="15" x14ac:dyDescent="0.2">
      <c r="A733" s="8"/>
      <c r="B733" s="28"/>
      <c r="C733" s="28"/>
      <c r="D733" s="13"/>
      <c r="E733" s="13"/>
      <c r="F733" s="13"/>
      <c r="G733" s="54"/>
      <c r="H733" s="55" t="s">
        <v>1820</v>
      </c>
      <c r="I733" s="56" t="s">
        <v>2348</v>
      </c>
      <c r="J733" s="57">
        <v>768.10960299999999</v>
      </c>
      <c r="K733" s="57">
        <v>741.3979939300001</v>
      </c>
      <c r="L733" s="57">
        <f t="shared" si="12"/>
        <v>-26.711609069999895</v>
      </c>
    </row>
    <row r="734" spans="1:12" ht="15" x14ac:dyDescent="0.2">
      <c r="A734" s="8"/>
      <c r="B734" s="28"/>
      <c r="C734" s="28"/>
      <c r="D734" s="13"/>
      <c r="E734" s="13"/>
      <c r="F734" s="13"/>
      <c r="G734" s="54"/>
      <c r="H734" s="55" t="s">
        <v>1731</v>
      </c>
      <c r="I734" s="56" t="s">
        <v>1366</v>
      </c>
      <c r="J734" s="57">
        <v>18831.549042999999</v>
      </c>
      <c r="K734" s="57">
        <v>16462.648999889992</v>
      </c>
      <c r="L734" s="57">
        <f t="shared" si="12"/>
        <v>-2368.9000431100067</v>
      </c>
    </row>
    <row r="735" spans="1:12" ht="30" x14ac:dyDescent="0.2">
      <c r="A735" s="8"/>
      <c r="B735" s="28"/>
      <c r="C735" s="28"/>
      <c r="D735" s="13"/>
      <c r="E735" s="13"/>
      <c r="F735" s="13"/>
      <c r="G735" s="54"/>
      <c r="H735" s="55" t="s">
        <v>1825</v>
      </c>
      <c r="I735" s="56" t="s">
        <v>2349</v>
      </c>
      <c r="J735" s="57">
        <v>6430.3340589999998</v>
      </c>
      <c r="K735" s="57">
        <v>6842.0244420400013</v>
      </c>
      <c r="L735" s="57">
        <f t="shared" si="12"/>
        <v>411.69038304000151</v>
      </c>
    </row>
    <row r="736" spans="1:12" ht="30" x14ac:dyDescent="0.2">
      <c r="A736" s="8"/>
      <c r="B736" s="28"/>
      <c r="C736" s="28"/>
      <c r="D736" s="13"/>
      <c r="E736" s="13"/>
      <c r="F736" s="13"/>
      <c r="G736" s="54"/>
      <c r="H736" s="55" t="s">
        <v>1826</v>
      </c>
      <c r="I736" s="56" t="s">
        <v>2350</v>
      </c>
      <c r="J736" s="57">
        <v>15245.207317</v>
      </c>
      <c r="K736" s="57">
        <v>13563.814535129995</v>
      </c>
      <c r="L736" s="57">
        <f t="shared" si="12"/>
        <v>-1681.3927818700049</v>
      </c>
    </row>
    <row r="737" spans="1:12" ht="15" x14ac:dyDescent="0.2">
      <c r="A737" s="8"/>
      <c r="B737" s="28"/>
      <c r="C737" s="28"/>
      <c r="D737" s="13"/>
      <c r="E737" s="13"/>
      <c r="F737" s="13"/>
      <c r="G737" s="54"/>
      <c r="H737" s="55" t="s">
        <v>1827</v>
      </c>
      <c r="I737" s="56" t="s">
        <v>1367</v>
      </c>
      <c r="J737" s="57">
        <v>1783.5895869999999</v>
      </c>
      <c r="K737" s="57">
        <v>1861.3161751899997</v>
      </c>
      <c r="L737" s="57">
        <f t="shared" si="12"/>
        <v>77.726588189999802</v>
      </c>
    </row>
    <row r="738" spans="1:12" ht="15" x14ac:dyDescent="0.2">
      <c r="A738" s="8"/>
      <c r="B738" s="28"/>
      <c r="C738" s="28"/>
      <c r="D738" s="13"/>
      <c r="E738" s="13"/>
      <c r="F738" s="13"/>
      <c r="G738" s="54"/>
      <c r="H738" s="55" t="s">
        <v>1992</v>
      </c>
      <c r="I738" s="56" t="s">
        <v>1368</v>
      </c>
      <c r="J738" s="57">
        <v>478.71851099999998</v>
      </c>
      <c r="K738" s="57">
        <v>629.08613171999991</v>
      </c>
      <c r="L738" s="57">
        <f t="shared" si="12"/>
        <v>150.36762071999993</v>
      </c>
    </row>
    <row r="739" spans="1:12" ht="30" x14ac:dyDescent="0.2">
      <c r="A739" s="8"/>
      <c r="B739" s="28"/>
      <c r="C739" s="28"/>
      <c r="D739" s="13"/>
      <c r="E739" s="13"/>
      <c r="F739" s="13"/>
      <c r="G739" s="54"/>
      <c r="H739" s="55" t="s">
        <v>2289</v>
      </c>
      <c r="I739" s="56" t="s">
        <v>2351</v>
      </c>
      <c r="J739" s="57">
        <v>353.30726600000003</v>
      </c>
      <c r="K739" s="57">
        <v>66.444466060000011</v>
      </c>
      <c r="L739" s="57">
        <f t="shared" si="12"/>
        <v>-286.86279994</v>
      </c>
    </row>
    <row r="740" spans="1:12" ht="15" x14ac:dyDescent="0.2">
      <c r="A740" s="8"/>
      <c r="B740" s="28"/>
      <c r="C740" s="28"/>
      <c r="D740" s="13"/>
      <c r="E740" s="13"/>
      <c r="F740" s="13"/>
      <c r="G740" s="54"/>
      <c r="H740" s="55" t="s">
        <v>1732</v>
      </c>
      <c r="I740" s="56" t="s">
        <v>1662</v>
      </c>
      <c r="J740" s="57">
        <v>2670.1791539999999</v>
      </c>
      <c r="K740" s="57">
        <v>5795.5703389399987</v>
      </c>
      <c r="L740" s="57">
        <f t="shared" si="12"/>
        <v>3125.3911849399988</v>
      </c>
    </row>
    <row r="741" spans="1:12" ht="15" x14ac:dyDescent="0.2">
      <c r="A741" s="8"/>
      <c r="B741" s="28"/>
      <c r="C741" s="28"/>
      <c r="D741" s="13"/>
      <c r="E741" s="13"/>
      <c r="F741" s="13"/>
      <c r="G741" s="54"/>
      <c r="H741" s="55" t="s">
        <v>1920</v>
      </c>
      <c r="I741" s="56" t="s">
        <v>1369</v>
      </c>
      <c r="J741" s="57">
        <v>112.36487700000001</v>
      </c>
      <c r="K741" s="57">
        <v>99.658628590000006</v>
      </c>
      <c r="L741" s="57">
        <f t="shared" si="12"/>
        <v>-12.706248410000001</v>
      </c>
    </row>
    <row r="742" spans="1:12" ht="15" x14ac:dyDescent="0.2">
      <c r="A742" s="8"/>
      <c r="B742" s="28"/>
      <c r="C742" s="28"/>
      <c r="D742" s="13"/>
      <c r="E742" s="13"/>
      <c r="F742" s="13"/>
      <c r="G742" s="54"/>
      <c r="H742" s="55" t="s">
        <v>1921</v>
      </c>
      <c r="I742" s="56" t="s">
        <v>1370</v>
      </c>
      <c r="J742" s="57">
        <v>123.464293</v>
      </c>
      <c r="K742" s="57">
        <v>1449.2892283600004</v>
      </c>
      <c r="L742" s="57">
        <f t="shared" si="12"/>
        <v>1325.8249353600004</v>
      </c>
    </row>
    <row r="743" spans="1:12" ht="15" x14ac:dyDescent="0.2">
      <c r="A743" s="8"/>
      <c r="B743" s="28"/>
      <c r="C743" s="28"/>
      <c r="D743" s="13"/>
      <c r="E743" s="13"/>
      <c r="F743" s="13"/>
      <c r="G743" s="54"/>
      <c r="H743" s="55" t="s">
        <v>1922</v>
      </c>
      <c r="I743" s="56" t="s">
        <v>1371</v>
      </c>
      <c r="J743" s="57">
        <v>1986.648563</v>
      </c>
      <c r="K743" s="57">
        <v>1541.9353700900003</v>
      </c>
      <c r="L743" s="57">
        <f t="shared" si="12"/>
        <v>-444.71319290999963</v>
      </c>
    </row>
    <row r="744" spans="1:12" ht="30" x14ac:dyDescent="0.2">
      <c r="A744" s="8"/>
      <c r="B744" s="28"/>
      <c r="C744" s="28"/>
      <c r="D744" s="13"/>
      <c r="E744" s="13"/>
      <c r="F744" s="13"/>
      <c r="G744" s="54"/>
      <c r="H744" s="55" t="s">
        <v>1923</v>
      </c>
      <c r="I744" s="56" t="s">
        <v>1196</v>
      </c>
      <c r="J744" s="57">
        <v>359.61628400000001</v>
      </c>
      <c r="K744" s="57">
        <v>260.56668396999999</v>
      </c>
      <c r="L744" s="57">
        <f t="shared" si="12"/>
        <v>-99.049600030000022</v>
      </c>
    </row>
    <row r="745" spans="1:12" ht="30" x14ac:dyDescent="0.2">
      <c r="A745" s="8"/>
      <c r="B745" s="28"/>
      <c r="C745" s="28"/>
      <c r="D745" s="13"/>
      <c r="E745" s="13"/>
      <c r="F745" s="13"/>
      <c r="G745" s="54"/>
      <c r="H745" s="55" t="s">
        <v>1925</v>
      </c>
      <c r="I745" s="56" t="s">
        <v>1372</v>
      </c>
      <c r="J745" s="57">
        <v>16.439162</v>
      </c>
      <c r="K745" s="57">
        <v>56.733601400000005</v>
      </c>
      <c r="L745" s="57">
        <f t="shared" si="12"/>
        <v>40.294439400000002</v>
      </c>
    </row>
    <row r="746" spans="1:12" ht="15" x14ac:dyDescent="0.2">
      <c r="A746" s="8"/>
      <c r="B746" s="28"/>
      <c r="C746" s="28"/>
      <c r="D746" s="13"/>
      <c r="E746" s="13"/>
      <c r="F746" s="13"/>
      <c r="G746" s="50" t="s">
        <v>41</v>
      </c>
      <c r="H746" s="51"/>
      <c r="I746" s="52"/>
      <c r="J746" s="53">
        <v>78272.057325999995</v>
      </c>
      <c r="K746" s="53">
        <v>73962.338885210003</v>
      </c>
      <c r="L746" s="53">
        <f t="shared" si="12"/>
        <v>-4309.7184407899913</v>
      </c>
    </row>
    <row r="747" spans="1:12" ht="15" x14ac:dyDescent="0.2">
      <c r="A747" s="8"/>
      <c r="B747" s="28"/>
      <c r="C747" s="28"/>
      <c r="D747" s="13"/>
      <c r="E747" s="13"/>
      <c r="F747" s="13"/>
      <c r="G747" s="54"/>
      <c r="H747" s="55" t="s">
        <v>42</v>
      </c>
      <c r="I747" s="56" t="s">
        <v>142</v>
      </c>
      <c r="J747" s="57">
        <v>719.18144199999995</v>
      </c>
      <c r="K747" s="57">
        <v>704.89879115999997</v>
      </c>
      <c r="L747" s="57">
        <f t="shared" si="12"/>
        <v>-14.282650839999974</v>
      </c>
    </row>
    <row r="748" spans="1:12" ht="15" x14ac:dyDescent="0.2">
      <c r="A748" s="8"/>
      <c r="B748" s="28"/>
      <c r="C748" s="28"/>
      <c r="D748" s="13"/>
      <c r="E748" s="13"/>
      <c r="F748" s="13"/>
      <c r="G748" s="54"/>
      <c r="H748" s="55" t="s">
        <v>76</v>
      </c>
      <c r="I748" s="56" t="s">
        <v>143</v>
      </c>
      <c r="J748" s="57">
        <v>14241.436583999999</v>
      </c>
      <c r="K748" s="57">
        <v>12725.679399059994</v>
      </c>
      <c r="L748" s="57">
        <f t="shared" si="12"/>
        <v>-1515.7571849400047</v>
      </c>
    </row>
    <row r="749" spans="1:12" ht="15" x14ac:dyDescent="0.2">
      <c r="A749" s="8"/>
      <c r="B749" s="28"/>
      <c r="C749" s="28"/>
      <c r="D749" s="13"/>
      <c r="E749" s="13"/>
      <c r="F749" s="13"/>
      <c r="G749" s="54"/>
      <c r="H749" s="55" t="s">
        <v>144</v>
      </c>
      <c r="I749" s="56" t="s">
        <v>145</v>
      </c>
      <c r="J749" s="57">
        <v>406.03227600000002</v>
      </c>
      <c r="K749" s="57">
        <v>451.68398969000003</v>
      </c>
      <c r="L749" s="57">
        <f t="shared" si="12"/>
        <v>45.651713690000008</v>
      </c>
    </row>
    <row r="750" spans="1:12" ht="15" x14ac:dyDescent="0.2">
      <c r="A750" s="8"/>
      <c r="B750" s="28"/>
      <c r="C750" s="28"/>
      <c r="D750" s="13"/>
      <c r="E750" s="13"/>
      <c r="F750" s="13"/>
      <c r="G750" s="54"/>
      <c r="H750" s="55" t="s">
        <v>48</v>
      </c>
      <c r="I750" s="56" t="s">
        <v>146</v>
      </c>
      <c r="J750" s="57">
        <v>5.5237920000000003</v>
      </c>
      <c r="K750" s="57">
        <v>4.7098961699999986</v>
      </c>
      <c r="L750" s="57">
        <f t="shared" si="12"/>
        <v>-0.81389583000000165</v>
      </c>
    </row>
    <row r="751" spans="1:12" ht="15" x14ac:dyDescent="0.2">
      <c r="A751" s="8"/>
      <c r="B751" s="28"/>
      <c r="C751" s="28"/>
      <c r="D751" s="13"/>
      <c r="E751" s="13"/>
      <c r="F751" s="13"/>
      <c r="G751" s="54"/>
      <c r="H751" s="55" t="s">
        <v>53</v>
      </c>
      <c r="I751" s="56" t="s">
        <v>147</v>
      </c>
      <c r="J751" s="57">
        <v>199.21700100000001</v>
      </c>
      <c r="K751" s="57">
        <v>206.36497924999998</v>
      </c>
      <c r="L751" s="57">
        <f t="shared" si="12"/>
        <v>7.1479782499999658</v>
      </c>
    </row>
    <row r="752" spans="1:12" ht="15" x14ac:dyDescent="0.2">
      <c r="A752" s="8"/>
      <c r="B752" s="28"/>
      <c r="C752" s="28"/>
      <c r="D752" s="13"/>
      <c r="E752" s="13"/>
      <c r="F752" s="13"/>
      <c r="G752" s="54"/>
      <c r="H752" s="55" t="s">
        <v>55</v>
      </c>
      <c r="I752" s="56" t="s">
        <v>1993</v>
      </c>
      <c r="J752" s="57">
        <v>497.60750200000001</v>
      </c>
      <c r="K752" s="57">
        <v>322.22919775000008</v>
      </c>
      <c r="L752" s="57">
        <f t="shared" si="12"/>
        <v>-175.37830424999993</v>
      </c>
    </row>
    <row r="753" spans="1:12" ht="15" x14ac:dyDescent="0.2">
      <c r="A753" s="8"/>
      <c r="B753" s="28"/>
      <c r="C753" s="28"/>
      <c r="D753" s="13"/>
      <c r="E753" s="13"/>
      <c r="F753" s="13"/>
      <c r="G753" s="54"/>
      <c r="H753" s="55" t="s">
        <v>56</v>
      </c>
      <c r="I753" s="56" t="s">
        <v>148</v>
      </c>
      <c r="J753" s="57">
        <v>13230.534944999999</v>
      </c>
      <c r="K753" s="57">
        <v>13107.552260999992</v>
      </c>
      <c r="L753" s="57">
        <f t="shared" si="12"/>
        <v>-122.98268400000779</v>
      </c>
    </row>
    <row r="754" spans="1:12" ht="15" x14ac:dyDescent="0.2">
      <c r="A754" s="8"/>
      <c r="B754" s="28"/>
      <c r="C754" s="28"/>
      <c r="D754" s="13"/>
      <c r="E754" s="13"/>
      <c r="F754" s="13"/>
      <c r="G754" s="54"/>
      <c r="H754" s="55" t="s">
        <v>57</v>
      </c>
      <c r="I754" s="56" t="s">
        <v>149</v>
      </c>
      <c r="J754" s="57">
        <v>393.233814</v>
      </c>
      <c r="K754" s="57">
        <v>162.31188762000008</v>
      </c>
      <c r="L754" s="57">
        <f t="shared" si="12"/>
        <v>-230.92192637999992</v>
      </c>
    </row>
    <row r="755" spans="1:12" ht="15" x14ac:dyDescent="0.2">
      <c r="A755" s="8"/>
      <c r="B755" s="28"/>
      <c r="C755" s="28"/>
      <c r="D755" s="13"/>
      <c r="E755" s="13"/>
      <c r="F755" s="13"/>
      <c r="G755" s="54"/>
      <c r="H755" s="55" t="s">
        <v>59</v>
      </c>
      <c r="I755" s="56" t="s">
        <v>1994</v>
      </c>
      <c r="J755" s="57">
        <v>48579.289969999998</v>
      </c>
      <c r="K755" s="57">
        <v>46276.908483510022</v>
      </c>
      <c r="L755" s="57">
        <f t="shared" si="12"/>
        <v>-2302.3814864899759</v>
      </c>
    </row>
    <row r="756" spans="1:12" ht="15" x14ac:dyDescent="0.2">
      <c r="A756" s="8"/>
      <c r="B756" s="28"/>
      <c r="C756" s="28"/>
      <c r="D756" s="13"/>
      <c r="E756" s="13"/>
      <c r="F756" s="13"/>
      <c r="G756" s="50" t="s">
        <v>70</v>
      </c>
      <c r="H756" s="51"/>
      <c r="I756" s="52"/>
      <c r="J756" s="53">
        <v>56312.949621</v>
      </c>
      <c r="K756" s="53">
        <v>61216.947470959989</v>
      </c>
      <c r="L756" s="53">
        <f t="shared" si="12"/>
        <v>4903.9978499599893</v>
      </c>
    </row>
    <row r="757" spans="1:12" ht="15" x14ac:dyDescent="0.2">
      <c r="A757" s="8"/>
      <c r="B757" s="28"/>
      <c r="C757" s="28"/>
      <c r="D757" s="13"/>
      <c r="E757" s="13"/>
      <c r="F757" s="13"/>
      <c r="G757" s="54"/>
      <c r="H757" s="55" t="s">
        <v>150</v>
      </c>
      <c r="I757" s="56" t="s">
        <v>151</v>
      </c>
      <c r="J757" s="57">
        <v>99.144634999999994</v>
      </c>
      <c r="K757" s="57">
        <v>100.97426898000001</v>
      </c>
      <c r="L757" s="57">
        <f t="shared" si="12"/>
        <v>1.8296339800000112</v>
      </c>
    </row>
    <row r="758" spans="1:12" ht="15" x14ac:dyDescent="0.2">
      <c r="A758" s="8"/>
      <c r="B758" s="28"/>
      <c r="C758" s="28"/>
      <c r="D758" s="13"/>
      <c r="E758" s="13"/>
      <c r="F758" s="13"/>
      <c r="G758" s="54"/>
      <c r="H758" s="55" t="s">
        <v>152</v>
      </c>
      <c r="I758" s="56" t="s">
        <v>153</v>
      </c>
      <c r="J758" s="57">
        <v>6389.1350279999997</v>
      </c>
      <c r="K758" s="57">
        <v>6506.3591269999997</v>
      </c>
      <c r="L758" s="57">
        <f t="shared" si="12"/>
        <v>117.22409900000002</v>
      </c>
    </row>
    <row r="759" spans="1:12" ht="15" x14ac:dyDescent="0.2">
      <c r="A759" s="8"/>
      <c r="B759" s="28"/>
      <c r="C759" s="28"/>
      <c r="D759" s="13"/>
      <c r="E759" s="13"/>
      <c r="F759" s="13"/>
      <c r="G759" s="54"/>
      <c r="H759" s="55" t="s">
        <v>154</v>
      </c>
      <c r="I759" s="56" t="s">
        <v>155</v>
      </c>
      <c r="J759" s="57">
        <v>32190.263344999999</v>
      </c>
      <c r="K759" s="57">
        <v>37870.792318839995</v>
      </c>
      <c r="L759" s="57">
        <f t="shared" si="12"/>
        <v>5680.5289738399952</v>
      </c>
    </row>
    <row r="760" spans="1:12" ht="15" x14ac:dyDescent="0.2">
      <c r="A760" s="8"/>
      <c r="B760" s="28"/>
      <c r="C760" s="28"/>
      <c r="D760" s="13"/>
      <c r="E760" s="13"/>
      <c r="F760" s="13"/>
      <c r="G760" s="54"/>
      <c r="H760" s="55" t="s">
        <v>156</v>
      </c>
      <c r="I760" s="56" t="s">
        <v>157</v>
      </c>
      <c r="J760" s="57">
        <v>251.05401499999999</v>
      </c>
      <c r="K760" s="57">
        <v>230.95906534999997</v>
      </c>
      <c r="L760" s="57">
        <f t="shared" si="12"/>
        <v>-20.094949650000018</v>
      </c>
    </row>
    <row r="761" spans="1:12" ht="30" x14ac:dyDescent="0.2">
      <c r="A761" s="8"/>
      <c r="B761" s="28"/>
      <c r="C761" s="28"/>
      <c r="D761" s="13"/>
      <c r="E761" s="13"/>
      <c r="F761" s="13"/>
      <c r="G761" s="54"/>
      <c r="H761" s="55" t="s">
        <v>158</v>
      </c>
      <c r="I761" s="56" t="s">
        <v>159</v>
      </c>
      <c r="J761" s="57">
        <v>1908.5125700000001</v>
      </c>
      <c r="K761" s="57">
        <v>1961.9370606200005</v>
      </c>
      <c r="L761" s="57">
        <f t="shared" si="12"/>
        <v>53.42449062000037</v>
      </c>
    </row>
    <row r="762" spans="1:12" ht="15" x14ac:dyDescent="0.2">
      <c r="A762" s="8"/>
      <c r="B762" s="28"/>
      <c r="C762" s="28"/>
      <c r="D762" s="13"/>
      <c r="E762" s="13"/>
      <c r="F762" s="13"/>
      <c r="G762" s="54"/>
      <c r="H762" s="55" t="s">
        <v>160</v>
      </c>
      <c r="I762" s="56" t="s">
        <v>161</v>
      </c>
      <c r="J762" s="57">
        <v>1233.6017529999999</v>
      </c>
      <c r="K762" s="57">
        <v>1322.0032515800001</v>
      </c>
      <c r="L762" s="57">
        <f t="shared" si="12"/>
        <v>88.40149858000018</v>
      </c>
    </row>
    <row r="763" spans="1:12" ht="15" x14ac:dyDescent="0.2">
      <c r="A763" s="8"/>
      <c r="B763" s="28"/>
      <c r="C763" s="28"/>
      <c r="D763" s="13"/>
      <c r="E763" s="13"/>
      <c r="F763" s="13"/>
      <c r="G763" s="54"/>
      <c r="H763" s="55" t="s">
        <v>162</v>
      </c>
      <c r="I763" s="56" t="s">
        <v>163</v>
      </c>
      <c r="J763" s="57">
        <v>1141.127911</v>
      </c>
      <c r="K763" s="57">
        <v>1080.6931211400001</v>
      </c>
      <c r="L763" s="57">
        <f t="shared" si="12"/>
        <v>-60.43478985999991</v>
      </c>
    </row>
    <row r="764" spans="1:12" ht="30" x14ac:dyDescent="0.2">
      <c r="A764" s="8"/>
      <c r="B764" s="28"/>
      <c r="C764" s="28"/>
      <c r="D764" s="13"/>
      <c r="E764" s="13"/>
      <c r="F764" s="13"/>
      <c r="G764" s="54"/>
      <c r="H764" s="55" t="s">
        <v>164</v>
      </c>
      <c r="I764" s="56" t="s">
        <v>165</v>
      </c>
      <c r="J764" s="57">
        <v>191.75278</v>
      </c>
      <c r="K764" s="57">
        <v>170.12591894000002</v>
      </c>
      <c r="L764" s="57">
        <f t="shared" si="12"/>
        <v>-21.626861059999982</v>
      </c>
    </row>
    <row r="765" spans="1:12" ht="15" x14ac:dyDescent="0.2">
      <c r="A765" s="8"/>
      <c r="B765" s="28"/>
      <c r="C765" s="28"/>
      <c r="D765" s="13"/>
      <c r="E765" s="13"/>
      <c r="F765" s="13"/>
      <c r="G765" s="54"/>
      <c r="H765" s="55" t="s">
        <v>166</v>
      </c>
      <c r="I765" s="56" t="s">
        <v>167</v>
      </c>
      <c r="J765" s="57">
        <v>1939.847567</v>
      </c>
      <c r="K765" s="57">
        <v>1460.1107507699996</v>
      </c>
      <c r="L765" s="57">
        <f t="shared" si="12"/>
        <v>-479.73681623000039</v>
      </c>
    </row>
    <row r="766" spans="1:12" ht="15" x14ac:dyDescent="0.2">
      <c r="A766" s="8"/>
      <c r="B766" s="28"/>
      <c r="C766" s="28"/>
      <c r="D766" s="13"/>
      <c r="E766" s="13"/>
      <c r="F766" s="13"/>
      <c r="G766" s="54"/>
      <c r="H766" s="55" t="s">
        <v>168</v>
      </c>
      <c r="I766" s="56" t="s">
        <v>169</v>
      </c>
      <c r="J766" s="57">
        <v>3007.8162729999999</v>
      </c>
      <c r="K766" s="57">
        <v>3023.1529926999988</v>
      </c>
      <c r="L766" s="57">
        <f t="shared" si="12"/>
        <v>15.336719699998866</v>
      </c>
    </row>
    <row r="767" spans="1:12" ht="15" x14ac:dyDescent="0.2">
      <c r="A767" s="8"/>
      <c r="B767" s="28"/>
      <c r="C767" s="28"/>
      <c r="D767" s="13"/>
      <c r="E767" s="13"/>
      <c r="F767" s="13"/>
      <c r="G767" s="54"/>
      <c r="H767" s="55" t="s">
        <v>170</v>
      </c>
      <c r="I767" s="56" t="s">
        <v>171</v>
      </c>
      <c r="J767" s="57">
        <v>4220.2043139999996</v>
      </c>
      <c r="K767" s="57">
        <v>3803.8854794599997</v>
      </c>
      <c r="L767" s="57">
        <f t="shared" si="12"/>
        <v>-416.3188345399999</v>
      </c>
    </row>
    <row r="768" spans="1:12" ht="15" x14ac:dyDescent="0.2">
      <c r="A768" s="8"/>
      <c r="B768" s="28"/>
      <c r="C768" s="28"/>
      <c r="D768" s="13"/>
      <c r="E768" s="13"/>
      <c r="F768" s="13"/>
      <c r="G768" s="54"/>
      <c r="H768" s="55" t="s">
        <v>172</v>
      </c>
      <c r="I768" s="56" t="s">
        <v>173</v>
      </c>
      <c r="J768" s="57">
        <v>540.70092699999998</v>
      </c>
      <c r="K768" s="57">
        <v>576.88125662000016</v>
      </c>
      <c r="L768" s="57">
        <f t="shared" si="12"/>
        <v>36.18032962000018</v>
      </c>
    </row>
    <row r="769" spans="1:12" ht="30" x14ac:dyDescent="0.2">
      <c r="A769" s="8"/>
      <c r="B769" s="28"/>
      <c r="C769" s="28"/>
      <c r="D769" s="13"/>
      <c r="E769" s="13"/>
      <c r="F769" s="13"/>
      <c r="G769" s="54"/>
      <c r="H769" s="55" t="s">
        <v>174</v>
      </c>
      <c r="I769" s="56" t="s">
        <v>175</v>
      </c>
      <c r="J769" s="57">
        <v>42.061929999999997</v>
      </c>
      <c r="K769" s="57">
        <v>41.615629290000008</v>
      </c>
      <c r="L769" s="57">
        <f t="shared" si="12"/>
        <v>-0.4463007099999885</v>
      </c>
    </row>
    <row r="770" spans="1:12" ht="15" x14ac:dyDescent="0.2">
      <c r="A770" s="8"/>
      <c r="B770" s="28"/>
      <c r="C770" s="28"/>
      <c r="D770" s="13"/>
      <c r="E770" s="13"/>
      <c r="F770" s="13"/>
      <c r="G770" s="54"/>
      <c r="H770" s="55" t="s">
        <v>176</v>
      </c>
      <c r="I770" s="56" t="s">
        <v>177</v>
      </c>
      <c r="J770" s="57">
        <v>1190.698817</v>
      </c>
      <c r="K770" s="57">
        <v>948.76584083999978</v>
      </c>
      <c r="L770" s="57">
        <f t="shared" si="12"/>
        <v>-241.93297616000018</v>
      </c>
    </row>
    <row r="771" spans="1:12" ht="15" x14ac:dyDescent="0.2">
      <c r="A771" s="8"/>
      <c r="B771" s="28"/>
      <c r="C771" s="28"/>
      <c r="D771" s="13"/>
      <c r="E771" s="13"/>
      <c r="F771" s="13"/>
      <c r="G771" s="54"/>
      <c r="H771" s="55" t="s">
        <v>178</v>
      </c>
      <c r="I771" s="56" t="s">
        <v>179</v>
      </c>
      <c r="J771" s="57">
        <v>314.54657600000002</v>
      </c>
      <c r="K771" s="57">
        <v>428.87140516999995</v>
      </c>
      <c r="L771" s="57">
        <f t="shared" si="12"/>
        <v>114.32482916999993</v>
      </c>
    </row>
    <row r="772" spans="1:12" ht="30" x14ac:dyDescent="0.2">
      <c r="A772" s="8"/>
      <c r="B772" s="28"/>
      <c r="C772" s="28"/>
      <c r="D772" s="13"/>
      <c r="E772" s="13"/>
      <c r="F772" s="13"/>
      <c r="G772" s="54"/>
      <c r="H772" s="55" t="s">
        <v>1995</v>
      </c>
      <c r="I772" s="56" t="s">
        <v>1996</v>
      </c>
      <c r="J772" s="57">
        <v>809.12059399999998</v>
      </c>
      <c r="K772" s="57">
        <v>802.5394061799999</v>
      </c>
      <c r="L772" s="57">
        <f t="shared" si="12"/>
        <v>-6.581187820000082</v>
      </c>
    </row>
    <row r="773" spans="1:12" ht="30" x14ac:dyDescent="0.2">
      <c r="A773" s="8"/>
      <c r="B773" s="28"/>
      <c r="C773" s="28"/>
      <c r="D773" s="13"/>
      <c r="E773" s="13"/>
      <c r="F773" s="13"/>
      <c r="G773" s="54"/>
      <c r="H773" s="55" t="s">
        <v>182</v>
      </c>
      <c r="I773" s="56" t="s">
        <v>183</v>
      </c>
      <c r="J773" s="57">
        <v>30.786480000000001</v>
      </c>
      <c r="K773" s="57">
        <v>22.040286479999992</v>
      </c>
      <c r="L773" s="57">
        <f t="shared" si="12"/>
        <v>-8.7461935200000092</v>
      </c>
    </row>
    <row r="774" spans="1:12" ht="15" x14ac:dyDescent="0.2">
      <c r="A774" s="8"/>
      <c r="B774" s="28"/>
      <c r="C774" s="28"/>
      <c r="D774" s="13"/>
      <c r="E774" s="13"/>
      <c r="F774" s="13"/>
      <c r="G774" s="54"/>
      <c r="H774" s="55" t="s">
        <v>184</v>
      </c>
      <c r="I774" s="56" t="s">
        <v>185</v>
      </c>
      <c r="J774" s="57">
        <v>812.57410600000003</v>
      </c>
      <c r="K774" s="57">
        <v>865.24029099999996</v>
      </c>
      <c r="L774" s="57">
        <f t="shared" si="12"/>
        <v>52.666184999999928</v>
      </c>
    </row>
    <row r="775" spans="1:12" ht="15" x14ac:dyDescent="0.2">
      <c r="A775" s="8"/>
      <c r="B775" s="28"/>
      <c r="C775" s="28"/>
      <c r="D775" s="13"/>
      <c r="E775" s="69">
        <v>12</v>
      </c>
      <c r="F775" s="64" t="s">
        <v>186</v>
      </c>
      <c r="G775" s="65"/>
      <c r="H775" s="66"/>
      <c r="I775" s="67"/>
      <c r="J775" s="68">
        <v>134673.59532200001</v>
      </c>
      <c r="K775" s="68">
        <v>130763.50713111994</v>
      </c>
      <c r="L775" s="68">
        <f t="shared" si="12"/>
        <v>-3910.0881908800657</v>
      </c>
    </row>
    <row r="776" spans="1:12" ht="15" x14ac:dyDescent="0.2">
      <c r="A776" s="8"/>
      <c r="B776" s="28"/>
      <c r="C776" s="28"/>
      <c r="D776" s="13"/>
      <c r="E776" s="13"/>
      <c r="F776" s="13"/>
      <c r="G776" s="50" t="s">
        <v>2</v>
      </c>
      <c r="H776" s="51"/>
      <c r="I776" s="52"/>
      <c r="J776" s="53">
        <v>8658.6801300000006</v>
      </c>
      <c r="K776" s="53">
        <v>6275.1443657399986</v>
      </c>
      <c r="L776" s="53">
        <f t="shared" ref="L776:L839" si="13">+K776-J776</f>
        <v>-2383.535764260002</v>
      </c>
    </row>
    <row r="777" spans="1:12" ht="15" x14ac:dyDescent="0.2">
      <c r="A777" s="8"/>
      <c r="B777" s="28"/>
      <c r="C777" s="28"/>
      <c r="D777" s="13"/>
      <c r="E777" s="13"/>
      <c r="F777" s="13"/>
      <c r="G777" s="54"/>
      <c r="H777" s="55" t="s">
        <v>1701</v>
      </c>
      <c r="I777" s="56" t="s">
        <v>1178</v>
      </c>
      <c r="J777" s="57">
        <v>86.397675000000007</v>
      </c>
      <c r="K777" s="57">
        <v>65.724046180000016</v>
      </c>
      <c r="L777" s="57">
        <f t="shared" si="13"/>
        <v>-20.67362881999999</v>
      </c>
    </row>
    <row r="778" spans="1:12" ht="15" x14ac:dyDescent="0.2">
      <c r="A778" s="8"/>
      <c r="B778" s="28"/>
      <c r="C778" s="28"/>
      <c r="D778" s="13"/>
      <c r="E778" s="13"/>
      <c r="F778" s="13"/>
      <c r="G778" s="54"/>
      <c r="H778" s="55" t="s">
        <v>1715</v>
      </c>
      <c r="I778" s="56" t="s">
        <v>1285</v>
      </c>
      <c r="J778" s="57">
        <v>52.313761</v>
      </c>
      <c r="K778" s="57">
        <v>49.813291729999996</v>
      </c>
      <c r="L778" s="57">
        <f t="shared" si="13"/>
        <v>-2.5004692700000035</v>
      </c>
    </row>
    <row r="779" spans="1:12" ht="15" x14ac:dyDescent="0.2">
      <c r="A779" s="8"/>
      <c r="B779" s="28"/>
      <c r="C779" s="28"/>
      <c r="D779" s="13"/>
      <c r="E779" s="13"/>
      <c r="F779" s="13"/>
      <c r="G779" s="54"/>
      <c r="H779" s="55" t="s">
        <v>1716</v>
      </c>
      <c r="I779" s="56" t="s">
        <v>1179</v>
      </c>
      <c r="J779" s="57">
        <v>43.661735999999998</v>
      </c>
      <c r="K779" s="57">
        <v>40.301292589999989</v>
      </c>
      <c r="L779" s="57">
        <f t="shared" si="13"/>
        <v>-3.3604434100000091</v>
      </c>
    </row>
    <row r="780" spans="1:12" ht="15" x14ac:dyDescent="0.2">
      <c r="A780" s="8"/>
      <c r="B780" s="28"/>
      <c r="C780" s="28"/>
      <c r="D780" s="13"/>
      <c r="E780" s="13"/>
      <c r="F780" s="13"/>
      <c r="G780" s="54"/>
      <c r="H780" s="55" t="s">
        <v>1718</v>
      </c>
      <c r="I780" s="56" t="s">
        <v>1373</v>
      </c>
      <c r="J780" s="57">
        <v>7.039453</v>
      </c>
      <c r="K780" s="57">
        <v>6.5109255900000003</v>
      </c>
      <c r="L780" s="57">
        <f t="shared" si="13"/>
        <v>-0.5285274099999997</v>
      </c>
    </row>
    <row r="781" spans="1:12" ht="30" x14ac:dyDescent="0.2">
      <c r="A781" s="8"/>
      <c r="B781" s="28"/>
      <c r="C781" s="28"/>
      <c r="D781" s="13"/>
      <c r="E781" s="13"/>
      <c r="F781" s="13"/>
      <c r="G781" s="54"/>
      <c r="H781" s="55" t="s">
        <v>1971</v>
      </c>
      <c r="I781" s="56" t="s">
        <v>1374</v>
      </c>
      <c r="J781" s="57">
        <v>2023.151674</v>
      </c>
      <c r="K781" s="57">
        <v>865.14990993999982</v>
      </c>
      <c r="L781" s="57">
        <f t="shared" si="13"/>
        <v>-1158.0017640600001</v>
      </c>
    </row>
    <row r="782" spans="1:12" ht="15" x14ac:dyDescent="0.2">
      <c r="A782" s="8"/>
      <c r="B782" s="28"/>
      <c r="C782" s="28"/>
      <c r="D782" s="13"/>
      <c r="E782" s="13"/>
      <c r="F782" s="13"/>
      <c r="G782" s="54"/>
      <c r="H782" s="55" t="s">
        <v>1760</v>
      </c>
      <c r="I782" s="56" t="s">
        <v>1375</v>
      </c>
      <c r="J782" s="57">
        <v>25.198405000000001</v>
      </c>
      <c r="K782" s="57">
        <v>23.233399900000006</v>
      </c>
      <c r="L782" s="57">
        <f t="shared" si="13"/>
        <v>-1.9650050999999955</v>
      </c>
    </row>
    <row r="783" spans="1:12" ht="15" x14ac:dyDescent="0.2">
      <c r="A783" s="8"/>
      <c r="B783" s="28"/>
      <c r="C783" s="28"/>
      <c r="D783" s="13"/>
      <c r="E783" s="13"/>
      <c r="F783" s="13"/>
      <c r="G783" s="54"/>
      <c r="H783" s="55" t="s">
        <v>1997</v>
      </c>
      <c r="I783" s="56" t="s">
        <v>1376</v>
      </c>
      <c r="J783" s="57">
        <v>20.517558000000001</v>
      </c>
      <c r="K783" s="57">
        <v>18.780706010000003</v>
      </c>
      <c r="L783" s="57">
        <f t="shared" si="13"/>
        <v>-1.7368519899999981</v>
      </c>
    </row>
    <row r="784" spans="1:12" ht="15" x14ac:dyDescent="0.2">
      <c r="A784" s="8"/>
      <c r="B784" s="28"/>
      <c r="C784" s="28"/>
      <c r="D784" s="13"/>
      <c r="E784" s="13"/>
      <c r="F784" s="13"/>
      <c r="G784" s="54"/>
      <c r="H784" s="55" t="s">
        <v>1973</v>
      </c>
      <c r="I784" s="56" t="s">
        <v>1359</v>
      </c>
      <c r="J784" s="57">
        <v>284.44678800000003</v>
      </c>
      <c r="K784" s="57">
        <v>284.63767234999995</v>
      </c>
      <c r="L784" s="57">
        <f t="shared" si="13"/>
        <v>0.19088434999991932</v>
      </c>
    </row>
    <row r="785" spans="1:12" ht="15" x14ac:dyDescent="0.2">
      <c r="A785" s="8"/>
      <c r="B785" s="28"/>
      <c r="C785" s="28"/>
      <c r="D785" s="13"/>
      <c r="E785" s="13"/>
      <c r="F785" s="13"/>
      <c r="G785" s="54"/>
      <c r="H785" s="55" t="s">
        <v>1726</v>
      </c>
      <c r="I785" s="56" t="s">
        <v>1377</v>
      </c>
      <c r="J785" s="57">
        <v>19.232368999999998</v>
      </c>
      <c r="K785" s="57">
        <v>29.969417729999989</v>
      </c>
      <c r="L785" s="57">
        <f t="shared" si="13"/>
        <v>10.737048729999991</v>
      </c>
    </row>
    <row r="786" spans="1:12" ht="15" x14ac:dyDescent="0.2">
      <c r="A786" s="8"/>
      <c r="B786" s="28"/>
      <c r="C786" s="28"/>
      <c r="D786" s="13"/>
      <c r="E786" s="13"/>
      <c r="F786" s="13"/>
      <c r="G786" s="54"/>
      <c r="H786" s="55" t="s">
        <v>1768</v>
      </c>
      <c r="I786" s="56" t="s">
        <v>1378</v>
      </c>
      <c r="J786" s="57">
        <v>304.513598</v>
      </c>
      <c r="K786" s="57">
        <v>251.7298233299999</v>
      </c>
      <c r="L786" s="57">
        <f t="shared" si="13"/>
        <v>-52.783774670000099</v>
      </c>
    </row>
    <row r="787" spans="1:12" ht="15" x14ac:dyDescent="0.2">
      <c r="A787" s="8"/>
      <c r="B787" s="28"/>
      <c r="C787" s="28"/>
      <c r="D787" s="13"/>
      <c r="E787" s="13"/>
      <c r="F787" s="13"/>
      <c r="G787" s="54"/>
      <c r="H787" s="55" t="s">
        <v>1771</v>
      </c>
      <c r="I787" s="56" t="s">
        <v>1379</v>
      </c>
      <c r="J787" s="57">
        <v>66.644882999999993</v>
      </c>
      <c r="K787" s="57">
        <v>88.407068360000054</v>
      </c>
      <c r="L787" s="57">
        <f t="shared" si="13"/>
        <v>21.762185360000061</v>
      </c>
    </row>
    <row r="788" spans="1:12" ht="30" x14ac:dyDescent="0.2">
      <c r="A788" s="8"/>
      <c r="B788" s="28"/>
      <c r="C788" s="28"/>
      <c r="D788" s="13"/>
      <c r="E788" s="13"/>
      <c r="F788" s="13"/>
      <c r="G788" s="54"/>
      <c r="H788" s="55" t="s">
        <v>1974</v>
      </c>
      <c r="I788" s="56" t="s">
        <v>1380</v>
      </c>
      <c r="J788" s="57">
        <v>34.130432999999996</v>
      </c>
      <c r="K788" s="57">
        <v>35.418655399999999</v>
      </c>
      <c r="L788" s="57">
        <f t="shared" si="13"/>
        <v>1.2882224000000022</v>
      </c>
    </row>
    <row r="789" spans="1:12" ht="15" x14ac:dyDescent="0.2">
      <c r="A789" s="8"/>
      <c r="B789" s="28"/>
      <c r="C789" s="28"/>
      <c r="D789" s="13"/>
      <c r="E789" s="13"/>
      <c r="F789" s="13"/>
      <c r="G789" s="54"/>
      <c r="H789" s="55" t="s">
        <v>1975</v>
      </c>
      <c r="I789" s="56" t="s">
        <v>1381</v>
      </c>
      <c r="J789" s="57">
        <v>367.72388699999999</v>
      </c>
      <c r="K789" s="57">
        <v>370.01687826000017</v>
      </c>
      <c r="L789" s="57">
        <f t="shared" si="13"/>
        <v>2.2929912600001785</v>
      </c>
    </row>
    <row r="790" spans="1:12" ht="15" x14ac:dyDescent="0.2">
      <c r="A790" s="8"/>
      <c r="B790" s="28"/>
      <c r="C790" s="28"/>
      <c r="D790" s="13"/>
      <c r="E790" s="13"/>
      <c r="F790" s="13"/>
      <c r="G790" s="54"/>
      <c r="H790" s="55" t="s">
        <v>1730</v>
      </c>
      <c r="I790" s="56" t="s">
        <v>1662</v>
      </c>
      <c r="J790" s="57">
        <v>1412.7624929999999</v>
      </c>
      <c r="K790" s="57">
        <v>402.75636380999998</v>
      </c>
      <c r="L790" s="57">
        <f t="shared" si="13"/>
        <v>-1010.0061291899999</v>
      </c>
    </row>
    <row r="791" spans="1:12" ht="15" x14ac:dyDescent="0.2">
      <c r="A791" s="8"/>
      <c r="B791" s="28"/>
      <c r="C791" s="28"/>
      <c r="D791" s="13"/>
      <c r="E791" s="13"/>
      <c r="F791" s="13"/>
      <c r="G791" s="54"/>
      <c r="H791" s="55" t="s">
        <v>1815</v>
      </c>
      <c r="I791" s="56" t="s">
        <v>1168</v>
      </c>
      <c r="J791" s="57">
        <v>80.262618000000003</v>
      </c>
      <c r="K791" s="57">
        <v>51.949360999999989</v>
      </c>
      <c r="L791" s="57">
        <f t="shared" si="13"/>
        <v>-28.313257000000014</v>
      </c>
    </row>
    <row r="792" spans="1:12" ht="15" x14ac:dyDescent="0.2">
      <c r="A792" s="8"/>
      <c r="B792" s="28"/>
      <c r="C792" s="28"/>
      <c r="D792" s="13"/>
      <c r="E792" s="13"/>
      <c r="F792" s="13"/>
      <c r="G792" s="54"/>
      <c r="H792" s="55" t="s">
        <v>1816</v>
      </c>
      <c r="I792" s="56" t="s">
        <v>1382</v>
      </c>
      <c r="J792" s="57">
        <v>47.802549999999997</v>
      </c>
      <c r="K792" s="57">
        <v>69.466487870000009</v>
      </c>
      <c r="L792" s="57">
        <f t="shared" si="13"/>
        <v>21.663937870000012</v>
      </c>
    </row>
    <row r="793" spans="1:12" ht="15" x14ac:dyDescent="0.2">
      <c r="A793" s="8"/>
      <c r="B793" s="28"/>
      <c r="C793" s="28"/>
      <c r="D793" s="13"/>
      <c r="E793" s="13"/>
      <c r="F793" s="13"/>
      <c r="G793" s="54"/>
      <c r="H793" s="55" t="s">
        <v>1817</v>
      </c>
      <c r="I793" s="56" t="s">
        <v>1169</v>
      </c>
      <c r="J793" s="57">
        <v>146.00241299999999</v>
      </c>
      <c r="K793" s="57">
        <v>121.22171663000003</v>
      </c>
      <c r="L793" s="57">
        <f t="shared" si="13"/>
        <v>-24.780696369999959</v>
      </c>
    </row>
    <row r="794" spans="1:12" ht="15" x14ac:dyDescent="0.2">
      <c r="A794" s="8"/>
      <c r="B794" s="28"/>
      <c r="C794" s="28"/>
      <c r="D794" s="13"/>
      <c r="E794" s="13"/>
      <c r="F794" s="13"/>
      <c r="G794" s="54"/>
      <c r="H794" s="55" t="s">
        <v>1818</v>
      </c>
      <c r="I794" s="56" t="s">
        <v>1370</v>
      </c>
      <c r="J794" s="57">
        <v>256.17814199999998</v>
      </c>
      <c r="K794" s="57">
        <v>347.9218673200001</v>
      </c>
      <c r="L794" s="57">
        <f t="shared" si="13"/>
        <v>91.743725320000124</v>
      </c>
    </row>
    <row r="795" spans="1:12" ht="15" x14ac:dyDescent="0.2">
      <c r="A795" s="8"/>
      <c r="B795" s="28"/>
      <c r="C795" s="28"/>
      <c r="D795" s="13"/>
      <c r="E795" s="13"/>
      <c r="F795" s="13"/>
      <c r="G795" s="54"/>
      <c r="H795" s="55" t="s">
        <v>1819</v>
      </c>
      <c r="I795" s="56" t="s">
        <v>1383</v>
      </c>
      <c r="J795" s="57">
        <v>72.122573000000003</v>
      </c>
      <c r="K795" s="57">
        <v>132.8106453</v>
      </c>
      <c r="L795" s="57">
        <f t="shared" si="13"/>
        <v>60.688072300000002</v>
      </c>
    </row>
    <row r="796" spans="1:12" ht="15" x14ac:dyDescent="0.2">
      <c r="A796" s="8"/>
      <c r="B796" s="28"/>
      <c r="C796" s="28"/>
      <c r="D796" s="13"/>
      <c r="E796" s="13"/>
      <c r="F796" s="13"/>
      <c r="G796" s="54"/>
      <c r="H796" s="55" t="s">
        <v>1731</v>
      </c>
      <c r="I796" s="56" t="s">
        <v>1384</v>
      </c>
      <c r="J796" s="57">
        <v>13.444428</v>
      </c>
      <c r="K796" s="57">
        <v>8.2542945899999989</v>
      </c>
      <c r="L796" s="57">
        <f t="shared" si="13"/>
        <v>-5.1901334100000014</v>
      </c>
    </row>
    <row r="797" spans="1:12" ht="15" x14ac:dyDescent="0.2">
      <c r="A797" s="8"/>
      <c r="B797" s="28"/>
      <c r="C797" s="28"/>
      <c r="D797" s="13"/>
      <c r="E797" s="13"/>
      <c r="F797" s="13"/>
      <c r="G797" s="54"/>
      <c r="H797" s="55" t="s">
        <v>1825</v>
      </c>
      <c r="I797" s="56" t="s">
        <v>1385</v>
      </c>
      <c r="J797" s="57">
        <v>2707.039487</v>
      </c>
      <c r="K797" s="57">
        <v>2753.3537595099983</v>
      </c>
      <c r="L797" s="57">
        <f t="shared" si="13"/>
        <v>46.314272509998318</v>
      </c>
    </row>
    <row r="798" spans="1:12" ht="15" x14ac:dyDescent="0.2">
      <c r="A798" s="8"/>
      <c r="B798" s="28"/>
      <c r="C798" s="28"/>
      <c r="D798" s="13"/>
      <c r="E798" s="13"/>
      <c r="F798" s="13"/>
      <c r="G798" s="54"/>
      <c r="H798" s="55" t="s">
        <v>1826</v>
      </c>
      <c r="I798" s="56" t="s">
        <v>1386</v>
      </c>
      <c r="J798" s="57">
        <v>537.36681199999998</v>
      </c>
      <c r="K798" s="57">
        <v>197.9102164599999</v>
      </c>
      <c r="L798" s="57">
        <f t="shared" si="13"/>
        <v>-339.45659554000008</v>
      </c>
    </row>
    <row r="799" spans="1:12" ht="15" x14ac:dyDescent="0.2">
      <c r="A799" s="8"/>
      <c r="B799" s="28"/>
      <c r="C799" s="28"/>
      <c r="D799" s="13"/>
      <c r="E799" s="13"/>
      <c r="F799" s="13"/>
      <c r="G799" s="54"/>
      <c r="H799" s="55" t="s">
        <v>1827</v>
      </c>
      <c r="I799" s="56" t="s">
        <v>1387</v>
      </c>
      <c r="J799" s="57">
        <v>37.779176999999997</v>
      </c>
      <c r="K799" s="57">
        <v>48.144733479999999</v>
      </c>
      <c r="L799" s="57">
        <f t="shared" si="13"/>
        <v>10.365556480000002</v>
      </c>
    </row>
    <row r="800" spans="1:12" ht="15" x14ac:dyDescent="0.2">
      <c r="A800" s="8"/>
      <c r="B800" s="28"/>
      <c r="C800" s="28"/>
      <c r="D800" s="13"/>
      <c r="E800" s="13"/>
      <c r="F800" s="13"/>
      <c r="G800" s="54"/>
      <c r="H800" s="55" t="s">
        <v>1918</v>
      </c>
      <c r="I800" s="56" t="s">
        <v>1388</v>
      </c>
      <c r="J800" s="57">
        <v>12.947217</v>
      </c>
      <c r="K800" s="57">
        <v>11.6618324</v>
      </c>
      <c r="L800" s="57">
        <f t="shared" si="13"/>
        <v>-1.2853846000000004</v>
      </c>
    </row>
    <row r="801" spans="1:12" ht="15" x14ac:dyDescent="0.2">
      <c r="A801" s="8"/>
      <c r="B801" s="28"/>
      <c r="C801" s="28"/>
      <c r="D801" s="13"/>
      <c r="E801" s="13"/>
      <c r="F801" s="13"/>
      <c r="G801" s="50" t="s">
        <v>41</v>
      </c>
      <c r="H801" s="51"/>
      <c r="I801" s="52"/>
      <c r="J801" s="53">
        <v>22115.647078999998</v>
      </c>
      <c r="K801" s="53">
        <v>19583.181519650003</v>
      </c>
      <c r="L801" s="53">
        <f t="shared" si="13"/>
        <v>-2532.4655593499956</v>
      </c>
    </row>
    <row r="802" spans="1:12" ht="15" x14ac:dyDescent="0.2">
      <c r="A802" s="8"/>
      <c r="B802" s="28"/>
      <c r="C802" s="28"/>
      <c r="D802" s="13"/>
      <c r="E802" s="13"/>
      <c r="F802" s="13"/>
      <c r="G802" s="54"/>
      <c r="H802" s="55" t="s">
        <v>87</v>
      </c>
      <c r="I802" s="56" t="s">
        <v>187</v>
      </c>
      <c r="J802" s="57">
        <v>45.372293999999997</v>
      </c>
      <c r="K802" s="57">
        <v>47.597418089999991</v>
      </c>
      <c r="L802" s="57">
        <f t="shared" si="13"/>
        <v>2.2251240899999942</v>
      </c>
    </row>
    <row r="803" spans="1:12" ht="15" x14ac:dyDescent="0.2">
      <c r="A803" s="8"/>
      <c r="B803" s="28"/>
      <c r="C803" s="28"/>
      <c r="D803" s="13"/>
      <c r="E803" s="13"/>
      <c r="F803" s="13"/>
      <c r="G803" s="54"/>
      <c r="H803" s="55" t="s">
        <v>52</v>
      </c>
      <c r="I803" s="56" t="s">
        <v>188</v>
      </c>
      <c r="J803" s="57">
        <v>60.103192999999997</v>
      </c>
      <c r="K803" s="57">
        <v>52.911911920000016</v>
      </c>
      <c r="L803" s="57">
        <f t="shared" si="13"/>
        <v>-7.1912810799999818</v>
      </c>
    </row>
    <row r="804" spans="1:12" ht="15" x14ac:dyDescent="0.2">
      <c r="A804" s="8"/>
      <c r="B804" s="28"/>
      <c r="C804" s="28"/>
      <c r="D804" s="13"/>
      <c r="E804" s="13"/>
      <c r="F804" s="13"/>
      <c r="G804" s="54"/>
      <c r="H804" s="55" t="s">
        <v>53</v>
      </c>
      <c r="I804" s="56" t="s">
        <v>189</v>
      </c>
      <c r="J804" s="57">
        <v>136.263881</v>
      </c>
      <c r="K804" s="57">
        <v>325.92559972999999</v>
      </c>
      <c r="L804" s="57">
        <f t="shared" si="13"/>
        <v>189.66171872999999</v>
      </c>
    </row>
    <row r="805" spans="1:12" ht="15" x14ac:dyDescent="0.2">
      <c r="A805" s="8"/>
      <c r="B805" s="28"/>
      <c r="C805" s="28"/>
      <c r="D805" s="13"/>
      <c r="E805" s="13"/>
      <c r="F805" s="13"/>
      <c r="G805" s="54"/>
      <c r="H805" s="55" t="s">
        <v>55</v>
      </c>
      <c r="I805" s="56" t="s">
        <v>190</v>
      </c>
      <c r="J805" s="57">
        <v>1515.344079</v>
      </c>
      <c r="K805" s="57">
        <v>1250.8099988199999</v>
      </c>
      <c r="L805" s="57">
        <f t="shared" si="13"/>
        <v>-264.53408018000005</v>
      </c>
    </row>
    <row r="806" spans="1:12" ht="15" x14ac:dyDescent="0.2">
      <c r="A806" s="8"/>
      <c r="B806" s="28"/>
      <c r="C806" s="28"/>
      <c r="D806" s="13"/>
      <c r="E806" s="13"/>
      <c r="F806" s="13"/>
      <c r="G806" s="54"/>
      <c r="H806" s="55" t="s">
        <v>56</v>
      </c>
      <c r="I806" s="56" t="s">
        <v>191</v>
      </c>
      <c r="J806" s="57">
        <v>50.964485000000003</v>
      </c>
      <c r="K806" s="57">
        <v>54.950776959999985</v>
      </c>
      <c r="L806" s="57">
        <f t="shared" si="13"/>
        <v>3.9862919599999813</v>
      </c>
    </row>
    <row r="807" spans="1:12" ht="15" x14ac:dyDescent="0.2">
      <c r="A807" s="8"/>
      <c r="B807" s="28"/>
      <c r="C807" s="28"/>
      <c r="D807" s="13"/>
      <c r="E807" s="13"/>
      <c r="F807" s="13"/>
      <c r="G807" s="54"/>
      <c r="H807" s="55" t="s">
        <v>57</v>
      </c>
      <c r="I807" s="56" t="s">
        <v>192</v>
      </c>
      <c r="J807" s="57">
        <v>760.416831</v>
      </c>
      <c r="K807" s="57">
        <v>731.9554818900001</v>
      </c>
      <c r="L807" s="57">
        <f t="shared" si="13"/>
        <v>-28.461349109999901</v>
      </c>
    </row>
    <row r="808" spans="1:12" ht="30" x14ac:dyDescent="0.2">
      <c r="A808" s="8"/>
      <c r="B808" s="28"/>
      <c r="C808" s="28"/>
      <c r="D808" s="13"/>
      <c r="E808" s="13"/>
      <c r="F808" s="13"/>
      <c r="G808" s="54"/>
      <c r="H808" s="55" t="s">
        <v>59</v>
      </c>
      <c r="I808" s="56" t="s">
        <v>193</v>
      </c>
      <c r="J808" s="57">
        <v>836.79678799999999</v>
      </c>
      <c r="K808" s="57">
        <v>1843.7448780099999</v>
      </c>
      <c r="L808" s="57">
        <f t="shared" si="13"/>
        <v>1006.9480900099999</v>
      </c>
    </row>
    <row r="809" spans="1:12" ht="15" x14ac:dyDescent="0.2">
      <c r="A809" s="8"/>
      <c r="B809" s="28"/>
      <c r="C809" s="28"/>
      <c r="D809" s="13"/>
      <c r="E809" s="13"/>
      <c r="F809" s="13"/>
      <c r="G809" s="54"/>
      <c r="H809" s="55" t="s">
        <v>61</v>
      </c>
      <c r="I809" s="56" t="s">
        <v>194</v>
      </c>
      <c r="J809" s="57">
        <v>18.597168</v>
      </c>
      <c r="K809" s="57">
        <v>16.960889240000004</v>
      </c>
      <c r="L809" s="57">
        <f t="shared" si="13"/>
        <v>-1.6362787599999962</v>
      </c>
    </row>
    <row r="810" spans="1:12" ht="15" x14ac:dyDescent="0.2">
      <c r="A810" s="8"/>
      <c r="B810" s="28"/>
      <c r="C810" s="28"/>
      <c r="D810" s="13"/>
      <c r="E810" s="13"/>
      <c r="F810" s="13"/>
      <c r="G810" s="54"/>
      <c r="H810" s="55" t="s">
        <v>63</v>
      </c>
      <c r="I810" s="56" t="s">
        <v>195</v>
      </c>
      <c r="J810" s="57">
        <v>17659.392919000002</v>
      </c>
      <c r="K810" s="57">
        <v>14064.798932770002</v>
      </c>
      <c r="L810" s="57">
        <f t="shared" si="13"/>
        <v>-3594.5939862300002</v>
      </c>
    </row>
    <row r="811" spans="1:12" ht="15" x14ac:dyDescent="0.2">
      <c r="A811" s="8"/>
      <c r="B811" s="28"/>
      <c r="C811" s="28"/>
      <c r="D811" s="13"/>
      <c r="E811" s="13"/>
      <c r="F811" s="13"/>
      <c r="G811" s="54"/>
      <c r="H811" s="55" t="s">
        <v>196</v>
      </c>
      <c r="I811" s="56" t="s">
        <v>197</v>
      </c>
      <c r="J811" s="57">
        <v>476.09218099999998</v>
      </c>
      <c r="K811" s="57">
        <v>672.18738168999982</v>
      </c>
      <c r="L811" s="57">
        <f t="shared" si="13"/>
        <v>196.09520068999984</v>
      </c>
    </row>
    <row r="812" spans="1:12" ht="15" x14ac:dyDescent="0.2">
      <c r="A812" s="8"/>
      <c r="B812" s="28"/>
      <c r="C812" s="28"/>
      <c r="D812" s="13"/>
      <c r="E812" s="13"/>
      <c r="F812" s="13"/>
      <c r="G812" s="54"/>
      <c r="H812" s="55" t="s">
        <v>65</v>
      </c>
      <c r="I812" s="56" t="s">
        <v>198</v>
      </c>
      <c r="J812" s="57">
        <v>27.174721999999999</v>
      </c>
      <c r="K812" s="57">
        <v>23.125731830000003</v>
      </c>
      <c r="L812" s="57">
        <f t="shared" si="13"/>
        <v>-4.0489901699999962</v>
      </c>
    </row>
    <row r="813" spans="1:12" ht="15" x14ac:dyDescent="0.2">
      <c r="A813" s="8"/>
      <c r="B813" s="28"/>
      <c r="C813" s="28"/>
      <c r="D813" s="13"/>
      <c r="E813" s="13"/>
      <c r="F813" s="13"/>
      <c r="G813" s="54"/>
      <c r="H813" s="55" t="s">
        <v>67</v>
      </c>
      <c r="I813" s="56" t="s">
        <v>199</v>
      </c>
      <c r="J813" s="57">
        <v>21.031912999999999</v>
      </c>
      <c r="K813" s="57">
        <v>19.230572250000009</v>
      </c>
      <c r="L813" s="57">
        <f t="shared" si="13"/>
        <v>-1.8013407499999907</v>
      </c>
    </row>
    <row r="814" spans="1:12" ht="15" x14ac:dyDescent="0.2">
      <c r="A814" s="8"/>
      <c r="B814" s="28"/>
      <c r="C814" s="28"/>
      <c r="D814" s="13"/>
      <c r="E814" s="13"/>
      <c r="F814" s="13"/>
      <c r="G814" s="54"/>
      <c r="H814" s="55" t="s">
        <v>200</v>
      </c>
      <c r="I814" s="56" t="s">
        <v>201</v>
      </c>
      <c r="J814" s="57">
        <v>508.09662500000002</v>
      </c>
      <c r="K814" s="57">
        <v>478.98194645000001</v>
      </c>
      <c r="L814" s="57">
        <f t="shared" si="13"/>
        <v>-29.114678550000008</v>
      </c>
    </row>
    <row r="815" spans="1:12" ht="15" x14ac:dyDescent="0.2">
      <c r="A815" s="8"/>
      <c r="B815" s="28"/>
      <c r="C815" s="28"/>
      <c r="D815" s="13"/>
      <c r="E815" s="13"/>
      <c r="F815" s="13"/>
      <c r="G815" s="50" t="s">
        <v>70</v>
      </c>
      <c r="H815" s="51"/>
      <c r="I815" s="52"/>
      <c r="J815" s="53">
        <v>103899.268113</v>
      </c>
      <c r="K815" s="53">
        <v>104905.18124572995</v>
      </c>
      <c r="L815" s="53">
        <f t="shared" si="13"/>
        <v>1005.9131327299547</v>
      </c>
    </row>
    <row r="816" spans="1:12" ht="15" x14ac:dyDescent="0.2">
      <c r="A816" s="8"/>
      <c r="B816" s="28"/>
      <c r="C816" s="28"/>
      <c r="D816" s="13"/>
      <c r="E816" s="13"/>
      <c r="F816" s="13"/>
      <c r="G816" s="54"/>
      <c r="H816" s="55" t="s">
        <v>202</v>
      </c>
      <c r="I816" s="56" t="s">
        <v>203</v>
      </c>
      <c r="J816" s="57">
        <v>1178.889383</v>
      </c>
      <c r="K816" s="57">
        <v>1105.2139816400002</v>
      </c>
      <c r="L816" s="57">
        <f t="shared" si="13"/>
        <v>-73.675401359999796</v>
      </c>
    </row>
    <row r="817" spans="1:12" ht="15" x14ac:dyDescent="0.2">
      <c r="A817" s="8"/>
      <c r="B817" s="28"/>
      <c r="C817" s="28"/>
      <c r="D817" s="13"/>
      <c r="E817" s="13"/>
      <c r="F817" s="13"/>
      <c r="G817" s="54"/>
      <c r="H817" s="55" t="s">
        <v>1998</v>
      </c>
      <c r="I817" s="56" t="s">
        <v>1999</v>
      </c>
      <c r="J817" s="57">
        <v>76742.851190000001</v>
      </c>
      <c r="K817" s="57">
        <v>76874.630185169983</v>
      </c>
      <c r="L817" s="57">
        <f t="shared" si="13"/>
        <v>131.7789951699815</v>
      </c>
    </row>
    <row r="818" spans="1:12" ht="15" x14ac:dyDescent="0.2">
      <c r="A818" s="8"/>
      <c r="B818" s="28"/>
      <c r="C818" s="28"/>
      <c r="D818" s="13"/>
      <c r="E818" s="13"/>
      <c r="F818" s="13"/>
      <c r="G818" s="54"/>
      <c r="H818" s="55" t="s">
        <v>204</v>
      </c>
      <c r="I818" s="56" t="s">
        <v>205</v>
      </c>
      <c r="J818" s="57">
        <v>319.94598300000001</v>
      </c>
      <c r="K818" s="57">
        <v>306.50270066999991</v>
      </c>
      <c r="L818" s="57">
        <f t="shared" si="13"/>
        <v>-13.443282330000102</v>
      </c>
    </row>
    <row r="819" spans="1:12" ht="15" x14ac:dyDescent="0.2">
      <c r="A819" s="8"/>
      <c r="B819" s="28"/>
      <c r="C819" s="28"/>
      <c r="D819" s="13"/>
      <c r="E819" s="13"/>
      <c r="F819" s="13"/>
      <c r="G819" s="54"/>
      <c r="H819" s="55" t="s">
        <v>206</v>
      </c>
      <c r="I819" s="56" t="s">
        <v>207</v>
      </c>
      <c r="J819" s="57">
        <v>495.55509899999998</v>
      </c>
      <c r="K819" s="57">
        <v>525.68263073000014</v>
      </c>
      <c r="L819" s="57">
        <f t="shared" si="13"/>
        <v>30.127531730000157</v>
      </c>
    </row>
    <row r="820" spans="1:12" ht="15" x14ac:dyDescent="0.2">
      <c r="A820" s="8"/>
      <c r="B820" s="28"/>
      <c r="C820" s="28"/>
      <c r="D820" s="13"/>
      <c r="E820" s="13"/>
      <c r="F820" s="13"/>
      <c r="G820" s="54"/>
      <c r="H820" s="55" t="s">
        <v>208</v>
      </c>
      <c r="I820" s="56" t="s">
        <v>209</v>
      </c>
      <c r="J820" s="57">
        <v>1428.0035210000001</v>
      </c>
      <c r="K820" s="57">
        <v>1395.2950661499999</v>
      </c>
      <c r="L820" s="57">
        <f t="shared" si="13"/>
        <v>-32.70845485000018</v>
      </c>
    </row>
    <row r="821" spans="1:12" ht="15" x14ac:dyDescent="0.2">
      <c r="A821" s="8"/>
      <c r="B821" s="28"/>
      <c r="C821" s="28"/>
      <c r="D821" s="13"/>
      <c r="E821" s="13"/>
      <c r="F821" s="13"/>
      <c r="G821" s="54"/>
      <c r="H821" s="55" t="s">
        <v>210</v>
      </c>
      <c r="I821" s="56" t="s">
        <v>211</v>
      </c>
      <c r="J821" s="57">
        <v>1105.9371920000001</v>
      </c>
      <c r="K821" s="57">
        <v>1107.5519247399998</v>
      </c>
      <c r="L821" s="57">
        <f t="shared" si="13"/>
        <v>1.6147327399996811</v>
      </c>
    </row>
    <row r="822" spans="1:12" ht="15" x14ac:dyDescent="0.2">
      <c r="A822" s="8"/>
      <c r="B822" s="28"/>
      <c r="C822" s="28"/>
      <c r="D822" s="13"/>
      <c r="E822" s="13"/>
      <c r="F822" s="13"/>
      <c r="G822" s="54"/>
      <c r="H822" s="55" t="s">
        <v>212</v>
      </c>
      <c r="I822" s="56" t="s">
        <v>213</v>
      </c>
      <c r="J822" s="57">
        <v>3302.0198209999999</v>
      </c>
      <c r="K822" s="57">
        <v>3480.6170909199991</v>
      </c>
      <c r="L822" s="57">
        <f t="shared" si="13"/>
        <v>178.59726991999923</v>
      </c>
    </row>
    <row r="823" spans="1:12" ht="15" x14ac:dyDescent="0.2">
      <c r="A823" s="8"/>
      <c r="B823" s="28"/>
      <c r="C823" s="28"/>
      <c r="D823" s="13"/>
      <c r="E823" s="13"/>
      <c r="F823" s="13"/>
      <c r="G823" s="54"/>
      <c r="H823" s="55" t="s">
        <v>214</v>
      </c>
      <c r="I823" s="56" t="s">
        <v>215</v>
      </c>
      <c r="J823" s="57">
        <v>1488.399647</v>
      </c>
      <c r="K823" s="57">
        <v>1481.2211761800002</v>
      </c>
      <c r="L823" s="57">
        <f t="shared" si="13"/>
        <v>-7.1784708199998022</v>
      </c>
    </row>
    <row r="824" spans="1:12" ht="15" x14ac:dyDescent="0.2">
      <c r="A824" s="8"/>
      <c r="B824" s="28"/>
      <c r="C824" s="28"/>
      <c r="D824" s="13"/>
      <c r="E824" s="13"/>
      <c r="F824" s="13"/>
      <c r="G824" s="54"/>
      <c r="H824" s="55" t="s">
        <v>216</v>
      </c>
      <c r="I824" s="56" t="s">
        <v>217</v>
      </c>
      <c r="J824" s="57">
        <v>1037.363492</v>
      </c>
      <c r="K824" s="57">
        <v>1101.7934176400006</v>
      </c>
      <c r="L824" s="57">
        <f t="shared" si="13"/>
        <v>64.429925640000647</v>
      </c>
    </row>
    <row r="825" spans="1:12" ht="15" x14ac:dyDescent="0.2">
      <c r="A825" s="8"/>
      <c r="B825" s="28"/>
      <c r="C825" s="28"/>
      <c r="D825" s="13"/>
      <c r="E825" s="13"/>
      <c r="F825" s="13"/>
      <c r="G825" s="54"/>
      <c r="H825" s="55" t="s">
        <v>218</v>
      </c>
      <c r="I825" s="56" t="s">
        <v>219</v>
      </c>
      <c r="J825" s="57">
        <v>577.70986600000003</v>
      </c>
      <c r="K825" s="57">
        <v>588.8043954000002</v>
      </c>
      <c r="L825" s="57">
        <f t="shared" si="13"/>
        <v>11.09452940000017</v>
      </c>
    </row>
    <row r="826" spans="1:12" ht="15" x14ac:dyDescent="0.2">
      <c r="A826" s="8"/>
      <c r="B826" s="28"/>
      <c r="C826" s="28"/>
      <c r="D826" s="13"/>
      <c r="E826" s="13"/>
      <c r="F826" s="13"/>
      <c r="G826" s="54"/>
      <c r="H826" s="55" t="s">
        <v>220</v>
      </c>
      <c r="I826" s="72" t="s">
        <v>221</v>
      </c>
      <c r="J826" s="57">
        <v>792.67522699999995</v>
      </c>
      <c r="K826" s="57">
        <v>869.60229384999991</v>
      </c>
      <c r="L826" s="57">
        <f t="shared" si="13"/>
        <v>76.92706684999996</v>
      </c>
    </row>
    <row r="827" spans="1:12" ht="30" x14ac:dyDescent="0.2">
      <c r="A827" s="8"/>
      <c r="B827" s="28"/>
      <c r="C827" s="28"/>
      <c r="D827" s="13"/>
      <c r="E827" s="13"/>
      <c r="F827" s="13"/>
      <c r="G827" s="54"/>
      <c r="H827" s="55" t="s">
        <v>222</v>
      </c>
      <c r="I827" s="56" t="s">
        <v>223</v>
      </c>
      <c r="J827" s="57">
        <v>680.56054900000004</v>
      </c>
      <c r="K827" s="57">
        <v>670.5615838299999</v>
      </c>
      <c r="L827" s="57">
        <f t="shared" si="13"/>
        <v>-9.9989651700001332</v>
      </c>
    </row>
    <row r="828" spans="1:12" ht="15" x14ac:dyDescent="0.2">
      <c r="A828" s="8"/>
      <c r="B828" s="28"/>
      <c r="C828" s="28"/>
      <c r="D828" s="13"/>
      <c r="E828" s="13"/>
      <c r="F828" s="13"/>
      <c r="G828" s="54"/>
      <c r="H828" s="55" t="s">
        <v>224</v>
      </c>
      <c r="I828" s="56" t="s">
        <v>225</v>
      </c>
      <c r="J828" s="57">
        <v>1203.5250599999999</v>
      </c>
      <c r="K828" s="57">
        <v>1382.9591498699995</v>
      </c>
      <c r="L828" s="57">
        <f t="shared" si="13"/>
        <v>179.43408986999953</v>
      </c>
    </row>
    <row r="829" spans="1:12" ht="15" x14ac:dyDescent="0.2">
      <c r="A829" s="8"/>
      <c r="B829" s="28"/>
      <c r="C829" s="28"/>
      <c r="D829" s="13"/>
      <c r="E829" s="13"/>
      <c r="F829" s="13"/>
      <c r="G829" s="54"/>
      <c r="H829" s="55" t="s">
        <v>226</v>
      </c>
      <c r="I829" s="56" t="s">
        <v>227</v>
      </c>
      <c r="J829" s="57">
        <v>1203.412122</v>
      </c>
      <c r="K829" s="57">
        <v>1222.2908909900002</v>
      </c>
      <c r="L829" s="57">
        <f t="shared" si="13"/>
        <v>18.878768990000253</v>
      </c>
    </row>
    <row r="830" spans="1:12" ht="15" x14ac:dyDescent="0.2">
      <c r="A830" s="8"/>
      <c r="B830" s="28"/>
      <c r="C830" s="28"/>
      <c r="D830" s="13"/>
      <c r="E830" s="13"/>
      <c r="F830" s="13"/>
      <c r="G830" s="54"/>
      <c r="H830" s="55" t="s">
        <v>228</v>
      </c>
      <c r="I830" s="56" t="s">
        <v>229</v>
      </c>
      <c r="J830" s="57">
        <v>1078.7383990000001</v>
      </c>
      <c r="K830" s="57">
        <v>1264.0200504399997</v>
      </c>
      <c r="L830" s="57">
        <f t="shared" si="13"/>
        <v>185.28165143999968</v>
      </c>
    </row>
    <row r="831" spans="1:12" ht="30" x14ac:dyDescent="0.2">
      <c r="A831" s="8"/>
      <c r="B831" s="28"/>
      <c r="C831" s="28"/>
      <c r="D831" s="13"/>
      <c r="E831" s="13"/>
      <c r="F831" s="13"/>
      <c r="G831" s="54"/>
      <c r="H831" s="55" t="s">
        <v>230</v>
      </c>
      <c r="I831" s="56" t="s">
        <v>231</v>
      </c>
      <c r="J831" s="57">
        <v>1183.1714340000001</v>
      </c>
      <c r="K831" s="57">
        <v>1592.1738165099998</v>
      </c>
      <c r="L831" s="57">
        <f t="shared" si="13"/>
        <v>409.00238250999973</v>
      </c>
    </row>
    <row r="832" spans="1:12" ht="15" x14ac:dyDescent="0.2">
      <c r="A832" s="8"/>
      <c r="B832" s="28"/>
      <c r="C832" s="28"/>
      <c r="D832" s="13"/>
      <c r="E832" s="13"/>
      <c r="F832" s="13"/>
      <c r="G832" s="54"/>
      <c r="H832" s="55" t="s">
        <v>232</v>
      </c>
      <c r="I832" s="56" t="s">
        <v>233</v>
      </c>
      <c r="J832" s="57">
        <v>43.725056000000002</v>
      </c>
      <c r="K832" s="57">
        <v>46.725573069999967</v>
      </c>
      <c r="L832" s="57">
        <f t="shared" si="13"/>
        <v>3.0005170699999653</v>
      </c>
    </row>
    <row r="833" spans="1:12" ht="30" x14ac:dyDescent="0.2">
      <c r="A833" s="8"/>
      <c r="B833" s="28"/>
      <c r="C833" s="28"/>
      <c r="D833" s="13"/>
      <c r="E833" s="13"/>
      <c r="F833" s="13"/>
      <c r="G833" s="54"/>
      <c r="H833" s="55" t="s">
        <v>234</v>
      </c>
      <c r="I833" s="56" t="s">
        <v>235</v>
      </c>
      <c r="J833" s="57">
        <v>1571.5815150000001</v>
      </c>
      <c r="K833" s="57">
        <v>1712.0141742900005</v>
      </c>
      <c r="L833" s="57">
        <f t="shared" si="13"/>
        <v>140.4326592900004</v>
      </c>
    </row>
    <row r="834" spans="1:12" ht="15" x14ac:dyDescent="0.2">
      <c r="A834" s="8"/>
      <c r="B834" s="28"/>
      <c r="C834" s="28"/>
      <c r="D834" s="13"/>
      <c r="E834" s="13"/>
      <c r="F834" s="13"/>
      <c r="G834" s="54"/>
      <c r="H834" s="55" t="s">
        <v>236</v>
      </c>
      <c r="I834" s="56" t="s">
        <v>237</v>
      </c>
      <c r="J834" s="57">
        <v>316.18014099999999</v>
      </c>
      <c r="K834" s="57">
        <v>329.21768737000002</v>
      </c>
      <c r="L834" s="57">
        <f t="shared" si="13"/>
        <v>13.03754637000003</v>
      </c>
    </row>
    <row r="835" spans="1:12" ht="30" x14ac:dyDescent="0.2">
      <c r="A835" s="8"/>
      <c r="B835" s="28"/>
      <c r="C835" s="28"/>
      <c r="D835" s="13"/>
      <c r="E835" s="13"/>
      <c r="F835" s="13"/>
      <c r="G835" s="54"/>
      <c r="H835" s="55" t="s">
        <v>238</v>
      </c>
      <c r="I835" s="56" t="s">
        <v>239</v>
      </c>
      <c r="J835" s="57">
        <v>1022.836756</v>
      </c>
      <c r="K835" s="57">
        <v>977.2316073100003</v>
      </c>
      <c r="L835" s="57">
        <f t="shared" si="13"/>
        <v>-45.605148689999737</v>
      </c>
    </row>
    <row r="836" spans="1:12" ht="15" x14ac:dyDescent="0.2">
      <c r="A836" s="8"/>
      <c r="B836" s="28"/>
      <c r="C836" s="28"/>
      <c r="D836" s="13"/>
      <c r="E836" s="13"/>
      <c r="F836" s="13"/>
      <c r="G836" s="54"/>
      <c r="H836" s="55" t="s">
        <v>240</v>
      </c>
      <c r="I836" s="56" t="s">
        <v>241</v>
      </c>
      <c r="J836" s="57">
        <v>1683.195234</v>
      </c>
      <c r="K836" s="57">
        <v>1646.8199519199993</v>
      </c>
      <c r="L836" s="57">
        <f t="shared" si="13"/>
        <v>-36.375282080000716</v>
      </c>
    </row>
    <row r="837" spans="1:12" ht="15" x14ac:dyDescent="0.2">
      <c r="A837" s="8"/>
      <c r="B837" s="28"/>
      <c r="C837" s="28"/>
      <c r="D837" s="13"/>
      <c r="E837" s="13"/>
      <c r="F837" s="13"/>
      <c r="G837" s="54"/>
      <c r="H837" s="55" t="s">
        <v>242</v>
      </c>
      <c r="I837" s="56" t="s">
        <v>243</v>
      </c>
      <c r="J837" s="57">
        <v>702.41512499999999</v>
      </c>
      <c r="K837" s="57">
        <v>712.40108565000037</v>
      </c>
      <c r="L837" s="57">
        <f t="shared" si="13"/>
        <v>9.9859606500003792</v>
      </c>
    </row>
    <row r="838" spans="1:12" ht="15" x14ac:dyDescent="0.2">
      <c r="A838" s="8"/>
      <c r="B838" s="28"/>
      <c r="C838" s="28"/>
      <c r="D838" s="13"/>
      <c r="E838" s="13"/>
      <c r="F838" s="13"/>
      <c r="G838" s="54"/>
      <c r="H838" s="55" t="s">
        <v>244</v>
      </c>
      <c r="I838" s="56" t="s">
        <v>245</v>
      </c>
      <c r="J838" s="57">
        <v>1214.2524739999999</v>
      </c>
      <c r="K838" s="57">
        <v>1225.7944255300006</v>
      </c>
      <c r="L838" s="57">
        <f t="shared" si="13"/>
        <v>11.541951530000688</v>
      </c>
    </row>
    <row r="839" spans="1:12" ht="15" x14ac:dyDescent="0.2">
      <c r="A839" s="8"/>
      <c r="B839" s="28"/>
      <c r="C839" s="28"/>
      <c r="D839" s="13"/>
      <c r="E839" s="13"/>
      <c r="F839" s="13"/>
      <c r="G839" s="54"/>
      <c r="H839" s="55" t="s">
        <v>246</v>
      </c>
      <c r="I839" s="56" t="s">
        <v>247</v>
      </c>
      <c r="J839" s="57">
        <v>331.45283499999999</v>
      </c>
      <c r="K839" s="57">
        <v>331.98216488999992</v>
      </c>
      <c r="L839" s="57">
        <f t="shared" si="13"/>
        <v>0.52932988999992858</v>
      </c>
    </row>
    <row r="840" spans="1:12" ht="15" x14ac:dyDescent="0.2">
      <c r="A840" s="8"/>
      <c r="B840" s="28"/>
      <c r="C840" s="28"/>
      <c r="D840" s="13"/>
      <c r="E840" s="13"/>
      <c r="F840" s="13"/>
      <c r="G840" s="54"/>
      <c r="H840" s="55" t="s">
        <v>248</v>
      </c>
      <c r="I840" s="56" t="s">
        <v>249</v>
      </c>
      <c r="J840" s="57">
        <v>3194.8709920000001</v>
      </c>
      <c r="K840" s="57">
        <v>2954.0742209699961</v>
      </c>
      <c r="L840" s="57">
        <f t="shared" ref="L840:L903" si="14">+K840-J840</f>
        <v>-240.79677103000404</v>
      </c>
    </row>
    <row r="841" spans="1:12" ht="15" x14ac:dyDescent="0.2">
      <c r="A841" s="8"/>
      <c r="B841" s="28"/>
      <c r="C841" s="28"/>
      <c r="D841" s="13"/>
      <c r="E841" s="69">
        <v>13</v>
      </c>
      <c r="F841" s="64" t="s">
        <v>250</v>
      </c>
      <c r="G841" s="65"/>
      <c r="H841" s="66"/>
      <c r="I841" s="67"/>
      <c r="J841" s="68">
        <v>29674.780756</v>
      </c>
      <c r="K841" s="68">
        <v>32965.410937929984</v>
      </c>
      <c r="L841" s="68">
        <f t="shared" si="14"/>
        <v>3290.6301819299842</v>
      </c>
    </row>
    <row r="842" spans="1:12" ht="15" x14ac:dyDescent="0.2">
      <c r="A842" s="8"/>
      <c r="B842" s="28"/>
      <c r="C842" s="28"/>
      <c r="D842" s="13"/>
      <c r="E842" s="13"/>
      <c r="F842" s="13"/>
      <c r="G842" s="50" t="s">
        <v>2</v>
      </c>
      <c r="H842" s="51"/>
      <c r="I842" s="52"/>
      <c r="J842" s="53">
        <v>29595.341261000001</v>
      </c>
      <c r="K842" s="53">
        <v>32150.868437059984</v>
      </c>
      <c r="L842" s="53">
        <f t="shared" si="14"/>
        <v>2555.5271760599826</v>
      </c>
    </row>
    <row r="843" spans="1:12" ht="15" x14ac:dyDescent="0.2">
      <c r="A843" s="8"/>
      <c r="B843" s="28"/>
      <c r="C843" s="28"/>
      <c r="D843" s="13"/>
      <c r="E843" s="13"/>
      <c r="F843" s="13"/>
      <c r="G843" s="54"/>
      <c r="H843" s="55" t="s">
        <v>1701</v>
      </c>
      <c r="I843" s="56" t="s">
        <v>1178</v>
      </c>
      <c r="J843" s="57">
        <v>648.21760200000006</v>
      </c>
      <c r="K843" s="57">
        <v>94.240428890000018</v>
      </c>
      <c r="L843" s="57">
        <f t="shared" si="14"/>
        <v>-553.97717311000008</v>
      </c>
    </row>
    <row r="844" spans="1:12" ht="15" x14ac:dyDescent="0.2">
      <c r="A844" s="8"/>
      <c r="B844" s="28"/>
      <c r="C844" s="28"/>
      <c r="D844" s="13"/>
      <c r="E844" s="13"/>
      <c r="F844" s="13"/>
      <c r="G844" s="54"/>
      <c r="H844" s="55" t="s">
        <v>1704</v>
      </c>
      <c r="I844" s="56" t="s">
        <v>1389</v>
      </c>
      <c r="J844" s="57">
        <v>80.933796999999998</v>
      </c>
      <c r="K844" s="57">
        <v>70.863230380000005</v>
      </c>
      <c r="L844" s="57">
        <f t="shared" si="14"/>
        <v>-10.070566619999994</v>
      </c>
    </row>
    <row r="845" spans="1:12" ht="15" x14ac:dyDescent="0.2">
      <c r="A845" s="8"/>
      <c r="B845" s="28"/>
      <c r="C845" s="28"/>
      <c r="D845" s="13"/>
      <c r="E845" s="13"/>
      <c r="F845" s="13"/>
      <c r="G845" s="54"/>
      <c r="H845" s="55" t="s">
        <v>1715</v>
      </c>
      <c r="I845" s="56" t="s">
        <v>1390</v>
      </c>
      <c r="J845" s="57">
        <v>9.8714969999999997</v>
      </c>
      <c r="K845" s="57">
        <v>7.3977869700000003</v>
      </c>
      <c r="L845" s="57">
        <f t="shared" si="14"/>
        <v>-2.4737100299999994</v>
      </c>
    </row>
    <row r="846" spans="1:12" ht="15" x14ac:dyDescent="0.2">
      <c r="A846" s="8"/>
      <c r="B846" s="28"/>
      <c r="C846" s="28"/>
      <c r="D846" s="13"/>
      <c r="E846" s="13"/>
      <c r="F846" s="13"/>
      <c r="G846" s="54"/>
      <c r="H846" s="55" t="s">
        <v>1716</v>
      </c>
      <c r="I846" s="56" t="s">
        <v>1391</v>
      </c>
      <c r="J846" s="57">
        <v>6.6261289999999997</v>
      </c>
      <c r="K846" s="57">
        <v>5.5387800500000006</v>
      </c>
      <c r="L846" s="57">
        <f t="shared" si="14"/>
        <v>-1.0873489499999991</v>
      </c>
    </row>
    <row r="847" spans="1:12" ht="15" x14ac:dyDescent="0.2">
      <c r="A847" s="8"/>
      <c r="B847" s="28"/>
      <c r="C847" s="28"/>
      <c r="D847" s="13"/>
      <c r="E847" s="13"/>
      <c r="F847" s="13"/>
      <c r="G847" s="54"/>
      <c r="H847" s="55" t="s">
        <v>1717</v>
      </c>
      <c r="I847" s="56" t="s">
        <v>1392</v>
      </c>
      <c r="J847" s="57">
        <v>990.780981</v>
      </c>
      <c r="K847" s="57">
        <v>1711.71081766</v>
      </c>
      <c r="L847" s="57">
        <f t="shared" si="14"/>
        <v>720.92983665999998</v>
      </c>
    </row>
    <row r="848" spans="1:12" ht="15" x14ac:dyDescent="0.2">
      <c r="A848" s="8"/>
      <c r="B848" s="28"/>
      <c r="C848" s="28"/>
      <c r="D848" s="13"/>
      <c r="E848" s="13"/>
      <c r="F848" s="13"/>
      <c r="G848" s="54"/>
      <c r="H848" s="55" t="s">
        <v>1718</v>
      </c>
      <c r="I848" s="56" t="s">
        <v>1393</v>
      </c>
      <c r="J848" s="57">
        <v>36.907772999999999</v>
      </c>
      <c r="K848" s="57">
        <v>19.983548300000002</v>
      </c>
      <c r="L848" s="57">
        <f t="shared" si="14"/>
        <v>-16.924224699999996</v>
      </c>
    </row>
    <row r="849" spans="1:12" ht="15" x14ac:dyDescent="0.2">
      <c r="A849" s="8"/>
      <c r="B849" s="28"/>
      <c r="C849" s="28"/>
      <c r="D849" s="13"/>
      <c r="E849" s="13"/>
      <c r="F849" s="13"/>
      <c r="G849" s="54"/>
      <c r="H849" s="55" t="s">
        <v>1719</v>
      </c>
      <c r="I849" s="56" t="s">
        <v>1394</v>
      </c>
      <c r="J849" s="57">
        <v>9077.8286989999997</v>
      </c>
      <c r="K849" s="57">
        <v>11050.140753419984</v>
      </c>
      <c r="L849" s="57">
        <f t="shared" si="14"/>
        <v>1972.3120544199846</v>
      </c>
    </row>
    <row r="850" spans="1:12" ht="15" x14ac:dyDescent="0.2">
      <c r="A850" s="8"/>
      <c r="B850" s="28"/>
      <c r="C850" s="28"/>
      <c r="D850" s="13"/>
      <c r="E850" s="13"/>
      <c r="F850" s="13"/>
      <c r="G850" s="54"/>
      <c r="H850" s="55" t="s">
        <v>1720</v>
      </c>
      <c r="I850" s="56" t="s">
        <v>1395</v>
      </c>
      <c r="J850" s="57">
        <v>809.85680500000001</v>
      </c>
      <c r="K850" s="57">
        <v>1067.4964409500003</v>
      </c>
      <c r="L850" s="57">
        <f t="shared" si="14"/>
        <v>257.6396359500003</v>
      </c>
    </row>
    <row r="851" spans="1:12" ht="15" x14ac:dyDescent="0.2">
      <c r="A851" s="8"/>
      <c r="B851" s="28"/>
      <c r="C851" s="28"/>
      <c r="D851" s="13"/>
      <c r="E851" s="13"/>
      <c r="F851" s="13"/>
      <c r="G851" s="54"/>
      <c r="H851" s="55" t="s">
        <v>1727</v>
      </c>
      <c r="I851" s="56" t="s">
        <v>1396</v>
      </c>
      <c r="J851" s="57">
        <v>47.581516999999998</v>
      </c>
      <c r="K851" s="57">
        <v>36.109013899999994</v>
      </c>
      <c r="L851" s="57">
        <f t="shared" si="14"/>
        <v>-11.472503100000004</v>
      </c>
    </row>
    <row r="852" spans="1:12" ht="15" x14ac:dyDescent="0.2">
      <c r="A852" s="8"/>
      <c r="B852" s="28"/>
      <c r="C852" s="28"/>
      <c r="D852" s="13"/>
      <c r="E852" s="13"/>
      <c r="F852" s="13"/>
      <c r="G852" s="54"/>
      <c r="H852" s="55" t="s">
        <v>1721</v>
      </c>
      <c r="I852" s="56" t="s">
        <v>1397</v>
      </c>
      <c r="J852" s="57">
        <v>358.41529800000001</v>
      </c>
      <c r="K852" s="57">
        <v>720.97345848999998</v>
      </c>
      <c r="L852" s="57">
        <f t="shared" si="14"/>
        <v>362.55816048999998</v>
      </c>
    </row>
    <row r="853" spans="1:12" ht="15" x14ac:dyDescent="0.2">
      <c r="A853" s="8"/>
      <c r="B853" s="28"/>
      <c r="C853" s="28"/>
      <c r="D853" s="13"/>
      <c r="E853" s="13"/>
      <c r="F853" s="13"/>
      <c r="G853" s="54"/>
      <c r="H853" s="55" t="s">
        <v>1728</v>
      </c>
      <c r="I853" s="56" t="s">
        <v>1398</v>
      </c>
      <c r="J853" s="57">
        <v>393.92205100000001</v>
      </c>
      <c r="K853" s="57">
        <v>355.08938974000006</v>
      </c>
      <c r="L853" s="57">
        <f t="shared" si="14"/>
        <v>-38.832661259999952</v>
      </c>
    </row>
    <row r="854" spans="1:12" ht="15" x14ac:dyDescent="0.2">
      <c r="A854" s="8"/>
      <c r="B854" s="28"/>
      <c r="C854" s="28"/>
      <c r="D854" s="13"/>
      <c r="E854" s="13"/>
      <c r="F854" s="13"/>
      <c r="G854" s="54"/>
      <c r="H854" s="55" t="s">
        <v>1722</v>
      </c>
      <c r="I854" s="56" t="s">
        <v>1623</v>
      </c>
      <c r="J854" s="57">
        <v>533.52937699999995</v>
      </c>
      <c r="K854" s="57">
        <v>259.13170083999978</v>
      </c>
      <c r="L854" s="57">
        <f t="shared" si="14"/>
        <v>-274.39767616000017</v>
      </c>
    </row>
    <row r="855" spans="1:12" ht="15" x14ac:dyDescent="0.2">
      <c r="A855" s="8"/>
      <c r="B855" s="28"/>
      <c r="C855" s="28"/>
      <c r="D855" s="13"/>
      <c r="E855" s="13"/>
      <c r="F855" s="13"/>
      <c r="G855" s="54"/>
      <c r="H855" s="55" t="s">
        <v>1748</v>
      </c>
      <c r="I855" s="56" t="s">
        <v>1644</v>
      </c>
      <c r="J855" s="57">
        <v>5565.4061899999997</v>
      </c>
      <c r="K855" s="57">
        <v>3189.1195003299995</v>
      </c>
      <c r="L855" s="57">
        <f t="shared" si="14"/>
        <v>-2376.2866896700002</v>
      </c>
    </row>
    <row r="856" spans="1:12" ht="15" x14ac:dyDescent="0.2">
      <c r="A856" s="8"/>
      <c r="B856" s="28"/>
      <c r="C856" s="28"/>
      <c r="D856" s="13"/>
      <c r="E856" s="13"/>
      <c r="F856" s="13"/>
      <c r="G856" s="54"/>
      <c r="H856" s="55" t="s">
        <v>1723</v>
      </c>
      <c r="I856" s="56" t="s">
        <v>2224</v>
      </c>
      <c r="J856" s="57">
        <v>152.36922899999999</v>
      </c>
      <c r="K856" s="57">
        <v>146.27920644999998</v>
      </c>
      <c r="L856" s="57">
        <f t="shared" si="14"/>
        <v>-6.0900225500000147</v>
      </c>
    </row>
    <row r="857" spans="1:12" ht="15" x14ac:dyDescent="0.2">
      <c r="A857" s="8"/>
      <c r="B857" s="28"/>
      <c r="C857" s="28"/>
      <c r="D857" s="13"/>
      <c r="E857" s="13"/>
      <c r="F857" s="13"/>
      <c r="G857" s="54"/>
      <c r="H857" s="55" t="s">
        <v>1703</v>
      </c>
      <c r="I857" s="56" t="s">
        <v>1399</v>
      </c>
      <c r="J857" s="57">
        <v>33.523130000000002</v>
      </c>
      <c r="K857" s="57">
        <v>66.739374400000003</v>
      </c>
      <c r="L857" s="57">
        <f t="shared" si="14"/>
        <v>33.216244400000001</v>
      </c>
    </row>
    <row r="858" spans="1:12" ht="15" x14ac:dyDescent="0.2">
      <c r="A858" s="8"/>
      <c r="B858" s="28"/>
      <c r="C858" s="28"/>
      <c r="D858" s="13"/>
      <c r="E858" s="13"/>
      <c r="F858" s="13"/>
      <c r="G858" s="54"/>
      <c r="H858" s="55" t="s">
        <v>1706</v>
      </c>
      <c r="I858" s="56" t="s">
        <v>1400</v>
      </c>
      <c r="J858" s="57">
        <v>2691.2061610000001</v>
      </c>
      <c r="K858" s="57">
        <v>2274.8165888500007</v>
      </c>
      <c r="L858" s="57">
        <f t="shared" si="14"/>
        <v>-416.38957214999937</v>
      </c>
    </row>
    <row r="859" spans="1:12" ht="15" x14ac:dyDescent="0.2">
      <c r="A859" s="8"/>
      <c r="B859" s="28"/>
      <c r="C859" s="28"/>
      <c r="D859" s="13"/>
      <c r="E859" s="13"/>
      <c r="F859" s="13"/>
      <c r="G859" s="54"/>
      <c r="H859" s="55" t="s">
        <v>1766</v>
      </c>
      <c r="I859" s="56" t="s">
        <v>2225</v>
      </c>
      <c r="J859" s="57">
        <v>1808.2372</v>
      </c>
      <c r="K859" s="57">
        <v>2809.7680817599999</v>
      </c>
      <c r="L859" s="57">
        <f t="shared" si="14"/>
        <v>1001.5308817599998</v>
      </c>
    </row>
    <row r="860" spans="1:12" ht="15" x14ac:dyDescent="0.2">
      <c r="A860" s="8"/>
      <c r="B860" s="28"/>
      <c r="C860" s="28"/>
      <c r="D860" s="13"/>
      <c r="E860" s="13"/>
      <c r="F860" s="13"/>
      <c r="G860" s="54"/>
      <c r="H860" s="55" t="s">
        <v>1726</v>
      </c>
      <c r="I860" s="56" t="s">
        <v>1098</v>
      </c>
      <c r="J860" s="57">
        <v>53.814942000000002</v>
      </c>
      <c r="K860" s="57">
        <v>130.64459393000001</v>
      </c>
      <c r="L860" s="57">
        <f t="shared" si="14"/>
        <v>76.829651930000011</v>
      </c>
    </row>
    <row r="861" spans="1:12" ht="15" x14ac:dyDescent="0.2">
      <c r="A861" s="8"/>
      <c r="B861" s="28"/>
      <c r="C861" s="28"/>
      <c r="D861" s="13"/>
      <c r="E861" s="13"/>
      <c r="F861" s="13"/>
      <c r="G861" s="54"/>
      <c r="H861" s="55" t="s">
        <v>1769</v>
      </c>
      <c r="I861" s="56" t="s">
        <v>1167</v>
      </c>
      <c r="J861" s="57">
        <v>2691.3428349999999</v>
      </c>
      <c r="K861" s="57">
        <v>3490.2979027700012</v>
      </c>
      <c r="L861" s="57">
        <f t="shared" si="14"/>
        <v>798.95506777000128</v>
      </c>
    </row>
    <row r="862" spans="1:12" ht="15" x14ac:dyDescent="0.2">
      <c r="A862" s="8"/>
      <c r="B862" s="28"/>
      <c r="C862" s="28"/>
      <c r="D862" s="13"/>
      <c r="E862" s="13"/>
      <c r="F862" s="13"/>
      <c r="G862" s="54"/>
      <c r="H862" s="55" t="s">
        <v>1770</v>
      </c>
      <c r="I862" s="56" t="s">
        <v>1401</v>
      </c>
      <c r="J862" s="57">
        <v>2117.2238390000002</v>
      </c>
      <c r="K862" s="57">
        <v>3286.7302145599992</v>
      </c>
      <c r="L862" s="57">
        <f t="shared" si="14"/>
        <v>1169.506375559999</v>
      </c>
    </row>
    <row r="863" spans="1:12" ht="15" x14ac:dyDescent="0.2">
      <c r="A863" s="8"/>
      <c r="B863" s="28"/>
      <c r="C863" s="28"/>
      <c r="D863" s="13"/>
      <c r="E863" s="13"/>
      <c r="F863" s="13"/>
      <c r="G863" s="54"/>
      <c r="H863" s="55" t="s">
        <v>1771</v>
      </c>
      <c r="I863" s="56" t="s">
        <v>1402</v>
      </c>
      <c r="J863" s="57">
        <v>1345.6488569999999</v>
      </c>
      <c r="K863" s="57">
        <v>1241.1233402200005</v>
      </c>
      <c r="L863" s="57">
        <f t="shared" si="14"/>
        <v>-104.52551677999941</v>
      </c>
    </row>
    <row r="864" spans="1:12" ht="15" x14ac:dyDescent="0.2">
      <c r="A864" s="8"/>
      <c r="B864" s="28"/>
      <c r="C864" s="28"/>
      <c r="D864" s="13"/>
      <c r="E864" s="13"/>
      <c r="F864" s="13"/>
      <c r="G864" s="54"/>
      <c r="H864" s="55" t="s">
        <v>1804</v>
      </c>
      <c r="I864" s="56" t="s">
        <v>1308</v>
      </c>
      <c r="J864" s="57">
        <v>30.983232000000001</v>
      </c>
      <c r="K864" s="57">
        <v>26.123450590000004</v>
      </c>
      <c r="L864" s="57">
        <f t="shared" si="14"/>
        <v>-4.8597814099999965</v>
      </c>
    </row>
    <row r="865" spans="1:12" ht="15" x14ac:dyDescent="0.2">
      <c r="A865" s="8"/>
      <c r="B865" s="28"/>
      <c r="C865" s="28"/>
      <c r="D865" s="13"/>
      <c r="E865" s="13"/>
      <c r="F865" s="13"/>
      <c r="G865" s="54"/>
      <c r="H865" s="55" t="s">
        <v>1806</v>
      </c>
      <c r="I865" s="56" t="s">
        <v>1309</v>
      </c>
      <c r="J865" s="57">
        <v>30.529401</v>
      </c>
      <c r="K865" s="57">
        <v>29.607081530000006</v>
      </c>
      <c r="L865" s="57">
        <f t="shared" si="14"/>
        <v>-0.92231946999999437</v>
      </c>
    </row>
    <row r="866" spans="1:12" ht="15" x14ac:dyDescent="0.2">
      <c r="A866" s="8"/>
      <c r="B866" s="28"/>
      <c r="C866" s="28"/>
      <c r="D866" s="13"/>
      <c r="E866" s="13"/>
      <c r="F866" s="13"/>
      <c r="G866" s="54"/>
      <c r="H866" s="55" t="s">
        <v>1807</v>
      </c>
      <c r="I866" s="56" t="s">
        <v>1310</v>
      </c>
      <c r="J866" s="57">
        <v>62.099080999999998</v>
      </c>
      <c r="K866" s="57">
        <v>45.02505410000002</v>
      </c>
      <c r="L866" s="57">
        <f t="shared" si="14"/>
        <v>-17.074026899999978</v>
      </c>
    </row>
    <row r="867" spans="1:12" ht="15" x14ac:dyDescent="0.2">
      <c r="A867" s="8"/>
      <c r="B867" s="28"/>
      <c r="C867" s="28"/>
      <c r="D867" s="13"/>
      <c r="E867" s="13"/>
      <c r="F867" s="13"/>
      <c r="G867" s="54"/>
      <c r="H867" s="55" t="s">
        <v>1808</v>
      </c>
      <c r="I867" s="56" t="s">
        <v>1311</v>
      </c>
      <c r="J867" s="57">
        <v>18.485638000000002</v>
      </c>
      <c r="K867" s="57">
        <v>15.918697979999997</v>
      </c>
      <c r="L867" s="57">
        <f t="shared" si="14"/>
        <v>-2.5669400200000041</v>
      </c>
    </row>
    <row r="868" spans="1:12" ht="15" x14ac:dyDescent="0.2">
      <c r="A868" s="8"/>
      <c r="B868" s="28"/>
      <c r="C868" s="28"/>
      <c r="D868" s="13"/>
      <c r="E868" s="13"/>
      <c r="F868" s="13"/>
      <c r="G868" s="50" t="s">
        <v>70</v>
      </c>
      <c r="H868" s="51"/>
      <c r="I868" s="52"/>
      <c r="J868" s="53">
        <v>79.439494999999994</v>
      </c>
      <c r="K868" s="53">
        <v>814.54250087000003</v>
      </c>
      <c r="L868" s="53">
        <f t="shared" si="14"/>
        <v>735.10300587000006</v>
      </c>
    </row>
    <row r="869" spans="1:12" ht="30" x14ac:dyDescent="0.2">
      <c r="A869" s="8"/>
      <c r="B869" s="28"/>
      <c r="C869" s="28"/>
      <c r="D869" s="13"/>
      <c r="E869" s="13"/>
      <c r="F869" s="13"/>
      <c r="G869" s="54"/>
      <c r="H869" s="55" t="s">
        <v>120</v>
      </c>
      <c r="I869" s="56" t="s">
        <v>2352</v>
      </c>
      <c r="J869" s="57">
        <v>21.581489999999999</v>
      </c>
      <c r="K869" s="57">
        <v>21.176788210000002</v>
      </c>
      <c r="L869" s="57">
        <f t="shared" si="14"/>
        <v>-0.40470178999999717</v>
      </c>
    </row>
    <row r="870" spans="1:12" ht="30" x14ac:dyDescent="0.2">
      <c r="A870" s="8"/>
      <c r="B870" s="28"/>
      <c r="C870" s="28"/>
      <c r="D870" s="13"/>
      <c r="E870" s="13"/>
      <c r="F870" s="13"/>
      <c r="G870" s="54"/>
      <c r="H870" s="55" t="s">
        <v>2154</v>
      </c>
      <c r="I870" s="56" t="s">
        <v>2499</v>
      </c>
      <c r="J870" s="57">
        <v>0</v>
      </c>
      <c r="K870" s="57">
        <v>735.50770765999994</v>
      </c>
      <c r="L870" s="57">
        <f t="shared" si="14"/>
        <v>735.50770765999994</v>
      </c>
    </row>
    <row r="871" spans="1:12" ht="15" x14ac:dyDescent="0.2">
      <c r="A871" s="8"/>
      <c r="B871" s="28"/>
      <c r="C871" s="28"/>
      <c r="D871" s="13"/>
      <c r="E871" s="13"/>
      <c r="F871" s="13"/>
      <c r="G871" s="54"/>
      <c r="H871" s="55" t="s">
        <v>125</v>
      </c>
      <c r="I871" s="56" t="s">
        <v>2500</v>
      </c>
      <c r="J871" s="57">
        <v>57.858004999999999</v>
      </c>
      <c r="K871" s="57">
        <v>57.858004999999999</v>
      </c>
      <c r="L871" s="57">
        <f t="shared" si="14"/>
        <v>0</v>
      </c>
    </row>
    <row r="872" spans="1:12" ht="15" x14ac:dyDescent="0.2">
      <c r="A872" s="8"/>
      <c r="B872" s="28"/>
      <c r="C872" s="28"/>
      <c r="D872" s="13"/>
      <c r="E872" s="69">
        <v>14</v>
      </c>
      <c r="F872" s="64" t="s">
        <v>251</v>
      </c>
      <c r="G872" s="65"/>
      <c r="H872" s="66"/>
      <c r="I872" s="67"/>
      <c r="J872" s="68">
        <v>20469.509310000001</v>
      </c>
      <c r="K872" s="68">
        <v>21656.271577250005</v>
      </c>
      <c r="L872" s="68">
        <f t="shared" si="14"/>
        <v>1186.7622672500038</v>
      </c>
    </row>
    <row r="873" spans="1:12" ht="15" x14ac:dyDescent="0.2">
      <c r="A873" s="8"/>
      <c r="B873" s="28"/>
      <c r="C873" s="28"/>
      <c r="D873" s="13"/>
      <c r="E873" s="13"/>
      <c r="F873" s="13"/>
      <c r="G873" s="50" t="s">
        <v>2</v>
      </c>
      <c r="H873" s="51"/>
      <c r="I873" s="52"/>
      <c r="J873" s="53">
        <v>19851.611363</v>
      </c>
      <c r="K873" s="53">
        <v>21151.509017880006</v>
      </c>
      <c r="L873" s="53">
        <f t="shared" si="14"/>
        <v>1299.8976548800056</v>
      </c>
    </row>
    <row r="874" spans="1:12" ht="15" x14ac:dyDescent="0.2">
      <c r="A874" s="8"/>
      <c r="B874" s="28"/>
      <c r="C874" s="28"/>
      <c r="D874" s="13"/>
      <c r="E874" s="13"/>
      <c r="F874" s="13"/>
      <c r="G874" s="54"/>
      <c r="H874" s="55" t="s">
        <v>1701</v>
      </c>
      <c r="I874" s="56" t="s">
        <v>1178</v>
      </c>
      <c r="J874" s="57">
        <v>33.930962999999998</v>
      </c>
      <c r="K874" s="57">
        <v>33.121168580000003</v>
      </c>
      <c r="L874" s="57">
        <f t="shared" si="14"/>
        <v>-0.8097944199999958</v>
      </c>
    </row>
    <row r="875" spans="1:12" ht="15" x14ac:dyDescent="0.2">
      <c r="A875" s="8"/>
      <c r="B875" s="28"/>
      <c r="C875" s="28"/>
      <c r="D875" s="13"/>
      <c r="E875" s="13"/>
      <c r="F875" s="13"/>
      <c r="G875" s="54"/>
      <c r="H875" s="55" t="s">
        <v>1704</v>
      </c>
      <c r="I875" s="56" t="s">
        <v>1403</v>
      </c>
      <c r="J875" s="57">
        <v>566.34142799999995</v>
      </c>
      <c r="K875" s="57">
        <v>591.51411389000123</v>
      </c>
      <c r="L875" s="57">
        <f t="shared" si="14"/>
        <v>25.172685890001276</v>
      </c>
    </row>
    <row r="876" spans="1:12" ht="15" x14ac:dyDescent="0.2">
      <c r="A876" s="8"/>
      <c r="B876" s="28"/>
      <c r="C876" s="28"/>
      <c r="D876" s="13"/>
      <c r="E876" s="13"/>
      <c r="F876" s="13"/>
      <c r="G876" s="54"/>
      <c r="H876" s="55" t="s">
        <v>1717</v>
      </c>
      <c r="I876" s="56" t="s">
        <v>2143</v>
      </c>
      <c r="J876" s="57">
        <v>706.57624299999998</v>
      </c>
      <c r="K876" s="57">
        <v>646.71829849999983</v>
      </c>
      <c r="L876" s="57">
        <f t="shared" si="14"/>
        <v>-59.857944500000144</v>
      </c>
    </row>
    <row r="877" spans="1:12" ht="15" x14ac:dyDescent="0.2">
      <c r="A877" s="8"/>
      <c r="B877" s="28"/>
      <c r="C877" s="28"/>
      <c r="D877" s="13"/>
      <c r="E877" s="13"/>
      <c r="F877" s="13"/>
      <c r="G877" s="54"/>
      <c r="H877" s="55" t="s">
        <v>1727</v>
      </c>
      <c r="I877" s="56" t="s">
        <v>1204</v>
      </c>
      <c r="J877" s="57">
        <v>19.150935</v>
      </c>
      <c r="K877" s="57">
        <v>55.364946639999999</v>
      </c>
      <c r="L877" s="57">
        <f t="shared" si="14"/>
        <v>36.214011639999995</v>
      </c>
    </row>
    <row r="878" spans="1:12" ht="15" x14ac:dyDescent="0.2">
      <c r="A878" s="8"/>
      <c r="B878" s="28"/>
      <c r="C878" s="28"/>
      <c r="D878" s="13"/>
      <c r="E878" s="13"/>
      <c r="F878" s="13"/>
      <c r="G878" s="54"/>
      <c r="H878" s="55" t="s">
        <v>1728</v>
      </c>
      <c r="I878" s="56" t="s">
        <v>1409</v>
      </c>
      <c r="J878" s="57">
        <v>15.263000999999999</v>
      </c>
      <c r="K878" s="57">
        <v>16.348219490000005</v>
      </c>
      <c r="L878" s="57">
        <f t="shared" si="14"/>
        <v>1.0852184900000061</v>
      </c>
    </row>
    <row r="879" spans="1:12" ht="15" x14ac:dyDescent="0.2">
      <c r="A879" s="8"/>
      <c r="B879" s="28"/>
      <c r="C879" s="28"/>
      <c r="D879" s="13"/>
      <c r="E879" s="13"/>
      <c r="F879" s="13"/>
      <c r="G879" s="54"/>
      <c r="H879" s="55" t="s">
        <v>1971</v>
      </c>
      <c r="I879" s="56" t="s">
        <v>2168</v>
      </c>
      <c r="J879" s="57">
        <v>46.378253000000001</v>
      </c>
      <c r="K879" s="57">
        <v>7.23701478</v>
      </c>
      <c r="L879" s="57">
        <f t="shared" si="14"/>
        <v>-39.141238219999998</v>
      </c>
    </row>
    <row r="880" spans="1:12" ht="15" x14ac:dyDescent="0.2">
      <c r="A880" s="8"/>
      <c r="B880" s="28"/>
      <c r="C880" s="28"/>
      <c r="D880" s="13"/>
      <c r="E880" s="13"/>
      <c r="F880" s="13"/>
      <c r="G880" s="54"/>
      <c r="H880" s="55" t="s">
        <v>1972</v>
      </c>
      <c r="I880" s="56" t="s">
        <v>2169</v>
      </c>
      <c r="J880" s="57">
        <v>5.8919449999999998</v>
      </c>
      <c r="K880" s="57">
        <v>5.4233196299999999</v>
      </c>
      <c r="L880" s="57">
        <f t="shared" si="14"/>
        <v>-0.46862536999999982</v>
      </c>
    </row>
    <row r="881" spans="1:12" ht="15" x14ac:dyDescent="0.2">
      <c r="A881" s="8"/>
      <c r="B881" s="28"/>
      <c r="C881" s="28"/>
      <c r="D881" s="13"/>
      <c r="E881" s="13"/>
      <c r="F881" s="13"/>
      <c r="G881" s="54"/>
      <c r="H881" s="55" t="s">
        <v>2501</v>
      </c>
      <c r="I881" s="56" t="s">
        <v>2502</v>
      </c>
      <c r="J881" s="57">
        <v>0</v>
      </c>
      <c r="K881" s="57">
        <v>0.83581952999999987</v>
      </c>
      <c r="L881" s="57">
        <f t="shared" si="14"/>
        <v>0.83581952999999987</v>
      </c>
    </row>
    <row r="882" spans="1:12" ht="15" x14ac:dyDescent="0.2">
      <c r="A882" s="8"/>
      <c r="B882" s="28"/>
      <c r="C882" s="28"/>
      <c r="D882" s="13"/>
      <c r="E882" s="13"/>
      <c r="F882" s="13"/>
      <c r="G882" s="54"/>
      <c r="H882" s="55" t="s">
        <v>1703</v>
      </c>
      <c r="I882" s="56" t="s">
        <v>1404</v>
      </c>
      <c r="J882" s="57">
        <v>11.114449</v>
      </c>
      <c r="K882" s="57">
        <v>8.9373643200000004</v>
      </c>
      <c r="L882" s="57">
        <f t="shared" si="14"/>
        <v>-2.1770846800000001</v>
      </c>
    </row>
    <row r="883" spans="1:12" ht="15" x14ac:dyDescent="0.2">
      <c r="A883" s="8"/>
      <c r="B883" s="28"/>
      <c r="C883" s="28"/>
      <c r="D883" s="13"/>
      <c r="E883" s="13"/>
      <c r="F883" s="13"/>
      <c r="G883" s="54"/>
      <c r="H883" s="55" t="s">
        <v>1706</v>
      </c>
      <c r="I883" s="56" t="s">
        <v>1406</v>
      </c>
      <c r="J883" s="57">
        <v>22.492625</v>
      </c>
      <c r="K883" s="57">
        <v>18.634356570000008</v>
      </c>
      <c r="L883" s="57">
        <f t="shared" si="14"/>
        <v>-3.8582684299999919</v>
      </c>
    </row>
    <row r="884" spans="1:12" ht="15" x14ac:dyDescent="0.2">
      <c r="A884" s="8"/>
      <c r="B884" s="28"/>
      <c r="C884" s="28"/>
      <c r="D884" s="13"/>
      <c r="E884" s="13"/>
      <c r="F884" s="13"/>
      <c r="G884" s="54"/>
      <c r="H884" s="55" t="s">
        <v>1733</v>
      </c>
      <c r="I884" s="56" t="s">
        <v>2170</v>
      </c>
      <c r="J884" s="57">
        <v>24.093385000000001</v>
      </c>
      <c r="K884" s="57">
        <v>20.814178100000003</v>
      </c>
      <c r="L884" s="57">
        <f t="shared" si="14"/>
        <v>-3.2792068999999984</v>
      </c>
    </row>
    <row r="885" spans="1:12" ht="15" x14ac:dyDescent="0.2">
      <c r="A885" s="8"/>
      <c r="B885" s="28"/>
      <c r="C885" s="28"/>
      <c r="D885" s="13"/>
      <c r="E885" s="13"/>
      <c r="F885" s="13"/>
      <c r="G885" s="54"/>
      <c r="H885" s="55" t="s">
        <v>1765</v>
      </c>
      <c r="I885" s="56" t="s">
        <v>1407</v>
      </c>
      <c r="J885" s="57">
        <v>30.079355</v>
      </c>
      <c r="K885" s="57">
        <v>18.019632480000006</v>
      </c>
      <c r="L885" s="57">
        <f t="shared" si="14"/>
        <v>-12.059722519999994</v>
      </c>
    </row>
    <row r="886" spans="1:12" ht="15" x14ac:dyDescent="0.2">
      <c r="A886" s="8"/>
      <c r="B886" s="28"/>
      <c r="C886" s="28"/>
      <c r="D886" s="13"/>
      <c r="E886" s="13"/>
      <c r="F886" s="13"/>
      <c r="G886" s="54"/>
      <c r="H886" s="55" t="s">
        <v>1735</v>
      </c>
      <c r="I886" s="56" t="s">
        <v>2171</v>
      </c>
      <c r="J886" s="57">
        <v>88.868735000000001</v>
      </c>
      <c r="K886" s="57">
        <v>188.42889311000002</v>
      </c>
      <c r="L886" s="57">
        <f t="shared" si="14"/>
        <v>99.560158110000017</v>
      </c>
    </row>
    <row r="887" spans="1:12" ht="15" x14ac:dyDescent="0.2">
      <c r="A887" s="8"/>
      <c r="B887" s="28"/>
      <c r="C887" s="28"/>
      <c r="D887" s="13"/>
      <c r="E887" s="13"/>
      <c r="F887" s="13"/>
      <c r="G887" s="54"/>
      <c r="H887" s="55" t="s">
        <v>1736</v>
      </c>
      <c r="I887" s="56" t="s">
        <v>1405</v>
      </c>
      <c r="J887" s="57">
        <v>18.683444999999999</v>
      </c>
      <c r="K887" s="57">
        <v>22.600647300000009</v>
      </c>
      <c r="L887" s="57">
        <f t="shared" si="14"/>
        <v>3.9172023000000102</v>
      </c>
    </row>
    <row r="888" spans="1:12" ht="15" x14ac:dyDescent="0.2">
      <c r="A888" s="8"/>
      <c r="B888" s="28"/>
      <c r="C888" s="28"/>
      <c r="D888" s="13"/>
      <c r="E888" s="13"/>
      <c r="F888" s="13"/>
      <c r="G888" s="54"/>
      <c r="H888" s="55" t="s">
        <v>1737</v>
      </c>
      <c r="I888" s="56" t="s">
        <v>2172</v>
      </c>
      <c r="J888" s="57">
        <v>18.943812999999999</v>
      </c>
      <c r="K888" s="57">
        <v>22.742358310000004</v>
      </c>
      <c r="L888" s="57">
        <f t="shared" si="14"/>
        <v>3.7985453100000051</v>
      </c>
    </row>
    <row r="889" spans="1:12" ht="15" x14ac:dyDescent="0.2">
      <c r="A889" s="8"/>
      <c r="B889" s="28"/>
      <c r="C889" s="28"/>
      <c r="D889" s="13"/>
      <c r="E889" s="13"/>
      <c r="F889" s="13"/>
      <c r="G889" s="54"/>
      <c r="H889" s="55" t="s">
        <v>1745</v>
      </c>
      <c r="I889" s="56" t="s">
        <v>2173</v>
      </c>
      <c r="J889" s="57">
        <v>3.6694010000000001</v>
      </c>
      <c r="K889" s="57">
        <v>1.4557859599999998</v>
      </c>
      <c r="L889" s="57">
        <f t="shared" si="14"/>
        <v>-2.2136150400000005</v>
      </c>
    </row>
    <row r="890" spans="1:12" ht="15" x14ac:dyDescent="0.2">
      <c r="A890" s="8"/>
      <c r="B890" s="28"/>
      <c r="C890" s="28"/>
      <c r="D890" s="13"/>
      <c r="E890" s="13"/>
      <c r="F890" s="13"/>
      <c r="G890" s="54"/>
      <c r="H890" s="55" t="s">
        <v>1878</v>
      </c>
      <c r="I890" s="56" t="s">
        <v>2174</v>
      </c>
      <c r="J890" s="57">
        <v>6.5259289999999996</v>
      </c>
      <c r="K890" s="57">
        <v>2.7323081099999995</v>
      </c>
      <c r="L890" s="57">
        <f t="shared" si="14"/>
        <v>-3.7936208900000001</v>
      </c>
    </row>
    <row r="891" spans="1:12" ht="30" x14ac:dyDescent="0.2">
      <c r="A891" s="8"/>
      <c r="B891" s="28"/>
      <c r="C891" s="28"/>
      <c r="D891" s="13"/>
      <c r="E891" s="13"/>
      <c r="F891" s="13"/>
      <c r="G891" s="54"/>
      <c r="H891" s="55" t="s">
        <v>1880</v>
      </c>
      <c r="I891" s="56" t="s">
        <v>2175</v>
      </c>
      <c r="J891" s="57">
        <v>3.2371289999999999</v>
      </c>
      <c r="K891" s="57">
        <v>1.2636917700000003</v>
      </c>
      <c r="L891" s="57">
        <f t="shared" si="14"/>
        <v>-1.9734372299999996</v>
      </c>
    </row>
    <row r="892" spans="1:12" ht="15" x14ac:dyDescent="0.2">
      <c r="A892" s="8"/>
      <c r="B892" s="28"/>
      <c r="C892" s="28"/>
      <c r="D892" s="13"/>
      <c r="E892" s="13"/>
      <c r="F892" s="13"/>
      <c r="G892" s="54"/>
      <c r="H892" s="55" t="s">
        <v>2050</v>
      </c>
      <c r="I892" s="56" t="s">
        <v>2176</v>
      </c>
      <c r="J892" s="57">
        <v>4.755395</v>
      </c>
      <c r="K892" s="57">
        <v>2.9457069599999999</v>
      </c>
      <c r="L892" s="57">
        <f t="shared" si="14"/>
        <v>-1.8096880400000002</v>
      </c>
    </row>
    <row r="893" spans="1:12" ht="15" x14ac:dyDescent="0.2">
      <c r="A893" s="8"/>
      <c r="B893" s="28"/>
      <c r="C893" s="28"/>
      <c r="D893" s="13"/>
      <c r="E893" s="13"/>
      <c r="F893" s="13"/>
      <c r="G893" s="54"/>
      <c r="H893" s="55" t="s">
        <v>2051</v>
      </c>
      <c r="I893" s="56" t="s">
        <v>2177</v>
      </c>
      <c r="J893" s="57">
        <v>10.026183</v>
      </c>
      <c r="K893" s="57">
        <v>3.5658045100000004</v>
      </c>
      <c r="L893" s="57">
        <f t="shared" si="14"/>
        <v>-6.4603784899999992</v>
      </c>
    </row>
    <row r="894" spans="1:12" ht="15" x14ac:dyDescent="0.2">
      <c r="A894" s="8"/>
      <c r="B894" s="28"/>
      <c r="C894" s="28"/>
      <c r="D894" s="13"/>
      <c r="E894" s="13"/>
      <c r="F894" s="13"/>
      <c r="G894" s="54"/>
      <c r="H894" s="55" t="s">
        <v>2052</v>
      </c>
      <c r="I894" s="56" t="s">
        <v>2178</v>
      </c>
      <c r="J894" s="57">
        <v>2.9124140000000001</v>
      </c>
      <c r="K894" s="57">
        <v>0.88695662000000008</v>
      </c>
      <c r="L894" s="57">
        <f t="shared" si="14"/>
        <v>-2.0254573799999998</v>
      </c>
    </row>
    <row r="895" spans="1:12" ht="15" x14ac:dyDescent="0.2">
      <c r="A895" s="8"/>
      <c r="B895" s="28"/>
      <c r="C895" s="28"/>
      <c r="D895" s="13"/>
      <c r="E895" s="13"/>
      <c r="F895" s="13"/>
      <c r="G895" s="54"/>
      <c r="H895" s="55" t="s">
        <v>2150</v>
      </c>
      <c r="I895" s="56" t="s">
        <v>2179</v>
      </c>
      <c r="J895" s="57">
        <v>4.198658</v>
      </c>
      <c r="K895" s="57">
        <v>1.2236145300000001</v>
      </c>
      <c r="L895" s="57">
        <f t="shared" si="14"/>
        <v>-2.9750434700000001</v>
      </c>
    </row>
    <row r="896" spans="1:12" ht="15" x14ac:dyDescent="0.2">
      <c r="A896" s="8"/>
      <c r="B896" s="28"/>
      <c r="C896" s="28"/>
      <c r="D896" s="13"/>
      <c r="E896" s="13"/>
      <c r="F896" s="13"/>
      <c r="G896" s="54"/>
      <c r="H896" s="55" t="s">
        <v>2152</v>
      </c>
      <c r="I896" s="56" t="s">
        <v>2180</v>
      </c>
      <c r="J896" s="57">
        <v>5.2999169999999998</v>
      </c>
      <c r="K896" s="57">
        <v>1.7913041099999998</v>
      </c>
      <c r="L896" s="57">
        <f t="shared" si="14"/>
        <v>-3.5086128900000002</v>
      </c>
    </row>
    <row r="897" spans="1:12" ht="15" x14ac:dyDescent="0.2">
      <c r="A897" s="8"/>
      <c r="B897" s="28"/>
      <c r="C897" s="28"/>
      <c r="D897" s="13"/>
      <c r="E897" s="13"/>
      <c r="F897" s="13"/>
      <c r="G897" s="54"/>
      <c r="H897" s="55" t="s">
        <v>2181</v>
      </c>
      <c r="I897" s="56" t="s">
        <v>2182</v>
      </c>
      <c r="J897" s="57">
        <v>3.6182280000000002</v>
      </c>
      <c r="K897" s="57">
        <v>1.1252981000000002</v>
      </c>
      <c r="L897" s="57">
        <f t="shared" si="14"/>
        <v>-2.4929299</v>
      </c>
    </row>
    <row r="898" spans="1:12" ht="15" x14ac:dyDescent="0.2">
      <c r="A898" s="8"/>
      <c r="B898" s="28"/>
      <c r="C898" s="28"/>
      <c r="D898" s="13"/>
      <c r="E898" s="13"/>
      <c r="F898" s="13"/>
      <c r="G898" s="54"/>
      <c r="H898" s="55" t="s">
        <v>2183</v>
      </c>
      <c r="I898" s="56" t="s">
        <v>2184</v>
      </c>
      <c r="J898" s="57">
        <v>6.1153779999999998</v>
      </c>
      <c r="K898" s="57">
        <v>2.08400812</v>
      </c>
      <c r="L898" s="57">
        <f t="shared" si="14"/>
        <v>-4.0313698799999997</v>
      </c>
    </row>
    <row r="899" spans="1:12" ht="15" x14ac:dyDescent="0.2">
      <c r="A899" s="8"/>
      <c r="B899" s="28"/>
      <c r="C899" s="28"/>
      <c r="D899" s="13"/>
      <c r="E899" s="13"/>
      <c r="F899" s="13"/>
      <c r="G899" s="54"/>
      <c r="H899" s="55" t="s">
        <v>1746</v>
      </c>
      <c r="I899" s="56" t="s">
        <v>2185</v>
      </c>
      <c r="J899" s="57">
        <v>7.488677</v>
      </c>
      <c r="K899" s="57">
        <v>4.02969841</v>
      </c>
      <c r="L899" s="57">
        <f t="shared" si="14"/>
        <v>-3.4589785900000001</v>
      </c>
    </row>
    <row r="900" spans="1:12" ht="15" x14ac:dyDescent="0.2">
      <c r="A900" s="8"/>
      <c r="B900" s="28"/>
      <c r="C900" s="28"/>
      <c r="D900" s="13"/>
      <c r="E900" s="13"/>
      <c r="F900" s="13"/>
      <c r="G900" s="54"/>
      <c r="H900" s="55" t="s">
        <v>2054</v>
      </c>
      <c r="I900" s="56" t="s">
        <v>2186</v>
      </c>
      <c r="J900" s="57">
        <v>7.3045999999999998</v>
      </c>
      <c r="K900" s="57">
        <v>5.0301500799999994</v>
      </c>
      <c r="L900" s="57">
        <f t="shared" si="14"/>
        <v>-2.2744499200000003</v>
      </c>
    </row>
    <row r="901" spans="1:12" ht="15" x14ac:dyDescent="0.2">
      <c r="A901" s="8"/>
      <c r="B901" s="28"/>
      <c r="C901" s="28"/>
      <c r="D901" s="13"/>
      <c r="E901" s="13"/>
      <c r="F901" s="13"/>
      <c r="G901" s="54"/>
      <c r="H901" s="55" t="s">
        <v>2055</v>
      </c>
      <c r="I901" s="56" t="s">
        <v>2187</v>
      </c>
      <c r="J901" s="57">
        <v>9.9118560000000002</v>
      </c>
      <c r="K901" s="57">
        <v>3.6077277200000006</v>
      </c>
      <c r="L901" s="57">
        <f t="shared" si="14"/>
        <v>-6.3041282799999996</v>
      </c>
    </row>
    <row r="902" spans="1:12" ht="15" x14ac:dyDescent="0.2">
      <c r="A902" s="8"/>
      <c r="B902" s="28"/>
      <c r="C902" s="28"/>
      <c r="D902" s="13"/>
      <c r="E902" s="13"/>
      <c r="F902" s="13"/>
      <c r="G902" s="54"/>
      <c r="H902" s="55" t="s">
        <v>2056</v>
      </c>
      <c r="I902" s="56" t="s">
        <v>2188</v>
      </c>
      <c r="J902" s="57">
        <v>13.716295000000001</v>
      </c>
      <c r="K902" s="57">
        <v>7.1558670200000005</v>
      </c>
      <c r="L902" s="57">
        <f t="shared" si="14"/>
        <v>-6.56042798</v>
      </c>
    </row>
    <row r="903" spans="1:12" ht="15" x14ac:dyDescent="0.2">
      <c r="A903" s="8"/>
      <c r="B903" s="28"/>
      <c r="C903" s="28"/>
      <c r="D903" s="13"/>
      <c r="E903" s="13"/>
      <c r="F903" s="13"/>
      <c r="G903" s="54"/>
      <c r="H903" s="55" t="s">
        <v>2189</v>
      </c>
      <c r="I903" s="56" t="s">
        <v>2190</v>
      </c>
      <c r="J903" s="57">
        <v>5.379518</v>
      </c>
      <c r="K903" s="57">
        <v>1.926258</v>
      </c>
      <c r="L903" s="57">
        <f t="shared" si="14"/>
        <v>-3.4532600000000002</v>
      </c>
    </row>
    <row r="904" spans="1:12" ht="15" x14ac:dyDescent="0.2">
      <c r="A904" s="8"/>
      <c r="B904" s="28"/>
      <c r="C904" s="28"/>
      <c r="D904" s="13"/>
      <c r="E904" s="13"/>
      <c r="F904" s="13"/>
      <c r="G904" s="54"/>
      <c r="H904" s="55" t="s">
        <v>2191</v>
      </c>
      <c r="I904" s="56" t="s">
        <v>2192</v>
      </c>
      <c r="J904" s="57">
        <v>5.0205970000000004</v>
      </c>
      <c r="K904" s="57">
        <v>3.0959630299999992</v>
      </c>
      <c r="L904" s="57">
        <f t="shared" ref="L904:L967" si="15">+K904-J904</f>
        <v>-1.9246339700000012</v>
      </c>
    </row>
    <row r="905" spans="1:12" ht="15" x14ac:dyDescent="0.2">
      <c r="A905" s="8"/>
      <c r="B905" s="28"/>
      <c r="C905" s="28"/>
      <c r="D905" s="13"/>
      <c r="E905" s="13"/>
      <c r="F905" s="13"/>
      <c r="G905" s="54"/>
      <c r="H905" s="55" t="s">
        <v>2193</v>
      </c>
      <c r="I905" s="56" t="s">
        <v>2194</v>
      </c>
      <c r="J905" s="57">
        <v>4.5201650000000004</v>
      </c>
      <c r="K905" s="57">
        <v>2.5677807799999997</v>
      </c>
      <c r="L905" s="57">
        <f t="shared" si="15"/>
        <v>-1.9523842200000008</v>
      </c>
    </row>
    <row r="906" spans="1:12" ht="15" x14ac:dyDescent="0.2">
      <c r="A906" s="8"/>
      <c r="B906" s="28"/>
      <c r="C906" s="28"/>
      <c r="D906" s="13"/>
      <c r="E906" s="13"/>
      <c r="F906" s="13"/>
      <c r="G906" s="54"/>
      <c r="H906" s="55" t="s">
        <v>2195</v>
      </c>
      <c r="I906" s="56" t="s">
        <v>2196</v>
      </c>
      <c r="J906" s="57">
        <v>5.8444419999999999</v>
      </c>
      <c r="K906" s="57">
        <v>1.1604688599999999</v>
      </c>
      <c r="L906" s="57">
        <f t="shared" si="15"/>
        <v>-4.68397314</v>
      </c>
    </row>
    <row r="907" spans="1:12" ht="15" x14ac:dyDescent="0.2">
      <c r="A907" s="8"/>
      <c r="B907" s="28"/>
      <c r="C907" s="28"/>
      <c r="D907" s="13"/>
      <c r="E907" s="13"/>
      <c r="F907" s="13"/>
      <c r="G907" s="54"/>
      <c r="H907" s="55" t="s">
        <v>2197</v>
      </c>
      <c r="I907" s="56" t="s">
        <v>2198</v>
      </c>
      <c r="J907" s="57">
        <v>5.0807890000000002</v>
      </c>
      <c r="K907" s="57">
        <v>1.9963933099999995</v>
      </c>
      <c r="L907" s="57">
        <f t="shared" si="15"/>
        <v>-3.0843956900000009</v>
      </c>
    </row>
    <row r="908" spans="1:12" ht="15" x14ac:dyDescent="0.2">
      <c r="A908" s="8"/>
      <c r="B908" s="28"/>
      <c r="C908" s="28"/>
      <c r="D908" s="13"/>
      <c r="E908" s="13"/>
      <c r="F908" s="13"/>
      <c r="G908" s="54"/>
      <c r="H908" s="55" t="s">
        <v>2199</v>
      </c>
      <c r="I908" s="56" t="s">
        <v>2200</v>
      </c>
      <c r="J908" s="57">
        <v>7.6456410000000004</v>
      </c>
      <c r="K908" s="57">
        <v>4.4579502699999995</v>
      </c>
      <c r="L908" s="57">
        <f t="shared" si="15"/>
        <v>-3.1876907300000008</v>
      </c>
    </row>
    <row r="909" spans="1:12" ht="15" x14ac:dyDescent="0.2">
      <c r="A909" s="8"/>
      <c r="B909" s="28"/>
      <c r="C909" s="28"/>
      <c r="D909" s="13"/>
      <c r="E909" s="13"/>
      <c r="F909" s="13"/>
      <c r="G909" s="54"/>
      <c r="H909" s="55" t="s">
        <v>2058</v>
      </c>
      <c r="I909" s="56" t="s">
        <v>2201</v>
      </c>
      <c r="J909" s="57">
        <v>6.265358</v>
      </c>
      <c r="K909" s="57">
        <v>3.87531464</v>
      </c>
      <c r="L909" s="57">
        <f t="shared" si="15"/>
        <v>-2.39004336</v>
      </c>
    </row>
    <row r="910" spans="1:12" ht="15" x14ac:dyDescent="0.2">
      <c r="A910" s="8"/>
      <c r="B910" s="28"/>
      <c r="C910" s="28"/>
      <c r="D910" s="13"/>
      <c r="E910" s="13"/>
      <c r="F910" s="13"/>
      <c r="G910" s="54"/>
      <c r="H910" s="55" t="s">
        <v>2060</v>
      </c>
      <c r="I910" s="56" t="s">
        <v>2202</v>
      </c>
      <c r="J910" s="57">
        <v>4.7447400000000002</v>
      </c>
      <c r="K910" s="57">
        <v>2.2313626499999999</v>
      </c>
      <c r="L910" s="57">
        <f t="shared" si="15"/>
        <v>-2.5133773500000003</v>
      </c>
    </row>
    <row r="911" spans="1:12" ht="15" x14ac:dyDescent="0.2">
      <c r="A911" s="8"/>
      <c r="B911" s="28"/>
      <c r="C911" s="28"/>
      <c r="D911" s="13"/>
      <c r="E911" s="13"/>
      <c r="F911" s="13"/>
      <c r="G911" s="54"/>
      <c r="H911" s="55" t="s">
        <v>2062</v>
      </c>
      <c r="I911" s="56" t="s">
        <v>2203</v>
      </c>
      <c r="J911" s="57">
        <v>4.6816820000000003</v>
      </c>
      <c r="K911" s="57">
        <v>1.85157591</v>
      </c>
      <c r="L911" s="57">
        <f t="shared" si="15"/>
        <v>-2.8301060900000001</v>
      </c>
    </row>
    <row r="912" spans="1:12" ht="15" x14ac:dyDescent="0.2">
      <c r="A912" s="8"/>
      <c r="B912" s="28"/>
      <c r="C912" s="28"/>
      <c r="D912" s="13"/>
      <c r="E912" s="13"/>
      <c r="F912" s="13"/>
      <c r="G912" s="54"/>
      <c r="H912" s="55" t="s">
        <v>2063</v>
      </c>
      <c r="I912" s="56" t="s">
        <v>2204</v>
      </c>
      <c r="J912" s="57">
        <v>7.5682869999999998</v>
      </c>
      <c r="K912" s="57">
        <v>3.4632370299999997</v>
      </c>
      <c r="L912" s="57">
        <f t="shared" si="15"/>
        <v>-4.1050499699999996</v>
      </c>
    </row>
    <row r="913" spans="1:12" ht="15" x14ac:dyDescent="0.2">
      <c r="A913" s="8"/>
      <c r="B913" s="28"/>
      <c r="C913" s="28"/>
      <c r="D913" s="13"/>
      <c r="E913" s="13"/>
      <c r="F913" s="13"/>
      <c r="G913" s="54"/>
      <c r="H913" s="55" t="s">
        <v>2205</v>
      </c>
      <c r="I913" s="56" t="s">
        <v>2206</v>
      </c>
      <c r="J913" s="57">
        <v>6.8290220000000001</v>
      </c>
      <c r="K913" s="57">
        <v>2.7913754700000002</v>
      </c>
      <c r="L913" s="57">
        <f t="shared" si="15"/>
        <v>-4.03764653</v>
      </c>
    </row>
    <row r="914" spans="1:12" ht="15" x14ac:dyDescent="0.2">
      <c r="A914" s="8"/>
      <c r="B914" s="28"/>
      <c r="C914" s="28"/>
      <c r="D914" s="13"/>
      <c r="E914" s="13"/>
      <c r="F914" s="13"/>
      <c r="G914" s="54"/>
      <c r="H914" s="55" t="s">
        <v>2207</v>
      </c>
      <c r="I914" s="56" t="s">
        <v>2208</v>
      </c>
      <c r="J914" s="57">
        <v>4.1436409999999997</v>
      </c>
      <c r="K914" s="57">
        <v>2.3414202200000003</v>
      </c>
      <c r="L914" s="57">
        <f t="shared" si="15"/>
        <v>-1.8022207799999994</v>
      </c>
    </row>
    <row r="915" spans="1:12" ht="15" x14ac:dyDescent="0.2">
      <c r="A915" s="8"/>
      <c r="B915" s="28"/>
      <c r="C915" s="28"/>
      <c r="D915" s="13"/>
      <c r="E915" s="13"/>
      <c r="F915" s="13"/>
      <c r="G915" s="54"/>
      <c r="H915" s="55" t="s">
        <v>2209</v>
      </c>
      <c r="I915" s="56" t="s">
        <v>2210</v>
      </c>
      <c r="J915" s="57">
        <v>9.6706459999999996</v>
      </c>
      <c r="K915" s="57">
        <v>3.3053778899999995</v>
      </c>
      <c r="L915" s="57">
        <f t="shared" si="15"/>
        <v>-6.3652681100000006</v>
      </c>
    </row>
    <row r="916" spans="1:12" ht="15" x14ac:dyDescent="0.2">
      <c r="A916" s="8"/>
      <c r="B916" s="28"/>
      <c r="C916" s="28"/>
      <c r="D916" s="13"/>
      <c r="E916" s="13"/>
      <c r="F916" s="13"/>
      <c r="G916" s="54"/>
      <c r="H916" s="55" t="s">
        <v>2211</v>
      </c>
      <c r="I916" s="56" t="s">
        <v>2212</v>
      </c>
      <c r="J916" s="57">
        <v>4.4666629999999996</v>
      </c>
      <c r="K916" s="57">
        <v>2.7086242500000002</v>
      </c>
      <c r="L916" s="57">
        <f t="shared" si="15"/>
        <v>-1.7580387499999994</v>
      </c>
    </row>
    <row r="917" spans="1:12" ht="15" x14ac:dyDescent="0.2">
      <c r="A917" s="8"/>
      <c r="B917" s="28"/>
      <c r="C917" s="28"/>
      <c r="D917" s="13"/>
      <c r="E917" s="13"/>
      <c r="F917" s="13"/>
      <c r="G917" s="54"/>
      <c r="H917" s="55" t="s">
        <v>2213</v>
      </c>
      <c r="I917" s="56" t="s">
        <v>2214</v>
      </c>
      <c r="J917" s="57">
        <v>12.779965000000001</v>
      </c>
      <c r="K917" s="57">
        <v>7.1389121599999994</v>
      </c>
      <c r="L917" s="57">
        <f t="shared" si="15"/>
        <v>-5.6410528400000013</v>
      </c>
    </row>
    <row r="918" spans="1:12" ht="15" x14ac:dyDescent="0.2">
      <c r="A918" s="8"/>
      <c r="B918" s="28"/>
      <c r="C918" s="28"/>
      <c r="D918" s="13"/>
      <c r="E918" s="13"/>
      <c r="F918" s="13"/>
      <c r="G918" s="54"/>
      <c r="H918" s="55" t="s">
        <v>2215</v>
      </c>
      <c r="I918" s="56" t="s">
        <v>2216</v>
      </c>
      <c r="J918" s="57">
        <v>4.8376749999999999</v>
      </c>
      <c r="K918" s="57">
        <v>1.9685064799999996</v>
      </c>
      <c r="L918" s="57">
        <f t="shared" si="15"/>
        <v>-2.8691685200000006</v>
      </c>
    </row>
    <row r="919" spans="1:12" ht="15" x14ac:dyDescent="0.2">
      <c r="A919" s="8"/>
      <c r="B919" s="28"/>
      <c r="C919" s="28"/>
      <c r="D919" s="13"/>
      <c r="E919" s="13"/>
      <c r="F919" s="13"/>
      <c r="G919" s="54"/>
      <c r="H919" s="55" t="s">
        <v>2065</v>
      </c>
      <c r="I919" s="56" t="s">
        <v>2217</v>
      </c>
      <c r="J919" s="57">
        <v>4.763592</v>
      </c>
      <c r="K919" s="57">
        <v>2.1070745</v>
      </c>
      <c r="L919" s="57">
        <f t="shared" si="15"/>
        <v>-2.6565175000000001</v>
      </c>
    </row>
    <row r="920" spans="1:12" ht="30" x14ac:dyDescent="0.2">
      <c r="A920" s="8"/>
      <c r="B920" s="28"/>
      <c r="C920" s="28"/>
      <c r="D920" s="13"/>
      <c r="E920" s="13"/>
      <c r="F920" s="13"/>
      <c r="G920" s="54"/>
      <c r="H920" s="55" t="s">
        <v>2066</v>
      </c>
      <c r="I920" s="56" t="s">
        <v>2218</v>
      </c>
      <c r="J920" s="57">
        <v>20.862984999999998</v>
      </c>
      <c r="K920" s="57">
        <v>10.599141739999999</v>
      </c>
      <c r="L920" s="57">
        <f t="shared" si="15"/>
        <v>-10.26384326</v>
      </c>
    </row>
    <row r="921" spans="1:12" ht="15" x14ac:dyDescent="0.2">
      <c r="A921" s="8"/>
      <c r="B921" s="28"/>
      <c r="C921" s="28"/>
      <c r="D921" s="13"/>
      <c r="E921" s="13"/>
      <c r="F921" s="13"/>
      <c r="G921" s="54"/>
      <c r="H921" s="55" t="s">
        <v>1726</v>
      </c>
      <c r="I921" s="56" t="s">
        <v>1408</v>
      </c>
      <c r="J921" s="57">
        <v>28.601208</v>
      </c>
      <c r="K921" s="57">
        <v>65.803586620000004</v>
      </c>
      <c r="L921" s="57">
        <f t="shared" si="15"/>
        <v>37.202378620000005</v>
      </c>
    </row>
    <row r="922" spans="1:12" ht="15" x14ac:dyDescent="0.2">
      <c r="A922" s="8"/>
      <c r="B922" s="28"/>
      <c r="C922" s="28"/>
      <c r="D922" s="13"/>
      <c r="E922" s="13"/>
      <c r="F922" s="13"/>
      <c r="G922" s="54"/>
      <c r="H922" s="55" t="s">
        <v>1768</v>
      </c>
      <c r="I922" s="56" t="s">
        <v>2000</v>
      </c>
      <c r="J922" s="57">
        <v>40.415646000000002</v>
      </c>
      <c r="K922" s="57">
        <v>186.97459911000001</v>
      </c>
      <c r="L922" s="57">
        <f t="shared" si="15"/>
        <v>146.55895311</v>
      </c>
    </row>
    <row r="923" spans="1:12" ht="15" x14ac:dyDescent="0.2">
      <c r="A923" s="8"/>
      <c r="B923" s="28"/>
      <c r="C923" s="28"/>
      <c r="D923" s="13"/>
      <c r="E923" s="13"/>
      <c r="F923" s="13"/>
      <c r="G923" s="54"/>
      <c r="H923" s="55" t="s">
        <v>2001</v>
      </c>
      <c r="I923" s="56" t="s">
        <v>2002</v>
      </c>
      <c r="J923" s="57">
        <v>17683.763501000001</v>
      </c>
      <c r="K923" s="57">
        <v>18876.390507240001</v>
      </c>
      <c r="L923" s="57">
        <f t="shared" si="15"/>
        <v>1192.6270062399999</v>
      </c>
    </row>
    <row r="924" spans="1:12" ht="15" x14ac:dyDescent="0.2">
      <c r="A924" s="8"/>
      <c r="B924" s="28"/>
      <c r="C924" s="28"/>
      <c r="D924" s="13"/>
      <c r="E924" s="13"/>
      <c r="F924" s="13"/>
      <c r="G924" s="54"/>
      <c r="H924" s="55" t="s">
        <v>1730</v>
      </c>
      <c r="I924" s="56" t="s">
        <v>1662</v>
      </c>
      <c r="J924" s="57">
        <v>36.924802</v>
      </c>
      <c r="K924" s="57">
        <v>14.983092590000002</v>
      </c>
      <c r="L924" s="57">
        <f t="shared" si="15"/>
        <v>-21.941709409999998</v>
      </c>
    </row>
    <row r="925" spans="1:12" ht="15" x14ac:dyDescent="0.2">
      <c r="A925" s="8"/>
      <c r="B925" s="28"/>
      <c r="C925" s="28"/>
      <c r="D925" s="13"/>
      <c r="E925" s="13"/>
      <c r="F925" s="13"/>
      <c r="G925" s="54"/>
      <c r="H925" s="55" t="s">
        <v>1815</v>
      </c>
      <c r="I925" s="56" t="s">
        <v>1167</v>
      </c>
      <c r="J925" s="57">
        <v>63.273828000000002</v>
      </c>
      <c r="K925" s="57">
        <v>67.766595519999996</v>
      </c>
      <c r="L925" s="57">
        <f t="shared" si="15"/>
        <v>4.4927675199999939</v>
      </c>
    </row>
    <row r="926" spans="1:12" ht="15" x14ac:dyDescent="0.2">
      <c r="A926" s="8"/>
      <c r="B926" s="28"/>
      <c r="C926" s="28"/>
      <c r="D926" s="13"/>
      <c r="E926" s="13"/>
      <c r="F926" s="13"/>
      <c r="G926" s="54"/>
      <c r="H926" s="55" t="s">
        <v>1816</v>
      </c>
      <c r="I926" s="56" t="s">
        <v>1168</v>
      </c>
      <c r="J926" s="57">
        <v>23.328990000000001</v>
      </c>
      <c r="K926" s="57">
        <v>29.092947360000004</v>
      </c>
      <c r="L926" s="57">
        <f t="shared" si="15"/>
        <v>5.7639573600000027</v>
      </c>
    </row>
    <row r="927" spans="1:12" ht="15" x14ac:dyDescent="0.2">
      <c r="A927" s="8"/>
      <c r="B927" s="28"/>
      <c r="C927" s="28"/>
      <c r="D927" s="13"/>
      <c r="E927" s="13"/>
      <c r="F927" s="13"/>
      <c r="G927" s="54"/>
      <c r="H927" s="55" t="s">
        <v>1817</v>
      </c>
      <c r="I927" s="56" t="s">
        <v>1169</v>
      </c>
      <c r="J927" s="57">
        <v>49.518799999999999</v>
      </c>
      <c r="K927" s="57">
        <v>91.853568290000013</v>
      </c>
      <c r="L927" s="57">
        <f t="shared" si="15"/>
        <v>42.334768290000014</v>
      </c>
    </row>
    <row r="928" spans="1:12" ht="15" x14ac:dyDescent="0.2">
      <c r="A928" s="8"/>
      <c r="B928" s="28"/>
      <c r="C928" s="28"/>
      <c r="D928" s="13"/>
      <c r="E928" s="13"/>
      <c r="F928" s="13"/>
      <c r="G928" s="54"/>
      <c r="H928" s="55" t="s">
        <v>1818</v>
      </c>
      <c r="I928" s="56" t="s">
        <v>1382</v>
      </c>
      <c r="J928" s="57">
        <v>104.09054500000001</v>
      </c>
      <c r="K928" s="57">
        <v>63.419130709999997</v>
      </c>
      <c r="L928" s="57">
        <f t="shared" si="15"/>
        <v>-40.671414290000008</v>
      </c>
    </row>
    <row r="929" spans="1:12" ht="15" x14ac:dyDescent="0.2">
      <c r="A929" s="8"/>
      <c r="B929" s="28"/>
      <c r="C929" s="28"/>
      <c r="D929" s="13"/>
      <c r="E929" s="13"/>
      <c r="F929" s="13"/>
      <c r="G929" s="50" t="s">
        <v>41</v>
      </c>
      <c r="H929" s="51"/>
      <c r="I929" s="52"/>
      <c r="J929" s="53">
        <v>150.57448500000001</v>
      </c>
      <c r="K929" s="53">
        <v>145.08951272999997</v>
      </c>
      <c r="L929" s="53">
        <f t="shared" si="15"/>
        <v>-5.4849722700000427</v>
      </c>
    </row>
    <row r="930" spans="1:12" ht="15" x14ac:dyDescent="0.2">
      <c r="A930" s="8"/>
      <c r="B930" s="28"/>
      <c r="C930" s="28"/>
      <c r="D930" s="13"/>
      <c r="E930" s="13"/>
      <c r="F930" s="13"/>
      <c r="G930" s="54"/>
      <c r="H930" s="55" t="s">
        <v>42</v>
      </c>
      <c r="I930" s="56" t="s">
        <v>252</v>
      </c>
      <c r="J930" s="57">
        <v>150.57448500000001</v>
      </c>
      <c r="K930" s="57">
        <v>145.08951272999997</v>
      </c>
      <c r="L930" s="57">
        <f t="shared" si="15"/>
        <v>-5.4849722700000427</v>
      </c>
    </row>
    <row r="931" spans="1:12" ht="15" x14ac:dyDescent="0.2">
      <c r="A931" s="8"/>
      <c r="B931" s="28"/>
      <c r="C931" s="28"/>
      <c r="D931" s="13"/>
      <c r="E931" s="13"/>
      <c r="F931" s="13"/>
      <c r="G931" s="50" t="s">
        <v>70</v>
      </c>
      <c r="H931" s="51"/>
      <c r="I931" s="52"/>
      <c r="J931" s="53">
        <v>467.32346200000001</v>
      </c>
      <c r="K931" s="53">
        <v>359.67304664000011</v>
      </c>
      <c r="L931" s="53">
        <f t="shared" si="15"/>
        <v>-107.6504153599999</v>
      </c>
    </row>
    <row r="932" spans="1:12" ht="15" x14ac:dyDescent="0.2">
      <c r="A932" s="8"/>
      <c r="B932" s="28"/>
      <c r="C932" s="28"/>
      <c r="D932" s="13"/>
      <c r="E932" s="13"/>
      <c r="F932" s="13"/>
      <c r="G932" s="54"/>
      <c r="H932" s="55" t="s">
        <v>2226</v>
      </c>
      <c r="I932" s="56" t="s">
        <v>2227</v>
      </c>
      <c r="J932" s="57">
        <v>439.29902499999997</v>
      </c>
      <c r="K932" s="57">
        <v>336.86637910000007</v>
      </c>
      <c r="L932" s="57">
        <f t="shared" si="15"/>
        <v>-102.4326458999999</v>
      </c>
    </row>
    <row r="933" spans="1:12" ht="15" x14ac:dyDescent="0.2">
      <c r="A933" s="8"/>
      <c r="B933" s="28"/>
      <c r="C933" s="28"/>
      <c r="D933" s="13"/>
      <c r="E933" s="13"/>
      <c r="F933" s="13"/>
      <c r="G933" s="54"/>
      <c r="H933" s="55" t="s">
        <v>253</v>
      </c>
      <c r="I933" s="56" t="s">
        <v>254</v>
      </c>
      <c r="J933" s="57">
        <v>28.024436999999999</v>
      </c>
      <c r="K933" s="57">
        <v>22.806667540000003</v>
      </c>
      <c r="L933" s="57">
        <f t="shared" si="15"/>
        <v>-5.217769459999996</v>
      </c>
    </row>
    <row r="934" spans="1:12" ht="15" x14ac:dyDescent="0.2">
      <c r="A934" s="8"/>
      <c r="B934" s="28"/>
      <c r="C934" s="28"/>
      <c r="D934" s="13"/>
      <c r="E934" s="69">
        <v>15</v>
      </c>
      <c r="F934" s="64" t="s">
        <v>255</v>
      </c>
      <c r="G934" s="65"/>
      <c r="H934" s="66"/>
      <c r="I934" s="67"/>
      <c r="J934" s="68">
        <v>11376.643915000001</v>
      </c>
      <c r="K934" s="68">
        <v>14958.84331848</v>
      </c>
      <c r="L934" s="68">
        <f t="shared" si="15"/>
        <v>3582.1994034799991</v>
      </c>
    </row>
    <row r="935" spans="1:12" ht="15" x14ac:dyDescent="0.2">
      <c r="A935" s="8"/>
      <c r="B935" s="28"/>
      <c r="C935" s="28"/>
      <c r="D935" s="13"/>
      <c r="E935" s="13"/>
      <c r="F935" s="13"/>
      <c r="G935" s="50" t="s">
        <v>2</v>
      </c>
      <c r="H935" s="51"/>
      <c r="I935" s="52"/>
      <c r="J935" s="53">
        <v>4486.7334419999997</v>
      </c>
      <c r="K935" s="53">
        <v>6953.4949932899981</v>
      </c>
      <c r="L935" s="53">
        <f t="shared" si="15"/>
        <v>2466.7615512899984</v>
      </c>
    </row>
    <row r="936" spans="1:12" ht="15" x14ac:dyDescent="0.2">
      <c r="A936" s="8"/>
      <c r="B936" s="28"/>
      <c r="C936" s="28"/>
      <c r="D936" s="13"/>
      <c r="E936" s="13"/>
      <c r="F936" s="13"/>
      <c r="G936" s="54"/>
      <c r="H936" s="55" t="s">
        <v>1701</v>
      </c>
      <c r="I936" s="56" t="s">
        <v>1178</v>
      </c>
      <c r="J936" s="57">
        <v>27.689578000000001</v>
      </c>
      <c r="K936" s="57">
        <v>28.73938553</v>
      </c>
      <c r="L936" s="57">
        <f t="shared" si="15"/>
        <v>1.0498075299999989</v>
      </c>
    </row>
    <row r="937" spans="1:12" ht="15" x14ac:dyDescent="0.2">
      <c r="A937" s="8"/>
      <c r="B937" s="28"/>
      <c r="C937" s="28"/>
      <c r="D937" s="13"/>
      <c r="E937" s="13"/>
      <c r="F937" s="13"/>
      <c r="G937" s="54"/>
      <c r="H937" s="55" t="s">
        <v>1704</v>
      </c>
      <c r="I937" s="56" t="s">
        <v>1122</v>
      </c>
      <c r="J937" s="57">
        <v>134.201717</v>
      </c>
      <c r="K937" s="57">
        <v>144.24694894000001</v>
      </c>
      <c r="L937" s="57">
        <f t="shared" si="15"/>
        <v>10.045231940000008</v>
      </c>
    </row>
    <row r="938" spans="1:12" ht="15" x14ac:dyDescent="0.2">
      <c r="A938" s="8"/>
      <c r="B938" s="28"/>
      <c r="C938" s="28"/>
      <c r="D938" s="13"/>
      <c r="E938" s="13"/>
      <c r="F938" s="13"/>
      <c r="G938" s="54"/>
      <c r="H938" s="55" t="s">
        <v>1717</v>
      </c>
      <c r="I938" s="56" t="s">
        <v>2003</v>
      </c>
      <c r="J938" s="57">
        <v>8.2867709999999999</v>
      </c>
      <c r="K938" s="57">
        <v>7.1481762499999997</v>
      </c>
      <c r="L938" s="57">
        <f t="shared" si="15"/>
        <v>-1.1385947500000002</v>
      </c>
    </row>
    <row r="939" spans="1:12" ht="15" x14ac:dyDescent="0.2">
      <c r="A939" s="8"/>
      <c r="B939" s="28"/>
      <c r="C939" s="28"/>
      <c r="D939" s="13"/>
      <c r="E939" s="13"/>
      <c r="F939" s="13"/>
      <c r="G939" s="54"/>
      <c r="H939" s="55" t="s">
        <v>1722</v>
      </c>
      <c r="I939" s="72" t="s">
        <v>2004</v>
      </c>
      <c r="J939" s="57">
        <v>46.146872000000002</v>
      </c>
      <c r="K939" s="57">
        <v>47.647730819999978</v>
      </c>
      <c r="L939" s="57">
        <f t="shared" si="15"/>
        <v>1.5008588199999764</v>
      </c>
    </row>
    <row r="940" spans="1:12" ht="15" x14ac:dyDescent="0.2">
      <c r="A940" s="8"/>
      <c r="B940" s="28"/>
      <c r="C940" s="28"/>
      <c r="D940" s="13"/>
      <c r="E940" s="13"/>
      <c r="F940" s="13"/>
      <c r="G940" s="54"/>
      <c r="H940" s="55" t="s">
        <v>1748</v>
      </c>
      <c r="I940" s="56" t="s">
        <v>2005</v>
      </c>
      <c r="J940" s="57">
        <v>3.0717240000000001</v>
      </c>
      <c r="K940" s="57">
        <v>2.5707025899999998</v>
      </c>
      <c r="L940" s="57">
        <f t="shared" si="15"/>
        <v>-0.50102141000000033</v>
      </c>
    </row>
    <row r="941" spans="1:12" ht="15" x14ac:dyDescent="0.2">
      <c r="A941" s="8"/>
      <c r="B941" s="28"/>
      <c r="C941" s="28"/>
      <c r="D941" s="13"/>
      <c r="E941" s="13"/>
      <c r="F941" s="13"/>
      <c r="G941" s="54"/>
      <c r="H941" s="55" t="s">
        <v>1723</v>
      </c>
      <c r="I941" s="56" t="s">
        <v>2006</v>
      </c>
      <c r="J941" s="57">
        <v>2.375321</v>
      </c>
      <c r="K941" s="57">
        <v>1.96675084</v>
      </c>
      <c r="L941" s="57">
        <f t="shared" si="15"/>
        <v>-0.40857016000000002</v>
      </c>
    </row>
    <row r="942" spans="1:12" ht="15" x14ac:dyDescent="0.2">
      <c r="A942" s="8"/>
      <c r="B942" s="28"/>
      <c r="C942" s="28"/>
      <c r="D942" s="13"/>
      <c r="E942" s="13"/>
      <c r="F942" s="13"/>
      <c r="G942" s="54"/>
      <c r="H942" s="55" t="s">
        <v>1724</v>
      </c>
      <c r="I942" s="56" t="s">
        <v>2007</v>
      </c>
      <c r="J942" s="57">
        <v>3.739646</v>
      </c>
      <c r="K942" s="57">
        <v>3.0380140899999999</v>
      </c>
      <c r="L942" s="57">
        <f t="shared" si="15"/>
        <v>-0.70163191000000014</v>
      </c>
    </row>
    <row r="943" spans="1:12" ht="15" x14ac:dyDescent="0.2">
      <c r="A943" s="8"/>
      <c r="B943" s="28"/>
      <c r="C943" s="28"/>
      <c r="D943" s="13"/>
      <c r="E943" s="13"/>
      <c r="F943" s="13"/>
      <c r="G943" s="54"/>
      <c r="H943" s="55" t="s">
        <v>1725</v>
      </c>
      <c r="I943" s="56" t="s">
        <v>2008</v>
      </c>
      <c r="J943" s="57">
        <v>3.0887609999999999</v>
      </c>
      <c r="K943" s="57">
        <v>2.6218992299999999</v>
      </c>
      <c r="L943" s="57">
        <f t="shared" si="15"/>
        <v>-0.46686176999999995</v>
      </c>
    </row>
    <row r="944" spans="1:12" ht="15" x14ac:dyDescent="0.2">
      <c r="A944" s="8"/>
      <c r="B944" s="28"/>
      <c r="C944" s="28"/>
      <c r="D944" s="13"/>
      <c r="E944" s="13"/>
      <c r="F944" s="13"/>
      <c r="G944" s="54"/>
      <c r="H944" s="55" t="s">
        <v>1729</v>
      </c>
      <c r="I944" s="56" t="s">
        <v>2009</v>
      </c>
      <c r="J944" s="57">
        <v>1.40588</v>
      </c>
      <c r="K944" s="57">
        <v>1.1089607200000002</v>
      </c>
      <c r="L944" s="57">
        <f t="shared" si="15"/>
        <v>-0.29691927999999979</v>
      </c>
    </row>
    <row r="945" spans="1:12" ht="15" x14ac:dyDescent="0.2">
      <c r="A945" s="8"/>
      <c r="B945" s="28"/>
      <c r="C945" s="28"/>
      <c r="D945" s="13"/>
      <c r="E945" s="13"/>
      <c r="F945" s="13"/>
      <c r="G945" s="54"/>
      <c r="H945" s="55" t="s">
        <v>1928</v>
      </c>
      <c r="I945" s="56" t="s">
        <v>2010</v>
      </c>
      <c r="J945" s="57">
        <v>3.2840799999999999</v>
      </c>
      <c r="K945" s="57">
        <v>2.5975667200000001</v>
      </c>
      <c r="L945" s="57">
        <f t="shared" si="15"/>
        <v>-0.68651327999999978</v>
      </c>
    </row>
    <row r="946" spans="1:12" ht="15" x14ac:dyDescent="0.2">
      <c r="A946" s="8"/>
      <c r="B946" s="28"/>
      <c r="C946" s="28"/>
      <c r="D946" s="13"/>
      <c r="E946" s="13"/>
      <c r="F946" s="13"/>
      <c r="G946" s="54"/>
      <c r="H946" s="55" t="s">
        <v>1864</v>
      </c>
      <c r="I946" s="56" t="s">
        <v>2011</v>
      </c>
      <c r="J946" s="57">
        <v>5.1829960000000002</v>
      </c>
      <c r="K946" s="57">
        <v>4.6218404400000015</v>
      </c>
      <c r="L946" s="57">
        <f t="shared" si="15"/>
        <v>-0.56115555999999867</v>
      </c>
    </row>
    <row r="947" spans="1:12" ht="15" x14ac:dyDescent="0.2">
      <c r="A947" s="8"/>
      <c r="B947" s="28"/>
      <c r="C947" s="28"/>
      <c r="D947" s="13"/>
      <c r="E947" s="13"/>
      <c r="F947" s="13"/>
      <c r="G947" s="54"/>
      <c r="H947" s="55" t="s">
        <v>1865</v>
      </c>
      <c r="I947" s="56" t="s">
        <v>2012</v>
      </c>
      <c r="J947" s="57">
        <v>2.825434</v>
      </c>
      <c r="K947" s="57">
        <v>2.3117932799999998</v>
      </c>
      <c r="L947" s="57">
        <f t="shared" si="15"/>
        <v>-0.51364072000000016</v>
      </c>
    </row>
    <row r="948" spans="1:12" ht="15" x14ac:dyDescent="0.2">
      <c r="A948" s="8"/>
      <c r="B948" s="28"/>
      <c r="C948" s="28"/>
      <c r="D948" s="13"/>
      <c r="E948" s="13"/>
      <c r="F948" s="13"/>
      <c r="G948" s="54"/>
      <c r="H948" s="55" t="s">
        <v>1749</v>
      </c>
      <c r="I948" s="56" t="s">
        <v>2013</v>
      </c>
      <c r="J948" s="57">
        <v>2.8460540000000001</v>
      </c>
      <c r="K948" s="57">
        <v>2.9047709700000004</v>
      </c>
      <c r="L948" s="57">
        <f t="shared" si="15"/>
        <v>5.8716970000000313E-2</v>
      </c>
    </row>
    <row r="949" spans="1:12" ht="15" x14ac:dyDescent="0.2">
      <c r="A949" s="8"/>
      <c r="B949" s="28"/>
      <c r="C949" s="28"/>
      <c r="D949" s="13"/>
      <c r="E949" s="13"/>
      <c r="F949" s="13"/>
      <c r="G949" s="54"/>
      <c r="H949" s="55" t="s">
        <v>1750</v>
      </c>
      <c r="I949" s="56" t="s">
        <v>2014</v>
      </c>
      <c r="J949" s="57">
        <v>2.463184</v>
      </c>
      <c r="K949" s="57">
        <v>1.8566335900000002</v>
      </c>
      <c r="L949" s="57">
        <f t="shared" si="15"/>
        <v>-0.60655040999999987</v>
      </c>
    </row>
    <row r="950" spans="1:12" ht="15" x14ac:dyDescent="0.2">
      <c r="A950" s="8"/>
      <c r="B950" s="28"/>
      <c r="C950" s="28"/>
      <c r="D950" s="13"/>
      <c r="E950" s="13"/>
      <c r="F950" s="13"/>
      <c r="G950" s="54"/>
      <c r="H950" s="55" t="s">
        <v>1751</v>
      </c>
      <c r="I950" s="56" t="s">
        <v>2015</v>
      </c>
      <c r="J950" s="57">
        <v>2.0710999999999999</v>
      </c>
      <c r="K950" s="57">
        <v>1.5248131900000002</v>
      </c>
      <c r="L950" s="57">
        <f t="shared" si="15"/>
        <v>-0.54628680999999979</v>
      </c>
    </row>
    <row r="951" spans="1:12" ht="15" x14ac:dyDescent="0.2">
      <c r="A951" s="8"/>
      <c r="B951" s="28"/>
      <c r="C951" s="28"/>
      <c r="D951" s="13"/>
      <c r="E951" s="13"/>
      <c r="F951" s="13"/>
      <c r="G951" s="54"/>
      <c r="H951" s="55" t="s">
        <v>1752</v>
      </c>
      <c r="I951" s="56" t="s">
        <v>2016</v>
      </c>
      <c r="J951" s="57">
        <v>3.3799860000000002</v>
      </c>
      <c r="K951" s="57">
        <v>2.6074736199999995</v>
      </c>
      <c r="L951" s="57">
        <f t="shared" si="15"/>
        <v>-0.77251238000000066</v>
      </c>
    </row>
    <row r="952" spans="1:12" ht="15" x14ac:dyDescent="0.2">
      <c r="A952" s="8"/>
      <c r="B952" s="28"/>
      <c r="C952" s="28"/>
      <c r="D952" s="13"/>
      <c r="E952" s="13"/>
      <c r="F952" s="13"/>
      <c r="G952" s="54"/>
      <c r="H952" s="55" t="s">
        <v>1753</v>
      </c>
      <c r="I952" s="56" t="s">
        <v>2017</v>
      </c>
      <c r="J952" s="57">
        <v>7.7910009999999996</v>
      </c>
      <c r="K952" s="57">
        <v>7.0068080500000001</v>
      </c>
      <c r="L952" s="57">
        <f t="shared" si="15"/>
        <v>-0.78419294999999956</v>
      </c>
    </row>
    <row r="953" spans="1:12" ht="15" x14ac:dyDescent="0.2">
      <c r="A953" s="8"/>
      <c r="B953" s="28"/>
      <c r="C953" s="28"/>
      <c r="D953" s="13"/>
      <c r="E953" s="13"/>
      <c r="F953" s="13"/>
      <c r="G953" s="54"/>
      <c r="H953" s="55" t="s">
        <v>1754</v>
      </c>
      <c r="I953" s="56" t="s">
        <v>2018</v>
      </c>
      <c r="J953" s="57">
        <v>3.0917680000000001</v>
      </c>
      <c r="K953" s="57">
        <v>2.6335325300000005</v>
      </c>
      <c r="L953" s="57">
        <f t="shared" si="15"/>
        <v>-0.45823546999999953</v>
      </c>
    </row>
    <row r="954" spans="1:12" ht="15" x14ac:dyDescent="0.2">
      <c r="A954" s="8"/>
      <c r="B954" s="28"/>
      <c r="C954" s="28"/>
      <c r="D954" s="13"/>
      <c r="E954" s="13"/>
      <c r="F954" s="13"/>
      <c r="G954" s="54"/>
      <c r="H954" s="55" t="s">
        <v>1866</v>
      </c>
      <c r="I954" s="56" t="s">
        <v>2019</v>
      </c>
      <c r="J954" s="57">
        <v>3.2950750000000002</v>
      </c>
      <c r="K954" s="57">
        <v>2.7987133900000005</v>
      </c>
      <c r="L954" s="57">
        <f t="shared" si="15"/>
        <v>-0.49636160999999968</v>
      </c>
    </row>
    <row r="955" spans="1:12" ht="15" x14ac:dyDescent="0.2">
      <c r="A955" s="8"/>
      <c r="B955" s="28"/>
      <c r="C955" s="28"/>
      <c r="D955" s="13"/>
      <c r="E955" s="13"/>
      <c r="F955" s="13"/>
      <c r="G955" s="54"/>
      <c r="H955" s="55" t="s">
        <v>1867</v>
      </c>
      <c r="I955" s="56" t="s">
        <v>2020</v>
      </c>
      <c r="J955" s="57">
        <v>5.6740130000000004</v>
      </c>
      <c r="K955" s="57">
        <v>4.8102813900000001</v>
      </c>
      <c r="L955" s="57">
        <f t="shared" si="15"/>
        <v>-0.86373161000000032</v>
      </c>
    </row>
    <row r="956" spans="1:12" ht="15" x14ac:dyDescent="0.2">
      <c r="A956" s="8"/>
      <c r="B956" s="28"/>
      <c r="C956" s="28"/>
      <c r="D956" s="13"/>
      <c r="E956" s="13"/>
      <c r="F956" s="13"/>
      <c r="G956" s="54"/>
      <c r="H956" s="55" t="s">
        <v>1868</v>
      </c>
      <c r="I956" s="56" t="s">
        <v>2021</v>
      </c>
      <c r="J956" s="57">
        <v>3.7290749999999999</v>
      </c>
      <c r="K956" s="57">
        <v>3.1924282099999997</v>
      </c>
      <c r="L956" s="57">
        <f t="shared" si="15"/>
        <v>-0.53664679000000026</v>
      </c>
    </row>
    <row r="957" spans="1:12" ht="15" x14ac:dyDescent="0.2">
      <c r="A957" s="8"/>
      <c r="B957" s="28"/>
      <c r="C957" s="28"/>
      <c r="D957" s="13"/>
      <c r="E957" s="13"/>
      <c r="F957" s="13"/>
      <c r="G957" s="54"/>
      <c r="H957" s="55" t="s">
        <v>1869</v>
      </c>
      <c r="I957" s="56" t="s">
        <v>2022</v>
      </c>
      <c r="J957" s="57">
        <v>2.2910940000000002</v>
      </c>
      <c r="K957" s="57">
        <v>1.7524919999999997</v>
      </c>
      <c r="L957" s="57">
        <f t="shared" si="15"/>
        <v>-0.53860200000000047</v>
      </c>
    </row>
    <row r="958" spans="1:12" ht="15" x14ac:dyDescent="0.2">
      <c r="A958" s="8"/>
      <c r="B958" s="28"/>
      <c r="C958" s="28"/>
      <c r="D958" s="13"/>
      <c r="E958" s="13"/>
      <c r="F958" s="13"/>
      <c r="G958" s="54"/>
      <c r="H958" s="55" t="s">
        <v>1870</v>
      </c>
      <c r="I958" s="56" t="s">
        <v>2023</v>
      </c>
      <c r="J958" s="57">
        <v>2.7074889999999998</v>
      </c>
      <c r="K958" s="57">
        <v>2.1837147900000002</v>
      </c>
      <c r="L958" s="57">
        <f t="shared" si="15"/>
        <v>-0.52377420999999957</v>
      </c>
    </row>
    <row r="959" spans="1:12" ht="15" x14ac:dyDescent="0.2">
      <c r="A959" s="8"/>
      <c r="B959" s="28"/>
      <c r="C959" s="28"/>
      <c r="D959" s="13"/>
      <c r="E959" s="13"/>
      <c r="F959" s="13"/>
      <c r="G959" s="54"/>
      <c r="H959" s="55" t="s">
        <v>1755</v>
      </c>
      <c r="I959" s="56" t="s">
        <v>2024</v>
      </c>
      <c r="J959" s="57">
        <v>8.9588730000000005</v>
      </c>
      <c r="K959" s="57">
        <v>7.7451814800000003</v>
      </c>
      <c r="L959" s="57">
        <f t="shared" si="15"/>
        <v>-1.2136915200000002</v>
      </c>
    </row>
    <row r="960" spans="1:12" ht="15" x14ac:dyDescent="0.2">
      <c r="A960" s="8"/>
      <c r="B960" s="28"/>
      <c r="C960" s="28"/>
      <c r="D960" s="13"/>
      <c r="E960" s="13"/>
      <c r="F960" s="13"/>
      <c r="G960" s="54"/>
      <c r="H960" s="55" t="s">
        <v>1756</v>
      </c>
      <c r="I960" s="56" t="s">
        <v>2025</v>
      </c>
      <c r="J960" s="57">
        <v>4.416563</v>
      </c>
      <c r="K960" s="57">
        <v>3.8714956599999999</v>
      </c>
      <c r="L960" s="57">
        <f t="shared" si="15"/>
        <v>-0.54506734000000012</v>
      </c>
    </row>
    <row r="961" spans="1:12" ht="15" x14ac:dyDescent="0.2">
      <c r="A961" s="8"/>
      <c r="B961" s="28"/>
      <c r="C961" s="28"/>
      <c r="D961" s="13"/>
      <c r="E961" s="13"/>
      <c r="F961" s="13"/>
      <c r="G961" s="54"/>
      <c r="H961" s="55" t="s">
        <v>1757</v>
      </c>
      <c r="I961" s="56" t="s">
        <v>2026</v>
      </c>
      <c r="J961" s="57">
        <v>3.556314</v>
      </c>
      <c r="K961" s="57">
        <v>2.9947087400000001</v>
      </c>
      <c r="L961" s="57">
        <f t="shared" si="15"/>
        <v>-0.56160525999999988</v>
      </c>
    </row>
    <row r="962" spans="1:12" ht="15" x14ac:dyDescent="0.2">
      <c r="A962" s="8"/>
      <c r="B962" s="28"/>
      <c r="C962" s="28"/>
      <c r="D962" s="13"/>
      <c r="E962" s="13"/>
      <c r="F962" s="13"/>
      <c r="G962" s="54"/>
      <c r="H962" s="55" t="s">
        <v>1758</v>
      </c>
      <c r="I962" s="56" t="s">
        <v>2027</v>
      </c>
      <c r="J962" s="57">
        <v>2.3634040000000001</v>
      </c>
      <c r="K962" s="57">
        <v>1.9481454400000005</v>
      </c>
      <c r="L962" s="57">
        <f t="shared" si="15"/>
        <v>-0.41525855999999961</v>
      </c>
    </row>
    <row r="963" spans="1:12" ht="15" x14ac:dyDescent="0.2">
      <c r="A963" s="8"/>
      <c r="B963" s="28"/>
      <c r="C963" s="28"/>
      <c r="D963" s="13"/>
      <c r="E963" s="13"/>
      <c r="F963" s="13"/>
      <c r="G963" s="54"/>
      <c r="H963" s="55" t="s">
        <v>1759</v>
      </c>
      <c r="I963" s="56" t="s">
        <v>2028</v>
      </c>
      <c r="J963" s="57">
        <v>3.3398159999999999</v>
      </c>
      <c r="K963" s="57">
        <v>2.6069299100000003</v>
      </c>
      <c r="L963" s="57">
        <f t="shared" si="15"/>
        <v>-0.7328860899999996</v>
      </c>
    </row>
    <row r="964" spans="1:12" ht="15" x14ac:dyDescent="0.2">
      <c r="A964" s="8"/>
      <c r="B964" s="28"/>
      <c r="C964" s="28"/>
      <c r="D964" s="13"/>
      <c r="E964" s="13"/>
      <c r="F964" s="13"/>
      <c r="G964" s="54"/>
      <c r="H964" s="55" t="s">
        <v>1929</v>
      </c>
      <c r="I964" s="56" t="s">
        <v>2029</v>
      </c>
      <c r="J964" s="57">
        <v>4.8608409999999997</v>
      </c>
      <c r="K964" s="57">
        <v>4.3157302400000015</v>
      </c>
      <c r="L964" s="57">
        <f t="shared" si="15"/>
        <v>-0.54511075999999825</v>
      </c>
    </row>
    <row r="965" spans="1:12" ht="15" x14ac:dyDescent="0.2">
      <c r="A965" s="8"/>
      <c r="B965" s="28"/>
      <c r="C965" s="28"/>
      <c r="D965" s="13"/>
      <c r="E965" s="13"/>
      <c r="F965" s="13"/>
      <c r="G965" s="54"/>
      <c r="H965" s="55" t="s">
        <v>1930</v>
      </c>
      <c r="I965" s="56" t="s">
        <v>2030</v>
      </c>
      <c r="J965" s="57">
        <v>4.8450059999999997</v>
      </c>
      <c r="K965" s="57">
        <v>4.22543135</v>
      </c>
      <c r="L965" s="57">
        <f t="shared" si="15"/>
        <v>-0.61957464999999967</v>
      </c>
    </row>
    <row r="966" spans="1:12" ht="15" x14ac:dyDescent="0.2">
      <c r="A966" s="8"/>
      <c r="B966" s="28"/>
      <c r="C966" s="28"/>
      <c r="D966" s="13"/>
      <c r="E966" s="13"/>
      <c r="F966" s="13"/>
      <c r="G966" s="54"/>
      <c r="H966" s="55" t="s">
        <v>1931</v>
      </c>
      <c r="I966" s="56" t="s">
        <v>2031</v>
      </c>
      <c r="J966" s="57">
        <v>4.0156289999999997</v>
      </c>
      <c r="K966" s="57">
        <v>3.4117493000000008</v>
      </c>
      <c r="L966" s="57">
        <f t="shared" si="15"/>
        <v>-0.60387969999999891</v>
      </c>
    </row>
    <row r="967" spans="1:12" ht="15" x14ac:dyDescent="0.2">
      <c r="A967" s="8"/>
      <c r="B967" s="28"/>
      <c r="C967" s="28"/>
      <c r="D967" s="13"/>
      <c r="E967" s="13"/>
      <c r="F967" s="13"/>
      <c r="G967" s="54"/>
      <c r="H967" s="55" t="s">
        <v>1932</v>
      </c>
      <c r="I967" s="56" t="s">
        <v>2032</v>
      </c>
      <c r="J967" s="57">
        <v>3.4363670000000002</v>
      </c>
      <c r="K967" s="57">
        <v>3.0362347000000001</v>
      </c>
      <c r="L967" s="57">
        <f t="shared" si="15"/>
        <v>-0.40013230000000011</v>
      </c>
    </row>
    <row r="968" spans="1:12" ht="15" x14ac:dyDescent="0.2">
      <c r="A968" s="8"/>
      <c r="B968" s="28"/>
      <c r="C968" s="28"/>
      <c r="D968" s="13"/>
      <c r="E968" s="13"/>
      <c r="F968" s="13"/>
      <c r="G968" s="54"/>
      <c r="H968" s="55" t="s">
        <v>1933</v>
      </c>
      <c r="I968" s="56" t="s">
        <v>2033</v>
      </c>
      <c r="J968" s="57">
        <v>3.845094</v>
      </c>
      <c r="K968" s="57">
        <v>3.4361874399999999</v>
      </c>
      <c r="L968" s="57">
        <f t="shared" ref="L968:L1031" si="16">+K968-J968</f>
        <v>-0.40890656000000014</v>
      </c>
    </row>
    <row r="969" spans="1:12" ht="15" x14ac:dyDescent="0.2">
      <c r="A969" s="8"/>
      <c r="B969" s="28"/>
      <c r="C969" s="28"/>
      <c r="D969" s="13"/>
      <c r="E969" s="13"/>
      <c r="F969" s="13"/>
      <c r="G969" s="54"/>
      <c r="H969" s="55" t="s">
        <v>1934</v>
      </c>
      <c r="I969" s="56" t="s">
        <v>2034</v>
      </c>
      <c r="J969" s="57">
        <v>4.285183</v>
      </c>
      <c r="K969" s="57">
        <v>3.9160613900000003</v>
      </c>
      <c r="L969" s="57">
        <f t="shared" si="16"/>
        <v>-0.36912160999999966</v>
      </c>
    </row>
    <row r="970" spans="1:12" ht="15" x14ac:dyDescent="0.2">
      <c r="A970" s="8"/>
      <c r="B970" s="28"/>
      <c r="C970" s="28"/>
      <c r="D970" s="13"/>
      <c r="E970" s="13"/>
      <c r="F970" s="13"/>
      <c r="G970" s="54"/>
      <c r="H970" s="55" t="s">
        <v>1935</v>
      </c>
      <c r="I970" s="56" t="s">
        <v>2035</v>
      </c>
      <c r="J970" s="57">
        <v>5.0868320000000002</v>
      </c>
      <c r="K970" s="57">
        <v>4.0916178599999986</v>
      </c>
      <c r="L970" s="57">
        <f t="shared" si="16"/>
        <v>-0.99521414000000163</v>
      </c>
    </row>
    <row r="971" spans="1:12" ht="15" x14ac:dyDescent="0.2">
      <c r="A971" s="8"/>
      <c r="B971" s="28"/>
      <c r="C971" s="28"/>
      <c r="D971" s="13"/>
      <c r="E971" s="13"/>
      <c r="F971" s="13"/>
      <c r="G971" s="54"/>
      <c r="H971" s="55" t="s">
        <v>1936</v>
      </c>
      <c r="I971" s="56" t="s">
        <v>2036</v>
      </c>
      <c r="J971" s="57">
        <v>1.6240289999999999</v>
      </c>
      <c r="K971" s="57">
        <v>1.20585367</v>
      </c>
      <c r="L971" s="57">
        <f t="shared" si="16"/>
        <v>-0.41817532999999996</v>
      </c>
    </row>
    <row r="972" spans="1:12" ht="15" x14ac:dyDescent="0.2">
      <c r="A972" s="8"/>
      <c r="B972" s="28"/>
      <c r="C972" s="28"/>
      <c r="D972" s="13"/>
      <c r="E972" s="13"/>
      <c r="F972" s="13"/>
      <c r="G972" s="54"/>
      <c r="H972" s="55" t="s">
        <v>1703</v>
      </c>
      <c r="I972" s="56" t="s">
        <v>2037</v>
      </c>
      <c r="J972" s="57">
        <v>41.422364000000002</v>
      </c>
      <c r="K972" s="57">
        <v>42.372560249999999</v>
      </c>
      <c r="L972" s="57">
        <f t="shared" si="16"/>
        <v>0.95019624999999763</v>
      </c>
    </row>
    <row r="973" spans="1:12" ht="15" x14ac:dyDescent="0.2">
      <c r="A973" s="8"/>
      <c r="B973" s="28"/>
      <c r="C973" s="28"/>
      <c r="D973" s="13"/>
      <c r="E973" s="13"/>
      <c r="F973" s="13"/>
      <c r="G973" s="54"/>
      <c r="H973" s="55" t="s">
        <v>1705</v>
      </c>
      <c r="I973" s="56" t="s">
        <v>2038</v>
      </c>
      <c r="J973" s="57">
        <v>26.918993</v>
      </c>
      <c r="K973" s="57">
        <v>103.02664374999998</v>
      </c>
      <c r="L973" s="57">
        <f t="shared" si="16"/>
        <v>76.107650749999976</v>
      </c>
    </row>
    <row r="974" spans="1:12" ht="15" x14ac:dyDescent="0.2">
      <c r="A974" s="8"/>
      <c r="B974" s="28"/>
      <c r="C974" s="28"/>
      <c r="D974" s="13"/>
      <c r="E974" s="13"/>
      <c r="F974" s="13"/>
      <c r="G974" s="54"/>
      <c r="H974" s="55" t="s">
        <v>1706</v>
      </c>
      <c r="I974" s="56" t="s">
        <v>2228</v>
      </c>
      <c r="J974" s="57">
        <v>131.879751</v>
      </c>
      <c r="K974" s="57">
        <v>133.13663006000002</v>
      </c>
      <c r="L974" s="57">
        <f t="shared" si="16"/>
        <v>1.256879060000017</v>
      </c>
    </row>
    <row r="975" spans="1:12" ht="15" x14ac:dyDescent="0.2">
      <c r="A975" s="8"/>
      <c r="B975" s="28"/>
      <c r="C975" s="28"/>
      <c r="D975" s="13"/>
      <c r="E975" s="13"/>
      <c r="F975" s="13"/>
      <c r="G975" s="54"/>
      <c r="H975" s="55" t="s">
        <v>1733</v>
      </c>
      <c r="I975" s="56" t="s">
        <v>2353</v>
      </c>
      <c r="J975" s="57">
        <v>2.9000000000000001E-2</v>
      </c>
      <c r="K975" s="57">
        <v>5.1778012100000002</v>
      </c>
      <c r="L975" s="57">
        <f t="shared" si="16"/>
        <v>5.1488012100000002</v>
      </c>
    </row>
    <row r="976" spans="1:12" ht="15" x14ac:dyDescent="0.2">
      <c r="A976" s="8"/>
      <c r="B976" s="28"/>
      <c r="C976" s="28"/>
      <c r="D976" s="13"/>
      <c r="E976" s="13"/>
      <c r="F976" s="13"/>
      <c r="G976" s="54"/>
      <c r="H976" s="55" t="s">
        <v>1734</v>
      </c>
      <c r="I976" s="72" t="s">
        <v>2039</v>
      </c>
      <c r="J976" s="57">
        <v>30.290344999999999</v>
      </c>
      <c r="K976" s="57">
        <v>32.53331824</v>
      </c>
      <c r="L976" s="57">
        <f t="shared" si="16"/>
        <v>2.2429732400000013</v>
      </c>
    </row>
    <row r="977" spans="1:12" ht="30" x14ac:dyDescent="0.2">
      <c r="A977" s="8"/>
      <c r="B977" s="28"/>
      <c r="C977" s="28"/>
      <c r="D977" s="13"/>
      <c r="E977" s="13"/>
      <c r="F977" s="13"/>
      <c r="G977" s="54"/>
      <c r="H977" s="55" t="s">
        <v>1765</v>
      </c>
      <c r="I977" s="56" t="s">
        <v>2040</v>
      </c>
      <c r="J977" s="57">
        <v>83.680057000000005</v>
      </c>
      <c r="K977" s="57">
        <v>83.937456999999995</v>
      </c>
      <c r="L977" s="57">
        <f t="shared" si="16"/>
        <v>0.25739999999998986</v>
      </c>
    </row>
    <row r="978" spans="1:12" ht="15" x14ac:dyDescent="0.2">
      <c r="A978" s="8"/>
      <c r="B978" s="28"/>
      <c r="C978" s="28"/>
      <c r="D978" s="13"/>
      <c r="E978" s="13"/>
      <c r="F978" s="13"/>
      <c r="G978" s="54"/>
      <c r="H978" s="55" t="s">
        <v>1804</v>
      </c>
      <c r="I978" s="56" t="s">
        <v>1662</v>
      </c>
      <c r="J978" s="57">
        <v>8.5404789999999995</v>
      </c>
      <c r="K978" s="57">
        <v>8.2631918999999989</v>
      </c>
      <c r="L978" s="57">
        <f t="shared" si="16"/>
        <v>-0.27728710000000056</v>
      </c>
    </row>
    <row r="979" spans="1:12" ht="15" x14ac:dyDescent="0.2">
      <c r="A979" s="8"/>
      <c r="B979" s="28"/>
      <c r="C979" s="28"/>
      <c r="D979" s="13"/>
      <c r="E979" s="13"/>
      <c r="F979" s="13"/>
      <c r="G979" s="54"/>
      <c r="H979" s="55" t="s">
        <v>1805</v>
      </c>
      <c r="I979" s="56" t="s">
        <v>1168</v>
      </c>
      <c r="J979" s="57">
        <v>21.101071999999998</v>
      </c>
      <c r="K979" s="57">
        <v>398.04293494000001</v>
      </c>
      <c r="L979" s="57">
        <f t="shared" si="16"/>
        <v>376.94186294000002</v>
      </c>
    </row>
    <row r="980" spans="1:12" ht="30" x14ac:dyDescent="0.2">
      <c r="A980" s="8"/>
      <c r="B980" s="28"/>
      <c r="C980" s="28"/>
      <c r="D980" s="13"/>
      <c r="E980" s="13"/>
      <c r="F980" s="13"/>
      <c r="G980" s="54"/>
      <c r="H980" s="55" t="s">
        <v>1806</v>
      </c>
      <c r="I980" s="56" t="s">
        <v>1196</v>
      </c>
      <c r="J980" s="57">
        <v>104.034814</v>
      </c>
      <c r="K980" s="57">
        <v>71.743012409999992</v>
      </c>
      <c r="L980" s="57">
        <f t="shared" si="16"/>
        <v>-32.291801590000006</v>
      </c>
    </row>
    <row r="981" spans="1:12" ht="15" x14ac:dyDescent="0.2">
      <c r="A981" s="8"/>
      <c r="B981" s="28"/>
      <c r="C981" s="28"/>
      <c r="D981" s="13"/>
      <c r="E981" s="13"/>
      <c r="F981" s="13"/>
      <c r="G981" s="54"/>
      <c r="H981" s="55" t="s">
        <v>1807</v>
      </c>
      <c r="I981" s="56" t="s">
        <v>1169</v>
      </c>
      <c r="J981" s="57">
        <v>68.214178000000004</v>
      </c>
      <c r="K981" s="57">
        <v>110.14904357999998</v>
      </c>
      <c r="L981" s="57">
        <f t="shared" si="16"/>
        <v>41.934865579999979</v>
      </c>
    </row>
    <row r="982" spans="1:12" ht="15" x14ac:dyDescent="0.2">
      <c r="A982" s="8"/>
      <c r="B982" s="28"/>
      <c r="C982" s="28"/>
      <c r="D982" s="13"/>
      <c r="E982" s="13"/>
      <c r="F982" s="13"/>
      <c r="G982" s="54"/>
      <c r="H982" s="55" t="s">
        <v>1808</v>
      </c>
      <c r="I982" s="72" t="s">
        <v>1441</v>
      </c>
      <c r="J982" s="57">
        <v>38.655192</v>
      </c>
      <c r="K982" s="57">
        <v>42.346261079999998</v>
      </c>
      <c r="L982" s="57">
        <f t="shared" si="16"/>
        <v>3.6910690799999983</v>
      </c>
    </row>
    <row r="983" spans="1:12" ht="15" x14ac:dyDescent="0.2">
      <c r="A983" s="8"/>
      <c r="B983" s="28"/>
      <c r="C983" s="28"/>
      <c r="D983" s="13"/>
      <c r="E983" s="13"/>
      <c r="F983" s="13"/>
      <c r="G983" s="54"/>
      <c r="H983" s="55" t="s">
        <v>1730</v>
      </c>
      <c r="I983" s="56" t="s">
        <v>1442</v>
      </c>
      <c r="J983" s="57">
        <v>22.920048000000001</v>
      </c>
      <c r="K983" s="57">
        <v>21.050213279999998</v>
      </c>
      <c r="L983" s="57">
        <f t="shared" si="16"/>
        <v>-1.8698347200000036</v>
      </c>
    </row>
    <row r="984" spans="1:12" ht="30" x14ac:dyDescent="0.2">
      <c r="A984" s="8"/>
      <c r="B984" s="28"/>
      <c r="C984" s="28"/>
      <c r="D984" s="13"/>
      <c r="E984" s="13"/>
      <c r="F984" s="13"/>
      <c r="G984" s="54"/>
      <c r="H984" s="55" t="s">
        <v>1815</v>
      </c>
      <c r="I984" s="56" t="s">
        <v>2041</v>
      </c>
      <c r="J984" s="57">
        <v>3509.725066</v>
      </c>
      <c r="K984" s="57">
        <v>5514.698570139999</v>
      </c>
      <c r="L984" s="57">
        <f t="shared" si="16"/>
        <v>2004.973504139999</v>
      </c>
    </row>
    <row r="985" spans="1:12" ht="15" x14ac:dyDescent="0.2">
      <c r="A985" s="8"/>
      <c r="B985" s="28"/>
      <c r="C985" s="28"/>
      <c r="D985" s="13"/>
      <c r="E985" s="13"/>
      <c r="F985" s="13"/>
      <c r="G985" s="54"/>
      <c r="H985" s="55" t="s">
        <v>1816</v>
      </c>
      <c r="I985" s="56" t="s">
        <v>1443</v>
      </c>
      <c r="J985" s="57">
        <v>30.331966000000001</v>
      </c>
      <c r="K985" s="57">
        <v>25.786231830000002</v>
      </c>
      <c r="L985" s="57">
        <f t="shared" si="16"/>
        <v>-4.5457341699999994</v>
      </c>
    </row>
    <row r="986" spans="1:12" ht="15" x14ac:dyDescent="0.2">
      <c r="A986" s="8"/>
      <c r="B986" s="28"/>
      <c r="C986" s="28"/>
      <c r="D986" s="13"/>
      <c r="E986" s="13"/>
      <c r="F986" s="13"/>
      <c r="G986" s="54"/>
      <c r="H986" s="55" t="s">
        <v>1817</v>
      </c>
      <c r="I986" s="56" t="s">
        <v>2042</v>
      </c>
      <c r="J986" s="57">
        <v>21.586959</v>
      </c>
      <c r="K986" s="57">
        <v>20.306998230000001</v>
      </c>
      <c r="L986" s="57">
        <f t="shared" si="16"/>
        <v>-1.2799607699999989</v>
      </c>
    </row>
    <row r="987" spans="1:12" ht="15" x14ac:dyDescent="0.2">
      <c r="A987" s="8"/>
      <c r="B987" s="28"/>
      <c r="C987" s="28"/>
      <c r="D987" s="13"/>
      <c r="E987" s="13"/>
      <c r="F987" s="13"/>
      <c r="G987" s="54"/>
      <c r="H987" s="55" t="s">
        <v>1818</v>
      </c>
      <c r="I987" s="56" t="s">
        <v>1444</v>
      </c>
      <c r="J987" s="57">
        <v>5.4674969999999998</v>
      </c>
      <c r="K987" s="57">
        <v>5.4753706999999991</v>
      </c>
      <c r="L987" s="57">
        <f t="shared" si="16"/>
        <v>7.8736999999993174E-3</v>
      </c>
    </row>
    <row r="988" spans="1:12" ht="15" x14ac:dyDescent="0.2">
      <c r="A988" s="8"/>
      <c r="B988" s="28"/>
      <c r="C988" s="28"/>
      <c r="D988" s="13"/>
      <c r="E988" s="13"/>
      <c r="F988" s="13"/>
      <c r="G988" s="54"/>
      <c r="H988" s="55" t="s">
        <v>1819</v>
      </c>
      <c r="I988" s="56" t="s">
        <v>2229</v>
      </c>
      <c r="J988" s="57">
        <v>6.6630909999999997</v>
      </c>
      <c r="K988" s="57">
        <v>6.7519963299999981</v>
      </c>
      <c r="L988" s="57">
        <f t="shared" si="16"/>
        <v>8.890532999999845E-2</v>
      </c>
    </row>
    <row r="989" spans="1:12" ht="15" x14ac:dyDescent="0.2">
      <c r="A989" s="8"/>
      <c r="B989" s="28"/>
      <c r="C989" s="28"/>
      <c r="D989" s="13"/>
      <c r="E989" s="13"/>
      <c r="F989" s="13"/>
      <c r="G989" s="50" t="s">
        <v>41</v>
      </c>
      <c r="H989" s="51"/>
      <c r="I989" s="52"/>
      <c r="J989" s="53">
        <v>547.53974400000004</v>
      </c>
      <c r="K989" s="53">
        <v>580.26112735000015</v>
      </c>
      <c r="L989" s="53">
        <f t="shared" si="16"/>
        <v>32.72138335000011</v>
      </c>
    </row>
    <row r="990" spans="1:12" ht="15" x14ac:dyDescent="0.2">
      <c r="A990" s="8"/>
      <c r="B990" s="28"/>
      <c r="C990" s="28"/>
      <c r="D990" s="13"/>
      <c r="E990" s="13"/>
      <c r="F990" s="13"/>
      <c r="G990" s="54"/>
      <c r="H990" s="55" t="s">
        <v>76</v>
      </c>
      <c r="I990" s="56" t="s">
        <v>256</v>
      </c>
      <c r="J990" s="57">
        <v>547.53974400000004</v>
      </c>
      <c r="K990" s="57">
        <v>580.26112735000015</v>
      </c>
      <c r="L990" s="57">
        <f t="shared" si="16"/>
        <v>32.72138335000011</v>
      </c>
    </row>
    <row r="991" spans="1:12" ht="15" x14ac:dyDescent="0.2">
      <c r="A991" s="8"/>
      <c r="B991" s="28"/>
      <c r="C991" s="28"/>
      <c r="D991" s="13"/>
      <c r="E991" s="13"/>
      <c r="F991" s="13"/>
      <c r="G991" s="50" t="s">
        <v>70</v>
      </c>
      <c r="H991" s="51"/>
      <c r="I991" s="52"/>
      <c r="J991" s="53">
        <v>6342.3707290000002</v>
      </c>
      <c r="K991" s="53">
        <v>7425.08719784</v>
      </c>
      <c r="L991" s="53">
        <f t="shared" si="16"/>
        <v>1082.7164688399998</v>
      </c>
    </row>
    <row r="992" spans="1:12" ht="15" x14ac:dyDescent="0.2">
      <c r="A992" s="8"/>
      <c r="B992" s="28"/>
      <c r="C992" s="28"/>
      <c r="D992" s="13"/>
      <c r="E992" s="13"/>
      <c r="F992" s="13"/>
      <c r="G992" s="54"/>
      <c r="H992" s="55" t="s">
        <v>257</v>
      </c>
      <c r="I992" s="56" t="s">
        <v>258</v>
      </c>
      <c r="J992" s="57">
        <v>5394.4935340000002</v>
      </c>
      <c r="K992" s="57">
        <v>6447.0879890600008</v>
      </c>
      <c r="L992" s="57">
        <f t="shared" si="16"/>
        <v>1052.5944550600007</v>
      </c>
    </row>
    <row r="993" spans="1:12" ht="15" x14ac:dyDescent="0.2">
      <c r="A993" s="8"/>
      <c r="B993" s="28"/>
      <c r="C993" s="28"/>
      <c r="D993" s="13"/>
      <c r="E993" s="13"/>
      <c r="F993" s="13"/>
      <c r="G993" s="54"/>
      <c r="H993" s="55" t="s">
        <v>259</v>
      </c>
      <c r="I993" s="56" t="s">
        <v>260</v>
      </c>
      <c r="J993" s="57">
        <v>294.46913000000001</v>
      </c>
      <c r="K993" s="57">
        <v>286.30295216999997</v>
      </c>
      <c r="L993" s="57">
        <f t="shared" si="16"/>
        <v>-8.1661778300000378</v>
      </c>
    </row>
    <row r="994" spans="1:12" ht="15" x14ac:dyDescent="0.2">
      <c r="A994" s="8"/>
      <c r="B994" s="28"/>
      <c r="C994" s="28"/>
      <c r="D994" s="13"/>
      <c r="E994" s="13"/>
      <c r="F994" s="13"/>
      <c r="G994" s="54"/>
      <c r="H994" s="55" t="s">
        <v>261</v>
      </c>
      <c r="I994" s="56" t="s">
        <v>262</v>
      </c>
      <c r="J994" s="57">
        <v>653.40806499999997</v>
      </c>
      <c r="K994" s="57">
        <v>691.69625660999964</v>
      </c>
      <c r="L994" s="57">
        <f t="shared" si="16"/>
        <v>38.288191609999672</v>
      </c>
    </row>
    <row r="995" spans="1:12" ht="15" x14ac:dyDescent="0.2">
      <c r="A995" s="8"/>
      <c r="B995" s="28"/>
      <c r="C995" s="28"/>
      <c r="D995" s="13"/>
      <c r="E995" s="69">
        <v>16</v>
      </c>
      <c r="F995" s="64" t="s">
        <v>263</v>
      </c>
      <c r="G995" s="65"/>
      <c r="H995" s="66"/>
      <c r="I995" s="67"/>
      <c r="J995" s="68">
        <v>28043.947469999999</v>
      </c>
      <c r="K995" s="68">
        <v>31295.43501626002</v>
      </c>
      <c r="L995" s="68">
        <f t="shared" si="16"/>
        <v>3251.4875462600212</v>
      </c>
    </row>
    <row r="996" spans="1:12" ht="15" x14ac:dyDescent="0.2">
      <c r="A996" s="8"/>
      <c r="B996" s="28"/>
      <c r="C996" s="28"/>
      <c r="D996" s="13"/>
      <c r="E996" s="13"/>
      <c r="F996" s="13"/>
      <c r="G996" s="50" t="s">
        <v>2</v>
      </c>
      <c r="H996" s="51"/>
      <c r="I996" s="52"/>
      <c r="J996" s="53">
        <v>1498.9678280000001</v>
      </c>
      <c r="K996" s="53">
        <v>1518.5481883499997</v>
      </c>
      <c r="L996" s="53">
        <f t="shared" si="16"/>
        <v>19.580360349999637</v>
      </c>
    </row>
    <row r="997" spans="1:12" ht="15" x14ac:dyDescent="0.2">
      <c r="A997" s="8"/>
      <c r="B997" s="28"/>
      <c r="C997" s="28"/>
      <c r="D997" s="13"/>
      <c r="E997" s="13"/>
      <c r="F997" s="13"/>
      <c r="G997" s="54"/>
      <c r="H997" s="55" t="s">
        <v>1701</v>
      </c>
      <c r="I997" s="56" t="s">
        <v>1178</v>
      </c>
      <c r="J997" s="57">
        <v>66.194768999999994</v>
      </c>
      <c r="K997" s="57">
        <v>29.79905787000002</v>
      </c>
      <c r="L997" s="57">
        <f t="shared" si="16"/>
        <v>-36.395711129999974</v>
      </c>
    </row>
    <row r="998" spans="1:12" ht="15" x14ac:dyDescent="0.2">
      <c r="A998" s="8"/>
      <c r="B998" s="28"/>
      <c r="C998" s="28"/>
      <c r="D998" s="13"/>
      <c r="E998" s="13"/>
      <c r="F998" s="13"/>
      <c r="G998" s="54"/>
      <c r="H998" s="55" t="s">
        <v>1714</v>
      </c>
      <c r="I998" s="56" t="s">
        <v>1445</v>
      </c>
      <c r="J998" s="57">
        <v>83.334766999999999</v>
      </c>
      <c r="K998" s="57">
        <v>109.66246288000001</v>
      </c>
      <c r="L998" s="57">
        <f t="shared" si="16"/>
        <v>26.327695880000007</v>
      </c>
    </row>
    <row r="999" spans="1:12" ht="15" x14ac:dyDescent="0.2">
      <c r="A999" s="8"/>
      <c r="B999" s="28"/>
      <c r="C999" s="28"/>
      <c r="D999" s="13"/>
      <c r="E999" s="13"/>
      <c r="F999" s="13"/>
      <c r="G999" s="54"/>
      <c r="H999" s="55" t="s">
        <v>1715</v>
      </c>
      <c r="I999" s="56" t="s">
        <v>1114</v>
      </c>
      <c r="J999" s="57">
        <v>16.852748999999999</v>
      </c>
      <c r="K999" s="57">
        <v>19.469095300000003</v>
      </c>
      <c r="L999" s="57">
        <f t="shared" si="16"/>
        <v>2.6163463000000036</v>
      </c>
    </row>
    <row r="1000" spans="1:12" ht="15" x14ac:dyDescent="0.2">
      <c r="A1000" s="8"/>
      <c r="B1000" s="28"/>
      <c r="C1000" s="28"/>
      <c r="D1000" s="13"/>
      <c r="E1000" s="13"/>
      <c r="F1000" s="13"/>
      <c r="G1000" s="54"/>
      <c r="H1000" s="55" t="s">
        <v>1716</v>
      </c>
      <c r="I1000" s="56" t="s">
        <v>1446</v>
      </c>
      <c r="J1000" s="57">
        <v>27.36768</v>
      </c>
      <c r="K1000" s="57">
        <v>32.736549099999991</v>
      </c>
      <c r="L1000" s="57">
        <f t="shared" si="16"/>
        <v>5.3688690999999906</v>
      </c>
    </row>
    <row r="1001" spans="1:12" ht="30" x14ac:dyDescent="0.2">
      <c r="A1001" s="8"/>
      <c r="B1001" s="28"/>
      <c r="C1001" s="28"/>
      <c r="D1001" s="13"/>
      <c r="E1001" s="13"/>
      <c r="F1001" s="13"/>
      <c r="G1001" s="54"/>
      <c r="H1001" s="55" t="s">
        <v>1718</v>
      </c>
      <c r="I1001" s="56" t="s">
        <v>2503</v>
      </c>
      <c r="J1001" s="57">
        <v>12.038301000000001</v>
      </c>
      <c r="K1001" s="57">
        <v>16.69894305</v>
      </c>
      <c r="L1001" s="57">
        <f t="shared" si="16"/>
        <v>4.6606420499999999</v>
      </c>
    </row>
    <row r="1002" spans="1:12" ht="15" x14ac:dyDescent="0.2">
      <c r="A1002" s="8"/>
      <c r="B1002" s="28"/>
      <c r="C1002" s="28"/>
      <c r="D1002" s="13"/>
      <c r="E1002" s="13"/>
      <c r="F1002" s="13"/>
      <c r="G1002" s="54"/>
      <c r="H1002" s="55" t="s">
        <v>1719</v>
      </c>
      <c r="I1002" s="72" t="s">
        <v>1447</v>
      </c>
      <c r="J1002" s="57">
        <v>9.4549099999999999</v>
      </c>
      <c r="K1002" s="57">
        <v>11.511260000000004</v>
      </c>
      <c r="L1002" s="57">
        <f t="shared" si="16"/>
        <v>2.0563500000000037</v>
      </c>
    </row>
    <row r="1003" spans="1:12" ht="30" x14ac:dyDescent="0.2">
      <c r="A1003" s="8"/>
      <c r="B1003" s="28"/>
      <c r="C1003" s="28"/>
      <c r="D1003" s="13"/>
      <c r="E1003" s="13"/>
      <c r="F1003" s="13"/>
      <c r="G1003" s="54"/>
      <c r="H1003" s="55" t="s">
        <v>1720</v>
      </c>
      <c r="I1003" s="56" t="s">
        <v>2504</v>
      </c>
      <c r="J1003" s="57">
        <v>20.214300000000001</v>
      </c>
      <c r="K1003" s="57">
        <v>21.40467602</v>
      </c>
      <c r="L1003" s="57">
        <f t="shared" si="16"/>
        <v>1.1903760199999986</v>
      </c>
    </row>
    <row r="1004" spans="1:12" ht="15" x14ac:dyDescent="0.2">
      <c r="A1004" s="8"/>
      <c r="B1004" s="28"/>
      <c r="C1004" s="28"/>
      <c r="D1004" s="13"/>
      <c r="E1004" s="13"/>
      <c r="F1004" s="13"/>
      <c r="G1004" s="54"/>
      <c r="H1004" s="55" t="s">
        <v>1728</v>
      </c>
      <c r="I1004" s="56" t="s">
        <v>1448</v>
      </c>
      <c r="J1004" s="57">
        <v>7.7216740000000001</v>
      </c>
      <c r="K1004" s="57">
        <v>8.5170615099999996</v>
      </c>
      <c r="L1004" s="57">
        <f t="shared" si="16"/>
        <v>0.79538750999999941</v>
      </c>
    </row>
    <row r="1005" spans="1:12" ht="15" x14ac:dyDescent="0.2">
      <c r="A1005" s="8"/>
      <c r="B1005" s="28"/>
      <c r="C1005" s="28"/>
      <c r="D1005" s="13"/>
      <c r="E1005" s="13"/>
      <c r="F1005" s="13"/>
      <c r="G1005" s="54"/>
      <c r="H1005" s="55" t="s">
        <v>1748</v>
      </c>
      <c r="I1005" s="56" t="s">
        <v>2005</v>
      </c>
      <c r="J1005" s="57">
        <v>8.7599420000000006</v>
      </c>
      <c r="K1005" s="57">
        <v>8.820940270000003</v>
      </c>
      <c r="L1005" s="57">
        <f t="shared" si="16"/>
        <v>6.0998270000002464E-2</v>
      </c>
    </row>
    <row r="1006" spans="1:12" ht="15" x14ac:dyDescent="0.2">
      <c r="A1006" s="8"/>
      <c r="B1006" s="28"/>
      <c r="C1006" s="28"/>
      <c r="D1006" s="13"/>
      <c r="E1006" s="13"/>
      <c r="F1006" s="13"/>
      <c r="G1006" s="54"/>
      <c r="H1006" s="55" t="s">
        <v>1723</v>
      </c>
      <c r="I1006" s="56" t="s">
        <v>2006</v>
      </c>
      <c r="J1006" s="57">
        <v>15.841977999999999</v>
      </c>
      <c r="K1006" s="57">
        <v>17.196770170000004</v>
      </c>
      <c r="L1006" s="57">
        <f t="shared" si="16"/>
        <v>1.354792170000005</v>
      </c>
    </row>
    <row r="1007" spans="1:12" ht="15" x14ac:dyDescent="0.2">
      <c r="A1007" s="8"/>
      <c r="B1007" s="28"/>
      <c r="C1007" s="28"/>
      <c r="D1007" s="13"/>
      <c r="E1007" s="13"/>
      <c r="F1007" s="13"/>
      <c r="G1007" s="54"/>
      <c r="H1007" s="55" t="s">
        <v>1724</v>
      </c>
      <c r="I1007" s="56" t="s">
        <v>2007</v>
      </c>
      <c r="J1007" s="57">
        <v>12.301973</v>
      </c>
      <c r="K1007" s="57">
        <v>12.338511659999998</v>
      </c>
      <c r="L1007" s="57">
        <f t="shared" si="16"/>
        <v>3.6538659999997947E-2</v>
      </c>
    </row>
    <row r="1008" spans="1:12" ht="15" x14ac:dyDescent="0.2">
      <c r="A1008" s="8"/>
      <c r="B1008" s="28"/>
      <c r="C1008" s="28"/>
      <c r="D1008" s="13"/>
      <c r="E1008" s="13"/>
      <c r="F1008" s="13"/>
      <c r="G1008" s="54"/>
      <c r="H1008" s="55" t="s">
        <v>1725</v>
      </c>
      <c r="I1008" s="56" t="s">
        <v>2008</v>
      </c>
      <c r="J1008" s="57">
        <v>14.285481000000001</v>
      </c>
      <c r="K1008" s="57">
        <v>14.319368270000004</v>
      </c>
      <c r="L1008" s="57">
        <f t="shared" si="16"/>
        <v>3.38872700000028E-2</v>
      </c>
    </row>
    <row r="1009" spans="1:12" ht="15" x14ac:dyDescent="0.2">
      <c r="A1009" s="8"/>
      <c r="B1009" s="28"/>
      <c r="C1009" s="28"/>
      <c r="D1009" s="13"/>
      <c r="E1009" s="13"/>
      <c r="F1009" s="13"/>
      <c r="G1009" s="54"/>
      <c r="H1009" s="55" t="s">
        <v>1729</v>
      </c>
      <c r="I1009" s="56" t="s">
        <v>2009</v>
      </c>
      <c r="J1009" s="57">
        <v>11.349556</v>
      </c>
      <c r="K1009" s="57">
        <v>12.185778109999999</v>
      </c>
      <c r="L1009" s="57">
        <f t="shared" si="16"/>
        <v>0.83622210999999957</v>
      </c>
    </row>
    <row r="1010" spans="1:12" ht="15" x14ac:dyDescent="0.2">
      <c r="A1010" s="8"/>
      <c r="B1010" s="28"/>
      <c r="C1010" s="28"/>
      <c r="D1010" s="13"/>
      <c r="E1010" s="13"/>
      <c r="F1010" s="13"/>
      <c r="G1010" s="54"/>
      <c r="H1010" s="55" t="s">
        <v>1928</v>
      </c>
      <c r="I1010" s="56" t="s">
        <v>2010</v>
      </c>
      <c r="J1010" s="57">
        <v>9.2395490000000002</v>
      </c>
      <c r="K1010" s="57">
        <v>12.604886190000002</v>
      </c>
      <c r="L1010" s="57">
        <f t="shared" si="16"/>
        <v>3.3653371900000018</v>
      </c>
    </row>
    <row r="1011" spans="1:12" ht="15" x14ac:dyDescent="0.2">
      <c r="A1011" s="8"/>
      <c r="B1011" s="28"/>
      <c r="C1011" s="28"/>
      <c r="D1011" s="13"/>
      <c r="E1011" s="13"/>
      <c r="F1011" s="13"/>
      <c r="G1011" s="54"/>
      <c r="H1011" s="55" t="s">
        <v>1864</v>
      </c>
      <c r="I1011" s="56" t="s">
        <v>2011</v>
      </c>
      <c r="J1011" s="57">
        <v>14.505045000000001</v>
      </c>
      <c r="K1011" s="57">
        <v>16.097722619999999</v>
      </c>
      <c r="L1011" s="57">
        <f t="shared" si="16"/>
        <v>1.5926776199999981</v>
      </c>
    </row>
    <row r="1012" spans="1:12" ht="15" x14ac:dyDescent="0.2">
      <c r="A1012" s="8"/>
      <c r="B1012" s="28"/>
      <c r="C1012" s="28"/>
      <c r="D1012" s="13"/>
      <c r="E1012" s="13"/>
      <c r="F1012" s="13"/>
      <c r="G1012" s="54"/>
      <c r="H1012" s="55" t="s">
        <v>1865</v>
      </c>
      <c r="I1012" s="56" t="s">
        <v>2012</v>
      </c>
      <c r="J1012" s="57">
        <v>13.461729999999999</v>
      </c>
      <c r="K1012" s="57">
        <v>14.371198190000001</v>
      </c>
      <c r="L1012" s="57">
        <f t="shared" si="16"/>
        <v>0.9094681900000019</v>
      </c>
    </row>
    <row r="1013" spans="1:12" ht="15" x14ac:dyDescent="0.2">
      <c r="A1013" s="8"/>
      <c r="B1013" s="28"/>
      <c r="C1013" s="28"/>
      <c r="D1013" s="13"/>
      <c r="E1013" s="13"/>
      <c r="F1013" s="13"/>
      <c r="G1013" s="54"/>
      <c r="H1013" s="55" t="s">
        <v>1750</v>
      </c>
      <c r="I1013" s="56" t="s">
        <v>2014</v>
      </c>
      <c r="J1013" s="57">
        <v>18.841856</v>
      </c>
      <c r="K1013" s="57">
        <v>20.855712580000002</v>
      </c>
      <c r="L1013" s="57">
        <f t="shared" si="16"/>
        <v>2.0138565800000023</v>
      </c>
    </row>
    <row r="1014" spans="1:12" ht="15" x14ac:dyDescent="0.2">
      <c r="A1014" s="8"/>
      <c r="B1014" s="28"/>
      <c r="C1014" s="28"/>
      <c r="D1014" s="13"/>
      <c r="E1014" s="13"/>
      <c r="F1014" s="13"/>
      <c r="G1014" s="54"/>
      <c r="H1014" s="55" t="s">
        <v>1751</v>
      </c>
      <c r="I1014" s="56" t="s">
        <v>2015</v>
      </c>
      <c r="J1014" s="57">
        <v>7.0605989999999998</v>
      </c>
      <c r="K1014" s="57">
        <v>8.8804656500000014</v>
      </c>
      <c r="L1014" s="57">
        <f t="shared" si="16"/>
        <v>1.8198666500000016</v>
      </c>
    </row>
    <row r="1015" spans="1:12" ht="15" x14ac:dyDescent="0.2">
      <c r="A1015" s="8"/>
      <c r="B1015" s="28"/>
      <c r="C1015" s="28"/>
      <c r="D1015" s="13"/>
      <c r="E1015" s="13"/>
      <c r="F1015" s="13"/>
      <c r="G1015" s="54"/>
      <c r="H1015" s="55" t="s">
        <v>1752</v>
      </c>
      <c r="I1015" s="56" t="s">
        <v>2016</v>
      </c>
      <c r="J1015" s="57">
        <v>35.512585000000001</v>
      </c>
      <c r="K1015" s="57">
        <v>39.597437860000014</v>
      </c>
      <c r="L1015" s="57">
        <f t="shared" si="16"/>
        <v>4.0848528600000122</v>
      </c>
    </row>
    <row r="1016" spans="1:12" ht="15" x14ac:dyDescent="0.2">
      <c r="A1016" s="8"/>
      <c r="B1016" s="28"/>
      <c r="C1016" s="28"/>
      <c r="D1016" s="13"/>
      <c r="E1016" s="13"/>
      <c r="F1016" s="13"/>
      <c r="G1016" s="54"/>
      <c r="H1016" s="55" t="s">
        <v>1753</v>
      </c>
      <c r="I1016" s="56" t="s">
        <v>2017</v>
      </c>
      <c r="J1016" s="57">
        <v>7.4392160000000001</v>
      </c>
      <c r="K1016" s="57">
        <v>9.2534154100000023</v>
      </c>
      <c r="L1016" s="57">
        <f t="shared" si="16"/>
        <v>1.8141994100000023</v>
      </c>
    </row>
    <row r="1017" spans="1:12" ht="15" x14ac:dyDescent="0.2">
      <c r="A1017" s="8"/>
      <c r="B1017" s="28"/>
      <c r="C1017" s="28"/>
      <c r="D1017" s="13"/>
      <c r="E1017" s="13"/>
      <c r="F1017" s="13"/>
      <c r="G1017" s="54"/>
      <c r="H1017" s="55" t="s">
        <v>1754</v>
      </c>
      <c r="I1017" s="56" t="s">
        <v>2018</v>
      </c>
      <c r="J1017" s="57">
        <v>17.528797000000001</v>
      </c>
      <c r="K1017" s="57">
        <v>19.29871799999999</v>
      </c>
      <c r="L1017" s="57">
        <f t="shared" si="16"/>
        <v>1.7699209999999894</v>
      </c>
    </row>
    <row r="1018" spans="1:12" ht="15" x14ac:dyDescent="0.2">
      <c r="A1018" s="8"/>
      <c r="B1018" s="28"/>
      <c r="C1018" s="28"/>
      <c r="D1018" s="13"/>
      <c r="E1018" s="13"/>
      <c r="F1018" s="13"/>
      <c r="G1018" s="54"/>
      <c r="H1018" s="55" t="s">
        <v>1866</v>
      </c>
      <c r="I1018" s="56" t="s">
        <v>2505</v>
      </c>
      <c r="J1018" s="57">
        <v>18.145468000000001</v>
      </c>
      <c r="K1018" s="57">
        <v>18.256874259999996</v>
      </c>
      <c r="L1018" s="57">
        <f t="shared" si="16"/>
        <v>0.11140625999999543</v>
      </c>
    </row>
    <row r="1019" spans="1:12" ht="15" x14ac:dyDescent="0.2">
      <c r="A1019" s="8"/>
      <c r="B1019" s="28"/>
      <c r="C1019" s="28"/>
      <c r="D1019" s="13"/>
      <c r="E1019" s="13"/>
      <c r="F1019" s="13"/>
      <c r="G1019" s="54"/>
      <c r="H1019" s="55" t="s">
        <v>1867</v>
      </c>
      <c r="I1019" s="56" t="s">
        <v>2020</v>
      </c>
      <c r="J1019" s="57">
        <v>20.829491999999998</v>
      </c>
      <c r="K1019" s="57">
        <v>22.463752070000009</v>
      </c>
      <c r="L1019" s="57">
        <f t="shared" si="16"/>
        <v>1.6342600700000105</v>
      </c>
    </row>
    <row r="1020" spans="1:12" ht="15" x14ac:dyDescent="0.2">
      <c r="A1020" s="8"/>
      <c r="B1020" s="28"/>
      <c r="C1020" s="28"/>
      <c r="D1020" s="13"/>
      <c r="E1020" s="13"/>
      <c r="F1020" s="13"/>
      <c r="G1020" s="54"/>
      <c r="H1020" s="55" t="s">
        <v>1868</v>
      </c>
      <c r="I1020" s="56" t="s">
        <v>2021</v>
      </c>
      <c r="J1020" s="57">
        <v>9.156682</v>
      </c>
      <c r="K1020" s="57">
        <v>10.517090029999999</v>
      </c>
      <c r="L1020" s="57">
        <f t="shared" si="16"/>
        <v>1.3604080299999985</v>
      </c>
    </row>
    <row r="1021" spans="1:12" ht="15" x14ac:dyDescent="0.2">
      <c r="A1021" s="8"/>
      <c r="B1021" s="28"/>
      <c r="C1021" s="28"/>
      <c r="D1021" s="13"/>
      <c r="E1021" s="13"/>
      <c r="F1021" s="13"/>
      <c r="G1021" s="54"/>
      <c r="H1021" s="55" t="s">
        <v>1869</v>
      </c>
      <c r="I1021" s="56" t="s">
        <v>2022</v>
      </c>
      <c r="J1021" s="57">
        <v>13.327888</v>
      </c>
      <c r="K1021" s="57">
        <v>13.536429620000003</v>
      </c>
      <c r="L1021" s="57">
        <f t="shared" si="16"/>
        <v>0.20854162000000365</v>
      </c>
    </row>
    <row r="1022" spans="1:12" ht="15" x14ac:dyDescent="0.2">
      <c r="A1022" s="8"/>
      <c r="B1022" s="28"/>
      <c r="C1022" s="28"/>
      <c r="D1022" s="13"/>
      <c r="E1022" s="13"/>
      <c r="F1022" s="13"/>
      <c r="G1022" s="54"/>
      <c r="H1022" s="55" t="s">
        <v>1870</v>
      </c>
      <c r="I1022" s="56" t="s">
        <v>2023</v>
      </c>
      <c r="J1022" s="57">
        <v>8.9155420000000003</v>
      </c>
      <c r="K1022" s="57">
        <v>9.6540988899999984</v>
      </c>
      <c r="L1022" s="57">
        <f t="shared" si="16"/>
        <v>0.73855688999999813</v>
      </c>
    </row>
    <row r="1023" spans="1:12" ht="15" x14ac:dyDescent="0.2">
      <c r="A1023" s="8"/>
      <c r="B1023" s="28"/>
      <c r="C1023" s="28"/>
      <c r="D1023" s="13"/>
      <c r="E1023" s="13"/>
      <c r="F1023" s="13"/>
      <c r="G1023" s="54"/>
      <c r="H1023" s="55" t="s">
        <v>1755</v>
      </c>
      <c r="I1023" s="56" t="s">
        <v>2024</v>
      </c>
      <c r="J1023" s="57">
        <v>15.441750000000001</v>
      </c>
      <c r="K1023" s="57">
        <v>17.461459669999996</v>
      </c>
      <c r="L1023" s="57">
        <f t="shared" si="16"/>
        <v>2.0197096699999957</v>
      </c>
    </row>
    <row r="1024" spans="1:12" ht="15" x14ac:dyDescent="0.2">
      <c r="A1024" s="8"/>
      <c r="B1024" s="28"/>
      <c r="C1024" s="28"/>
      <c r="D1024" s="13"/>
      <c r="E1024" s="13"/>
      <c r="F1024" s="13"/>
      <c r="G1024" s="54"/>
      <c r="H1024" s="55" t="s">
        <v>1756</v>
      </c>
      <c r="I1024" s="56" t="s">
        <v>2025</v>
      </c>
      <c r="J1024" s="57">
        <v>10.750055</v>
      </c>
      <c r="K1024" s="57">
        <v>11.47803386</v>
      </c>
      <c r="L1024" s="57">
        <f t="shared" si="16"/>
        <v>0.72797886000000034</v>
      </c>
    </row>
    <row r="1025" spans="1:12" ht="15" x14ac:dyDescent="0.2">
      <c r="A1025" s="8"/>
      <c r="B1025" s="28"/>
      <c r="C1025" s="28"/>
      <c r="D1025" s="13"/>
      <c r="E1025" s="13"/>
      <c r="F1025" s="13"/>
      <c r="G1025" s="54"/>
      <c r="H1025" s="55" t="s">
        <v>1757</v>
      </c>
      <c r="I1025" s="56" t="s">
        <v>2026</v>
      </c>
      <c r="J1025" s="57">
        <v>9.8023469999999993</v>
      </c>
      <c r="K1025" s="57">
        <v>11.225861129999997</v>
      </c>
      <c r="L1025" s="57">
        <f t="shared" si="16"/>
        <v>1.4235141299999974</v>
      </c>
    </row>
    <row r="1026" spans="1:12" ht="15" x14ac:dyDescent="0.2">
      <c r="A1026" s="8"/>
      <c r="B1026" s="28"/>
      <c r="C1026" s="28"/>
      <c r="D1026" s="13"/>
      <c r="E1026" s="13"/>
      <c r="F1026" s="13"/>
      <c r="G1026" s="54"/>
      <c r="H1026" s="55" t="s">
        <v>1758</v>
      </c>
      <c r="I1026" s="56" t="s">
        <v>2027</v>
      </c>
      <c r="J1026" s="57">
        <v>13.327476000000001</v>
      </c>
      <c r="K1026" s="57">
        <v>13.785083179999999</v>
      </c>
      <c r="L1026" s="57">
        <f t="shared" si="16"/>
        <v>0.45760717999999834</v>
      </c>
    </row>
    <row r="1027" spans="1:12" ht="15" x14ac:dyDescent="0.2">
      <c r="A1027" s="8"/>
      <c r="B1027" s="28"/>
      <c r="C1027" s="28"/>
      <c r="D1027" s="13"/>
      <c r="E1027" s="13"/>
      <c r="F1027" s="13"/>
      <c r="G1027" s="54"/>
      <c r="H1027" s="55" t="s">
        <v>1759</v>
      </c>
      <c r="I1027" s="56" t="s">
        <v>2028</v>
      </c>
      <c r="J1027" s="57">
        <v>9.9778540000000007</v>
      </c>
      <c r="K1027" s="57">
        <v>12.382322770000002</v>
      </c>
      <c r="L1027" s="57">
        <f t="shared" si="16"/>
        <v>2.4044687700000011</v>
      </c>
    </row>
    <row r="1028" spans="1:12" ht="15" x14ac:dyDescent="0.2">
      <c r="A1028" s="8"/>
      <c r="B1028" s="28"/>
      <c r="C1028" s="28"/>
      <c r="D1028" s="13"/>
      <c r="E1028" s="13"/>
      <c r="F1028" s="13"/>
      <c r="G1028" s="54"/>
      <c r="H1028" s="55" t="s">
        <v>1929</v>
      </c>
      <c r="I1028" s="56" t="s">
        <v>2029</v>
      </c>
      <c r="J1028" s="57">
        <v>12.764782</v>
      </c>
      <c r="K1028" s="57">
        <v>13.797154529999997</v>
      </c>
      <c r="L1028" s="57">
        <f t="shared" si="16"/>
        <v>1.0323725299999964</v>
      </c>
    </row>
    <row r="1029" spans="1:12" ht="15" x14ac:dyDescent="0.2">
      <c r="A1029" s="8"/>
      <c r="B1029" s="28"/>
      <c r="C1029" s="28"/>
      <c r="D1029" s="13"/>
      <c r="E1029" s="13"/>
      <c r="F1029" s="13"/>
      <c r="G1029" s="54"/>
      <c r="H1029" s="55" t="s">
        <v>1930</v>
      </c>
      <c r="I1029" s="56" t="s">
        <v>2030</v>
      </c>
      <c r="J1029" s="57">
        <v>10.394626000000001</v>
      </c>
      <c r="K1029" s="57">
        <v>10.129028080000001</v>
      </c>
      <c r="L1029" s="57">
        <f t="shared" si="16"/>
        <v>-0.26559791999999938</v>
      </c>
    </row>
    <row r="1030" spans="1:12" ht="15" x14ac:dyDescent="0.2">
      <c r="A1030" s="8"/>
      <c r="B1030" s="28"/>
      <c r="C1030" s="28"/>
      <c r="D1030" s="13"/>
      <c r="E1030" s="13"/>
      <c r="F1030" s="13"/>
      <c r="G1030" s="54"/>
      <c r="H1030" s="55" t="s">
        <v>1931</v>
      </c>
      <c r="I1030" s="56" t="s">
        <v>2031</v>
      </c>
      <c r="J1030" s="57">
        <v>8.7103029999999997</v>
      </c>
      <c r="K1030" s="57">
        <v>11.478403030000001</v>
      </c>
      <c r="L1030" s="57">
        <f t="shared" si="16"/>
        <v>2.7681000300000012</v>
      </c>
    </row>
    <row r="1031" spans="1:12" ht="15" x14ac:dyDescent="0.2">
      <c r="A1031" s="8"/>
      <c r="B1031" s="28"/>
      <c r="C1031" s="28"/>
      <c r="D1031" s="13"/>
      <c r="E1031" s="13"/>
      <c r="F1031" s="13"/>
      <c r="G1031" s="54"/>
      <c r="H1031" s="55" t="s">
        <v>1932</v>
      </c>
      <c r="I1031" s="56" t="s">
        <v>2032</v>
      </c>
      <c r="J1031" s="57">
        <v>16.539721</v>
      </c>
      <c r="K1031" s="57">
        <v>17.760187459999997</v>
      </c>
      <c r="L1031" s="57">
        <f t="shared" si="16"/>
        <v>1.2204664599999973</v>
      </c>
    </row>
    <row r="1032" spans="1:12" ht="15" x14ac:dyDescent="0.2">
      <c r="A1032" s="8"/>
      <c r="B1032" s="28"/>
      <c r="C1032" s="28"/>
      <c r="D1032" s="13"/>
      <c r="E1032" s="13"/>
      <c r="F1032" s="13"/>
      <c r="G1032" s="54"/>
      <c r="H1032" s="55" t="s">
        <v>1933</v>
      </c>
      <c r="I1032" s="56" t="s">
        <v>2033</v>
      </c>
      <c r="J1032" s="57">
        <v>7.939724</v>
      </c>
      <c r="K1032" s="57">
        <v>8.2600419699999996</v>
      </c>
      <c r="L1032" s="57">
        <f t="shared" ref="L1032:L1095" si="17">+K1032-J1032</f>
        <v>0.32031796999999962</v>
      </c>
    </row>
    <row r="1033" spans="1:12" ht="15" x14ac:dyDescent="0.2">
      <c r="A1033" s="8"/>
      <c r="B1033" s="28"/>
      <c r="C1033" s="28"/>
      <c r="D1033" s="13"/>
      <c r="E1033" s="13"/>
      <c r="F1033" s="13"/>
      <c r="G1033" s="54"/>
      <c r="H1033" s="55" t="s">
        <v>1934</v>
      </c>
      <c r="I1033" s="56" t="s">
        <v>2034</v>
      </c>
      <c r="J1033" s="57">
        <v>26.290410999999999</v>
      </c>
      <c r="K1033" s="57">
        <v>27.568055099999999</v>
      </c>
      <c r="L1033" s="57">
        <f t="shared" si="17"/>
        <v>1.2776440999999998</v>
      </c>
    </row>
    <row r="1034" spans="1:12" ht="15" x14ac:dyDescent="0.2">
      <c r="A1034" s="8"/>
      <c r="B1034" s="28"/>
      <c r="C1034" s="28"/>
      <c r="D1034" s="13"/>
      <c r="E1034" s="13"/>
      <c r="F1034" s="13"/>
      <c r="G1034" s="54"/>
      <c r="H1034" s="55" t="s">
        <v>1935</v>
      </c>
      <c r="I1034" s="56" t="s">
        <v>2035</v>
      </c>
      <c r="J1034" s="57">
        <v>11.901856</v>
      </c>
      <c r="K1034" s="57">
        <v>12.94451595</v>
      </c>
      <c r="L1034" s="57">
        <f t="shared" si="17"/>
        <v>1.0426599499999991</v>
      </c>
    </row>
    <row r="1035" spans="1:12" ht="15" x14ac:dyDescent="0.2">
      <c r="A1035" s="8"/>
      <c r="B1035" s="28"/>
      <c r="C1035" s="28"/>
      <c r="D1035" s="13"/>
      <c r="E1035" s="13"/>
      <c r="F1035" s="13"/>
      <c r="G1035" s="54"/>
      <c r="H1035" s="55" t="s">
        <v>1936</v>
      </c>
      <c r="I1035" s="56" t="s">
        <v>2036</v>
      </c>
      <c r="J1035" s="57">
        <v>7.96875</v>
      </c>
      <c r="K1035" s="57">
        <v>8.8052144999999999</v>
      </c>
      <c r="L1035" s="57">
        <f t="shared" si="17"/>
        <v>0.83646449999999994</v>
      </c>
    </row>
    <row r="1036" spans="1:12" ht="15" x14ac:dyDescent="0.2">
      <c r="A1036" s="8"/>
      <c r="B1036" s="28"/>
      <c r="C1036" s="28"/>
      <c r="D1036" s="13"/>
      <c r="E1036" s="13"/>
      <c r="F1036" s="13"/>
      <c r="G1036" s="54"/>
      <c r="H1036" s="55" t="s">
        <v>1804</v>
      </c>
      <c r="I1036" s="56" t="s">
        <v>2506</v>
      </c>
      <c r="J1036" s="57">
        <v>85.282657</v>
      </c>
      <c r="K1036" s="57">
        <v>93.686613970000053</v>
      </c>
      <c r="L1036" s="57">
        <f t="shared" si="17"/>
        <v>8.4039569700000527</v>
      </c>
    </row>
    <row r="1037" spans="1:12" ht="30" x14ac:dyDescent="0.2">
      <c r="A1037" s="8"/>
      <c r="B1037" s="28"/>
      <c r="C1037" s="28"/>
      <c r="D1037" s="13"/>
      <c r="E1037" s="13"/>
      <c r="F1037" s="13"/>
      <c r="G1037" s="54"/>
      <c r="H1037" s="55" t="s">
        <v>1805</v>
      </c>
      <c r="I1037" s="56" t="s">
        <v>2507</v>
      </c>
      <c r="J1037" s="57">
        <v>10.886288</v>
      </c>
      <c r="K1037" s="57">
        <v>11.287561929999997</v>
      </c>
      <c r="L1037" s="57">
        <f t="shared" si="17"/>
        <v>0.40127392999999678</v>
      </c>
    </row>
    <row r="1038" spans="1:12" ht="15" x14ac:dyDescent="0.2">
      <c r="A1038" s="8"/>
      <c r="B1038" s="28"/>
      <c r="C1038" s="28"/>
      <c r="D1038" s="13"/>
      <c r="E1038" s="13"/>
      <c r="F1038" s="13"/>
      <c r="G1038" s="54"/>
      <c r="H1038" s="55" t="s">
        <v>1806</v>
      </c>
      <c r="I1038" s="56" t="s">
        <v>1449</v>
      </c>
      <c r="J1038" s="57">
        <v>11.021921000000001</v>
      </c>
      <c r="K1038" s="57">
        <v>12.291290139999999</v>
      </c>
      <c r="L1038" s="57">
        <f t="shared" si="17"/>
        <v>1.2693691399999985</v>
      </c>
    </row>
    <row r="1039" spans="1:12" ht="30" x14ac:dyDescent="0.2">
      <c r="A1039" s="8"/>
      <c r="B1039" s="28"/>
      <c r="C1039" s="28"/>
      <c r="D1039" s="13"/>
      <c r="E1039" s="13"/>
      <c r="F1039" s="13"/>
      <c r="G1039" s="54"/>
      <c r="H1039" s="55" t="s">
        <v>1808</v>
      </c>
      <c r="I1039" s="56" t="s">
        <v>1450</v>
      </c>
      <c r="J1039" s="57">
        <v>10.442546999999999</v>
      </c>
      <c r="K1039" s="57">
        <v>14.433412820000003</v>
      </c>
      <c r="L1039" s="57">
        <f t="shared" si="17"/>
        <v>3.9908658200000033</v>
      </c>
    </row>
    <row r="1040" spans="1:12" ht="15" x14ac:dyDescent="0.2">
      <c r="A1040" s="8"/>
      <c r="B1040" s="28"/>
      <c r="C1040" s="28"/>
      <c r="D1040" s="13"/>
      <c r="E1040" s="13"/>
      <c r="F1040" s="13"/>
      <c r="G1040" s="54"/>
      <c r="H1040" s="55" t="s">
        <v>1809</v>
      </c>
      <c r="I1040" s="56" t="s">
        <v>2508</v>
      </c>
      <c r="J1040" s="57">
        <v>2.5457169999999998</v>
      </c>
      <c r="K1040" s="57">
        <v>13.552931180000002</v>
      </c>
      <c r="L1040" s="57">
        <f t="shared" si="17"/>
        <v>11.007214180000002</v>
      </c>
    </row>
    <row r="1041" spans="1:12" ht="15" x14ac:dyDescent="0.2">
      <c r="A1041" s="8"/>
      <c r="B1041" s="28"/>
      <c r="C1041" s="28"/>
      <c r="D1041" s="13"/>
      <c r="E1041" s="13"/>
      <c r="F1041" s="13"/>
      <c r="G1041" s="54"/>
      <c r="H1041" s="55" t="s">
        <v>1730</v>
      </c>
      <c r="I1041" s="56" t="s">
        <v>1662</v>
      </c>
      <c r="J1041" s="57">
        <v>11.671478</v>
      </c>
      <c r="K1041" s="57">
        <v>14.960772919999997</v>
      </c>
      <c r="L1041" s="57">
        <f t="shared" si="17"/>
        <v>3.2892949199999961</v>
      </c>
    </row>
    <row r="1042" spans="1:12" ht="15" x14ac:dyDescent="0.2">
      <c r="A1042" s="8"/>
      <c r="B1042" s="28"/>
      <c r="C1042" s="28"/>
      <c r="D1042" s="13"/>
      <c r="E1042" s="13"/>
      <c r="F1042" s="13"/>
      <c r="G1042" s="54"/>
      <c r="H1042" s="55" t="s">
        <v>1815</v>
      </c>
      <c r="I1042" s="56" t="s">
        <v>1451</v>
      </c>
      <c r="J1042" s="57">
        <v>144.58835999999999</v>
      </c>
      <c r="K1042" s="57">
        <v>93.632108069999987</v>
      </c>
      <c r="L1042" s="57">
        <f t="shared" si="17"/>
        <v>-50.956251930000008</v>
      </c>
    </row>
    <row r="1043" spans="1:12" ht="15" x14ac:dyDescent="0.2">
      <c r="A1043" s="8"/>
      <c r="B1043" s="28"/>
      <c r="C1043" s="28"/>
      <c r="D1043" s="13"/>
      <c r="E1043" s="13"/>
      <c r="F1043" s="13"/>
      <c r="G1043" s="54"/>
      <c r="H1043" s="55" t="s">
        <v>1816</v>
      </c>
      <c r="I1043" s="56" t="s">
        <v>1168</v>
      </c>
      <c r="J1043" s="57">
        <v>34.233800000000002</v>
      </c>
      <c r="K1043" s="57">
        <v>37.098834279999991</v>
      </c>
      <c r="L1043" s="57">
        <f t="shared" si="17"/>
        <v>2.8650342799999891</v>
      </c>
    </row>
    <row r="1044" spans="1:12" ht="15" x14ac:dyDescent="0.2">
      <c r="A1044" s="8"/>
      <c r="B1044" s="28"/>
      <c r="C1044" s="28"/>
      <c r="D1044" s="13"/>
      <c r="E1044" s="13"/>
      <c r="F1044" s="13"/>
      <c r="G1044" s="54"/>
      <c r="H1044" s="55" t="s">
        <v>1817</v>
      </c>
      <c r="I1044" s="56" t="s">
        <v>1292</v>
      </c>
      <c r="J1044" s="57">
        <v>185.89543599999999</v>
      </c>
      <c r="K1044" s="57">
        <v>172.70643478000005</v>
      </c>
      <c r="L1044" s="57">
        <f t="shared" si="17"/>
        <v>-13.189001219999938</v>
      </c>
    </row>
    <row r="1045" spans="1:12" ht="15" x14ac:dyDescent="0.2">
      <c r="A1045" s="8"/>
      <c r="B1045" s="28"/>
      <c r="C1045" s="28"/>
      <c r="D1045" s="13"/>
      <c r="E1045" s="13"/>
      <c r="F1045" s="13"/>
      <c r="G1045" s="54"/>
      <c r="H1045" s="55" t="s">
        <v>1818</v>
      </c>
      <c r="I1045" s="56" t="s">
        <v>1452</v>
      </c>
      <c r="J1045" s="57">
        <v>16.246891000000002</v>
      </c>
      <c r="K1045" s="57">
        <v>20.562322210000012</v>
      </c>
      <c r="L1045" s="57">
        <f t="shared" si="17"/>
        <v>4.3154312100000105</v>
      </c>
    </row>
    <row r="1046" spans="1:12" ht="15" x14ac:dyDescent="0.2">
      <c r="A1046" s="8"/>
      <c r="B1046" s="28"/>
      <c r="C1046" s="28"/>
      <c r="D1046" s="13"/>
      <c r="E1046" s="13"/>
      <c r="F1046" s="13"/>
      <c r="G1046" s="54"/>
      <c r="H1046" s="55" t="s">
        <v>1731</v>
      </c>
      <c r="I1046" s="56" t="s">
        <v>2509</v>
      </c>
      <c r="J1046" s="57">
        <v>14.71369</v>
      </c>
      <c r="K1046" s="57">
        <v>18.837712140000004</v>
      </c>
      <c r="L1046" s="57">
        <f t="shared" si="17"/>
        <v>4.1240221400000046</v>
      </c>
    </row>
    <row r="1047" spans="1:12" ht="15" x14ac:dyDescent="0.2">
      <c r="A1047" s="8"/>
      <c r="B1047" s="28"/>
      <c r="C1047" s="28"/>
      <c r="D1047" s="13"/>
      <c r="E1047" s="13"/>
      <c r="F1047" s="13"/>
      <c r="G1047" s="54"/>
      <c r="H1047" s="55" t="s">
        <v>1825</v>
      </c>
      <c r="I1047" s="56" t="s">
        <v>1453</v>
      </c>
      <c r="J1047" s="57">
        <v>5.5961309999999997</v>
      </c>
      <c r="K1047" s="57">
        <v>6.2478593000000009</v>
      </c>
      <c r="L1047" s="57">
        <f t="shared" si="17"/>
        <v>0.65172830000000115</v>
      </c>
    </row>
    <row r="1048" spans="1:12" ht="30" x14ac:dyDescent="0.2">
      <c r="A1048" s="8"/>
      <c r="B1048" s="28"/>
      <c r="C1048" s="28"/>
      <c r="D1048" s="13"/>
      <c r="E1048" s="13"/>
      <c r="F1048" s="13"/>
      <c r="G1048" s="54"/>
      <c r="H1048" s="55" t="s">
        <v>1826</v>
      </c>
      <c r="I1048" s="56" t="s">
        <v>1454</v>
      </c>
      <c r="J1048" s="57">
        <v>12.382816</v>
      </c>
      <c r="K1048" s="57">
        <v>13.178711350000004</v>
      </c>
      <c r="L1048" s="57">
        <f t="shared" si="17"/>
        <v>0.79589535000000389</v>
      </c>
    </row>
    <row r="1049" spans="1:12" ht="15" x14ac:dyDescent="0.2">
      <c r="A1049" s="8"/>
      <c r="B1049" s="28"/>
      <c r="C1049" s="28"/>
      <c r="D1049" s="13"/>
      <c r="E1049" s="13"/>
      <c r="F1049" s="13"/>
      <c r="G1049" s="54"/>
      <c r="H1049" s="55" t="s">
        <v>1917</v>
      </c>
      <c r="I1049" s="56" t="s">
        <v>2510</v>
      </c>
      <c r="J1049" s="57">
        <v>8.8387370000000001</v>
      </c>
      <c r="K1049" s="57">
        <v>10.18328883</v>
      </c>
      <c r="L1049" s="57">
        <f t="shared" si="17"/>
        <v>1.3445518300000003</v>
      </c>
    </row>
    <row r="1050" spans="1:12" ht="15" x14ac:dyDescent="0.2">
      <c r="A1050" s="8"/>
      <c r="B1050" s="28"/>
      <c r="C1050" s="28"/>
      <c r="D1050" s="13"/>
      <c r="E1050" s="13"/>
      <c r="F1050" s="13"/>
      <c r="G1050" s="54"/>
      <c r="H1050" s="55" t="s">
        <v>1918</v>
      </c>
      <c r="I1050" s="56" t="s">
        <v>1455</v>
      </c>
      <c r="J1050" s="57">
        <v>3.2829679999999999</v>
      </c>
      <c r="K1050" s="57">
        <v>3.6550507800000007</v>
      </c>
      <c r="L1050" s="57">
        <f t="shared" si="17"/>
        <v>0.37208278000000083</v>
      </c>
    </row>
    <row r="1051" spans="1:12" ht="15" x14ac:dyDescent="0.2">
      <c r="A1051" s="8"/>
      <c r="B1051" s="28"/>
      <c r="C1051" s="28"/>
      <c r="D1051" s="13"/>
      <c r="E1051" s="13"/>
      <c r="F1051" s="13"/>
      <c r="G1051" s="54"/>
      <c r="H1051" s="55" t="s">
        <v>1732</v>
      </c>
      <c r="I1051" s="56" t="s">
        <v>1456</v>
      </c>
      <c r="J1051" s="57">
        <v>9.3210879999999996</v>
      </c>
      <c r="K1051" s="57">
        <v>9.83869419</v>
      </c>
      <c r="L1051" s="57">
        <f t="shared" si="17"/>
        <v>0.51760619000000041</v>
      </c>
    </row>
    <row r="1052" spans="1:12" ht="30" x14ac:dyDescent="0.2">
      <c r="A1052" s="8"/>
      <c r="B1052" s="28"/>
      <c r="C1052" s="28"/>
      <c r="D1052" s="13"/>
      <c r="E1052" s="13"/>
      <c r="F1052" s="13"/>
      <c r="G1052" s="54"/>
      <c r="H1052" s="55" t="s">
        <v>1920</v>
      </c>
      <c r="I1052" s="56" t="s">
        <v>1457</v>
      </c>
      <c r="J1052" s="57">
        <v>100.50190000000001</v>
      </c>
      <c r="K1052" s="57">
        <v>83.797470989999994</v>
      </c>
      <c r="L1052" s="57">
        <f t="shared" si="17"/>
        <v>-16.704429010000013</v>
      </c>
    </row>
    <row r="1053" spans="1:12" ht="15" x14ac:dyDescent="0.2">
      <c r="A1053" s="8"/>
      <c r="B1053" s="28"/>
      <c r="C1053" s="28"/>
      <c r="D1053" s="13"/>
      <c r="E1053" s="13"/>
      <c r="F1053" s="13"/>
      <c r="G1053" s="54"/>
      <c r="H1053" s="55" t="s">
        <v>1921</v>
      </c>
      <c r="I1053" s="56" t="s">
        <v>1458</v>
      </c>
      <c r="J1053" s="57">
        <v>38.941042000000003</v>
      </c>
      <c r="K1053" s="57">
        <v>42.943972099999996</v>
      </c>
      <c r="L1053" s="57">
        <f t="shared" si="17"/>
        <v>4.0029300999999933</v>
      </c>
    </row>
    <row r="1054" spans="1:12" ht="15" x14ac:dyDescent="0.2">
      <c r="A1054" s="8"/>
      <c r="B1054" s="28"/>
      <c r="C1054" s="28"/>
      <c r="D1054" s="13"/>
      <c r="E1054" s="13"/>
      <c r="F1054" s="13"/>
      <c r="G1054" s="54"/>
      <c r="H1054" s="55" t="s">
        <v>1922</v>
      </c>
      <c r="I1054" s="56" t="s">
        <v>1459</v>
      </c>
      <c r="J1054" s="57">
        <v>42.708280999999999</v>
      </c>
      <c r="K1054" s="57">
        <v>47.687446659999999</v>
      </c>
      <c r="L1054" s="57">
        <f t="shared" si="17"/>
        <v>4.9791656599999996</v>
      </c>
    </row>
    <row r="1055" spans="1:12" ht="15" x14ac:dyDescent="0.2">
      <c r="A1055" s="8"/>
      <c r="B1055" s="28"/>
      <c r="C1055" s="28"/>
      <c r="D1055" s="13"/>
      <c r="E1055" s="13"/>
      <c r="F1055" s="13"/>
      <c r="G1055" s="54"/>
      <c r="H1055" s="55" t="s">
        <v>1923</v>
      </c>
      <c r="I1055" s="56" t="s">
        <v>1460</v>
      </c>
      <c r="J1055" s="57">
        <v>40.335451999999997</v>
      </c>
      <c r="K1055" s="57">
        <v>41.633982250000003</v>
      </c>
      <c r="L1055" s="57">
        <f t="shared" si="17"/>
        <v>1.298530250000006</v>
      </c>
    </row>
    <row r="1056" spans="1:12" ht="30" x14ac:dyDescent="0.2">
      <c r="A1056" s="8"/>
      <c r="B1056" s="28"/>
      <c r="C1056" s="28"/>
      <c r="D1056" s="13"/>
      <c r="E1056" s="13"/>
      <c r="F1056" s="13"/>
      <c r="G1056" s="54"/>
      <c r="H1056" s="55" t="s">
        <v>1924</v>
      </c>
      <c r="I1056" s="56" t="s">
        <v>1461</v>
      </c>
      <c r="J1056" s="57">
        <v>29.456557</v>
      </c>
      <c r="K1056" s="57">
        <v>29.983223559999999</v>
      </c>
      <c r="L1056" s="57">
        <f t="shared" si="17"/>
        <v>0.5266665599999989</v>
      </c>
    </row>
    <row r="1057" spans="1:12" ht="30" x14ac:dyDescent="0.2">
      <c r="A1057" s="8"/>
      <c r="B1057" s="28"/>
      <c r="C1057" s="28"/>
      <c r="D1057" s="13"/>
      <c r="E1057" s="13"/>
      <c r="F1057" s="13"/>
      <c r="G1057" s="54"/>
      <c r="H1057" s="55" t="s">
        <v>1925</v>
      </c>
      <c r="I1057" s="56" t="s">
        <v>1462</v>
      </c>
      <c r="J1057" s="57">
        <v>18.581886999999998</v>
      </c>
      <c r="K1057" s="57">
        <v>19.22485709</v>
      </c>
      <c r="L1057" s="57">
        <f t="shared" si="17"/>
        <v>0.64297009000000216</v>
      </c>
    </row>
    <row r="1058" spans="1:12" ht="15" x14ac:dyDescent="0.2">
      <c r="A1058" s="8"/>
      <c r="B1058" s="28"/>
      <c r="C1058" s="28"/>
      <c r="D1058" s="13"/>
      <c r="E1058" s="13"/>
      <c r="F1058" s="13"/>
      <c r="G1058" s="50" t="s">
        <v>41</v>
      </c>
      <c r="H1058" s="51"/>
      <c r="I1058" s="52"/>
      <c r="J1058" s="53">
        <v>24489.194488000001</v>
      </c>
      <c r="K1058" s="53">
        <v>27366.62599033002</v>
      </c>
      <c r="L1058" s="53">
        <f t="shared" si="17"/>
        <v>2877.4315023300187</v>
      </c>
    </row>
    <row r="1059" spans="1:12" ht="15" x14ac:dyDescent="0.2">
      <c r="A1059" s="8"/>
      <c r="B1059" s="28"/>
      <c r="C1059" s="28"/>
      <c r="D1059" s="13"/>
      <c r="E1059" s="13"/>
      <c r="F1059" s="13"/>
      <c r="G1059" s="54"/>
      <c r="H1059" s="55" t="s">
        <v>76</v>
      </c>
      <c r="I1059" s="56" t="s">
        <v>264</v>
      </c>
      <c r="J1059" s="57">
        <v>22971.873657</v>
      </c>
      <c r="K1059" s="57">
        <v>25564.241892600017</v>
      </c>
      <c r="L1059" s="57">
        <f t="shared" si="17"/>
        <v>2592.3682356000172</v>
      </c>
    </row>
    <row r="1060" spans="1:12" ht="15" x14ac:dyDescent="0.2">
      <c r="A1060" s="8"/>
      <c r="B1060" s="28"/>
      <c r="C1060" s="28"/>
      <c r="D1060" s="13"/>
      <c r="E1060" s="13"/>
      <c r="F1060" s="13"/>
      <c r="G1060" s="54"/>
      <c r="H1060" s="55" t="s">
        <v>87</v>
      </c>
      <c r="I1060" s="56" t="s">
        <v>265</v>
      </c>
      <c r="J1060" s="57">
        <v>585.44455200000004</v>
      </c>
      <c r="K1060" s="57">
        <v>649.21989451999934</v>
      </c>
      <c r="L1060" s="57">
        <f t="shared" si="17"/>
        <v>63.775342519999299</v>
      </c>
    </row>
    <row r="1061" spans="1:12" ht="15" x14ac:dyDescent="0.2">
      <c r="A1061" s="8"/>
      <c r="B1061" s="28"/>
      <c r="C1061" s="28"/>
      <c r="D1061" s="13"/>
      <c r="E1061" s="13"/>
      <c r="F1061" s="13"/>
      <c r="G1061" s="54"/>
      <c r="H1061" s="55" t="s">
        <v>46</v>
      </c>
      <c r="I1061" s="56" t="s">
        <v>266</v>
      </c>
      <c r="J1061" s="57">
        <v>715.00946599999997</v>
      </c>
      <c r="K1061" s="57">
        <v>908.17267180999977</v>
      </c>
      <c r="L1061" s="57">
        <f t="shared" si="17"/>
        <v>193.16320580999979</v>
      </c>
    </row>
    <row r="1062" spans="1:12" ht="30" x14ac:dyDescent="0.2">
      <c r="A1062" s="8"/>
      <c r="B1062" s="28"/>
      <c r="C1062" s="28"/>
      <c r="D1062" s="13"/>
      <c r="E1062" s="13"/>
      <c r="F1062" s="13"/>
      <c r="G1062" s="54"/>
      <c r="H1062" s="55" t="s">
        <v>48</v>
      </c>
      <c r="I1062" s="56" t="s">
        <v>2230</v>
      </c>
      <c r="J1062" s="57">
        <v>216.86681300000001</v>
      </c>
      <c r="K1062" s="57">
        <v>244.99153139999999</v>
      </c>
      <c r="L1062" s="57">
        <f t="shared" si="17"/>
        <v>28.124718399999978</v>
      </c>
    </row>
    <row r="1063" spans="1:12" ht="15" x14ac:dyDescent="0.2">
      <c r="A1063" s="8"/>
      <c r="B1063" s="28"/>
      <c r="C1063" s="28"/>
      <c r="D1063" s="13"/>
      <c r="E1063" s="13"/>
      <c r="F1063" s="13"/>
      <c r="G1063" s="50" t="s">
        <v>70</v>
      </c>
      <c r="H1063" s="51"/>
      <c r="I1063" s="52"/>
      <c r="J1063" s="53">
        <v>2055.7851540000001</v>
      </c>
      <c r="K1063" s="53">
        <v>2410.26083758</v>
      </c>
      <c r="L1063" s="53">
        <f t="shared" si="17"/>
        <v>354.4756835799999</v>
      </c>
    </row>
    <row r="1064" spans="1:12" ht="15" x14ac:dyDescent="0.2">
      <c r="A1064" s="8"/>
      <c r="B1064" s="28"/>
      <c r="C1064" s="28"/>
      <c r="D1064" s="13"/>
      <c r="E1064" s="13"/>
      <c r="F1064" s="13"/>
      <c r="G1064" s="54"/>
      <c r="H1064" s="55" t="s">
        <v>267</v>
      </c>
      <c r="I1064" s="56" t="s">
        <v>268</v>
      </c>
      <c r="J1064" s="57">
        <v>1803.623319</v>
      </c>
      <c r="K1064" s="57">
        <v>2157.4926820400001</v>
      </c>
      <c r="L1064" s="57">
        <f t="shared" si="17"/>
        <v>353.86936304000005</v>
      </c>
    </row>
    <row r="1065" spans="1:12" ht="15" x14ac:dyDescent="0.2">
      <c r="A1065" s="8"/>
      <c r="B1065" s="28"/>
      <c r="C1065" s="28"/>
      <c r="D1065" s="13"/>
      <c r="E1065" s="13"/>
      <c r="F1065" s="13"/>
      <c r="G1065" s="54"/>
      <c r="H1065" s="55" t="s">
        <v>269</v>
      </c>
      <c r="I1065" s="56" t="s">
        <v>270</v>
      </c>
      <c r="J1065" s="57">
        <v>134.46769900000001</v>
      </c>
      <c r="K1065" s="57">
        <v>135.98851004000002</v>
      </c>
      <c r="L1065" s="57">
        <f t="shared" si="17"/>
        <v>1.5208110400000123</v>
      </c>
    </row>
    <row r="1066" spans="1:12" ht="15" x14ac:dyDescent="0.2">
      <c r="A1066" s="8"/>
      <c r="B1066" s="28"/>
      <c r="C1066" s="28"/>
      <c r="D1066" s="13"/>
      <c r="E1066" s="13"/>
      <c r="F1066" s="13"/>
      <c r="G1066" s="54"/>
      <c r="H1066" s="55" t="s">
        <v>271</v>
      </c>
      <c r="I1066" s="56" t="s">
        <v>272</v>
      </c>
      <c r="J1066" s="57">
        <v>117.694136</v>
      </c>
      <c r="K1066" s="57">
        <v>116.77964549999999</v>
      </c>
      <c r="L1066" s="57">
        <f t="shared" si="17"/>
        <v>-0.91449050000001364</v>
      </c>
    </row>
    <row r="1067" spans="1:12" ht="15" x14ac:dyDescent="0.2">
      <c r="A1067" s="8"/>
      <c r="B1067" s="28"/>
      <c r="C1067" s="28"/>
      <c r="D1067" s="13"/>
      <c r="E1067" s="69">
        <v>18</v>
      </c>
      <c r="F1067" s="64" t="s">
        <v>280</v>
      </c>
      <c r="G1067" s="65"/>
      <c r="H1067" s="66"/>
      <c r="I1067" s="67"/>
      <c r="J1067" s="68">
        <v>46596.862409000001</v>
      </c>
      <c r="K1067" s="68">
        <v>111687.48451878001</v>
      </c>
      <c r="L1067" s="68">
        <f t="shared" si="17"/>
        <v>65090.622109780008</v>
      </c>
    </row>
    <row r="1068" spans="1:12" ht="15" x14ac:dyDescent="0.2">
      <c r="A1068" s="8"/>
      <c r="B1068" s="28"/>
      <c r="C1068" s="28"/>
      <c r="D1068" s="13"/>
      <c r="E1068" s="13"/>
      <c r="F1068" s="13"/>
      <c r="G1068" s="50" t="s">
        <v>2</v>
      </c>
      <c r="H1068" s="51"/>
      <c r="I1068" s="52"/>
      <c r="J1068" s="53">
        <v>45790.465019000003</v>
      </c>
      <c r="K1068" s="53">
        <v>110498.50632675001</v>
      </c>
      <c r="L1068" s="53">
        <f t="shared" si="17"/>
        <v>64708.041307750005</v>
      </c>
    </row>
    <row r="1069" spans="1:12" ht="15" x14ac:dyDescent="0.2">
      <c r="A1069" s="8"/>
      <c r="B1069" s="28"/>
      <c r="C1069" s="28"/>
      <c r="D1069" s="13"/>
      <c r="E1069" s="13"/>
      <c r="F1069" s="13"/>
      <c r="G1069" s="54"/>
      <c r="H1069" s="55" t="s">
        <v>1701</v>
      </c>
      <c r="I1069" s="56" t="s">
        <v>1178</v>
      </c>
      <c r="J1069" s="57">
        <v>28.727239000000001</v>
      </c>
      <c r="K1069" s="57">
        <v>36.9456706</v>
      </c>
      <c r="L1069" s="57">
        <f t="shared" si="17"/>
        <v>8.2184315999999988</v>
      </c>
    </row>
    <row r="1070" spans="1:12" ht="15" x14ac:dyDescent="0.2">
      <c r="A1070" s="8"/>
      <c r="B1070" s="28"/>
      <c r="C1070" s="28"/>
      <c r="D1070" s="13"/>
      <c r="E1070" s="13"/>
      <c r="F1070" s="13"/>
      <c r="G1070" s="54"/>
      <c r="H1070" s="55" t="s">
        <v>1715</v>
      </c>
      <c r="I1070" s="56" t="s">
        <v>1521</v>
      </c>
      <c r="J1070" s="57">
        <v>138.28577899999999</v>
      </c>
      <c r="K1070" s="57">
        <v>208.57712113999997</v>
      </c>
      <c r="L1070" s="57">
        <f t="shared" si="17"/>
        <v>70.291342139999983</v>
      </c>
    </row>
    <row r="1071" spans="1:12" ht="15" x14ac:dyDescent="0.2">
      <c r="A1071" s="8"/>
      <c r="B1071" s="28"/>
      <c r="C1071" s="28"/>
      <c r="D1071" s="13"/>
      <c r="E1071" s="13"/>
      <c r="F1071" s="13"/>
      <c r="G1071" s="54"/>
      <c r="H1071" s="55" t="s">
        <v>1716</v>
      </c>
      <c r="I1071" s="56" t="s">
        <v>1522</v>
      </c>
      <c r="J1071" s="57">
        <v>14.161435000000001</v>
      </c>
      <c r="K1071" s="57">
        <v>16.981869790000001</v>
      </c>
      <c r="L1071" s="57">
        <f t="shared" si="17"/>
        <v>2.8204347900000002</v>
      </c>
    </row>
    <row r="1072" spans="1:12" ht="15" x14ac:dyDescent="0.2">
      <c r="A1072" s="8"/>
      <c r="B1072" s="28"/>
      <c r="C1072" s="28"/>
      <c r="D1072" s="13"/>
      <c r="E1072" s="13"/>
      <c r="F1072" s="13"/>
      <c r="G1072" s="54"/>
      <c r="H1072" s="55" t="s">
        <v>1718</v>
      </c>
      <c r="I1072" s="56" t="s">
        <v>1523</v>
      </c>
      <c r="J1072" s="57">
        <v>5.9828650000000003</v>
      </c>
      <c r="K1072" s="57">
        <v>6.6878201399999995</v>
      </c>
      <c r="L1072" s="57">
        <f t="shared" si="17"/>
        <v>0.70495513999999915</v>
      </c>
    </row>
    <row r="1073" spans="1:12" ht="15" x14ac:dyDescent="0.2">
      <c r="A1073" s="8"/>
      <c r="B1073" s="28"/>
      <c r="C1073" s="28"/>
      <c r="D1073" s="13"/>
      <c r="E1073" s="13"/>
      <c r="F1073" s="13"/>
      <c r="G1073" s="54"/>
      <c r="H1073" s="55" t="s">
        <v>1719</v>
      </c>
      <c r="I1073" s="56" t="s">
        <v>1524</v>
      </c>
      <c r="J1073" s="57">
        <v>3.7649789999999999</v>
      </c>
      <c r="K1073" s="57">
        <v>3.7935568800000006</v>
      </c>
      <c r="L1073" s="57">
        <f t="shared" si="17"/>
        <v>2.8577880000000722E-2</v>
      </c>
    </row>
    <row r="1074" spans="1:12" ht="15" x14ac:dyDescent="0.2">
      <c r="A1074" s="8"/>
      <c r="B1074" s="28"/>
      <c r="C1074" s="28"/>
      <c r="D1074" s="13"/>
      <c r="E1074" s="13"/>
      <c r="F1074" s="13"/>
      <c r="G1074" s="54"/>
      <c r="H1074" s="55" t="s">
        <v>1720</v>
      </c>
      <c r="I1074" s="56" t="s">
        <v>1525</v>
      </c>
      <c r="J1074" s="57">
        <v>1.6201749999999999</v>
      </c>
      <c r="K1074" s="57">
        <v>1.49686327</v>
      </c>
      <c r="L1074" s="57">
        <f t="shared" si="17"/>
        <v>-0.12331172999999995</v>
      </c>
    </row>
    <row r="1075" spans="1:12" ht="15" x14ac:dyDescent="0.2">
      <c r="A1075" s="8"/>
      <c r="B1075" s="28"/>
      <c r="C1075" s="28"/>
      <c r="D1075" s="13"/>
      <c r="E1075" s="13"/>
      <c r="F1075" s="13"/>
      <c r="G1075" s="54"/>
      <c r="H1075" s="55" t="s">
        <v>1727</v>
      </c>
      <c r="I1075" s="56" t="s">
        <v>1526</v>
      </c>
      <c r="J1075" s="57">
        <v>15.491313</v>
      </c>
      <c r="K1075" s="57">
        <v>18.410663109999994</v>
      </c>
      <c r="L1075" s="57">
        <f t="shared" si="17"/>
        <v>2.9193501099999946</v>
      </c>
    </row>
    <row r="1076" spans="1:12" ht="15" x14ac:dyDescent="0.2">
      <c r="A1076" s="8"/>
      <c r="B1076" s="28"/>
      <c r="C1076" s="28"/>
      <c r="D1076" s="13"/>
      <c r="E1076" s="13"/>
      <c r="F1076" s="13"/>
      <c r="G1076" s="54"/>
      <c r="H1076" s="55" t="s">
        <v>1722</v>
      </c>
      <c r="I1076" s="56" t="s">
        <v>1122</v>
      </c>
      <c r="J1076" s="57">
        <v>20.223590000000002</v>
      </c>
      <c r="K1076" s="57">
        <v>23.888987929999999</v>
      </c>
      <c r="L1076" s="57">
        <f t="shared" si="17"/>
        <v>3.6653979299999975</v>
      </c>
    </row>
    <row r="1077" spans="1:12" ht="15" x14ac:dyDescent="0.2">
      <c r="A1077" s="8"/>
      <c r="B1077" s="28"/>
      <c r="C1077" s="28"/>
      <c r="D1077" s="13"/>
      <c r="E1077" s="13"/>
      <c r="F1077" s="13"/>
      <c r="G1077" s="54"/>
      <c r="H1077" s="55" t="s">
        <v>1748</v>
      </c>
      <c r="I1077" s="56" t="s">
        <v>1527</v>
      </c>
      <c r="J1077" s="57">
        <v>1.639958</v>
      </c>
      <c r="K1077" s="57">
        <v>0.79005755</v>
      </c>
      <c r="L1077" s="57">
        <f t="shared" si="17"/>
        <v>-0.84990045000000003</v>
      </c>
    </row>
    <row r="1078" spans="1:12" ht="15" x14ac:dyDescent="0.2">
      <c r="A1078" s="8"/>
      <c r="B1078" s="28"/>
      <c r="C1078" s="28"/>
      <c r="D1078" s="13"/>
      <c r="E1078" s="13"/>
      <c r="F1078" s="13"/>
      <c r="G1078" s="54"/>
      <c r="H1078" s="55" t="s">
        <v>1703</v>
      </c>
      <c r="I1078" s="56" t="s">
        <v>1528</v>
      </c>
      <c r="J1078" s="57">
        <v>11.609379000000001</v>
      </c>
      <c r="K1078" s="57">
        <v>11.298468439999992</v>
      </c>
      <c r="L1078" s="57">
        <f t="shared" si="17"/>
        <v>-0.31091056000000883</v>
      </c>
    </row>
    <row r="1079" spans="1:12" ht="15" x14ac:dyDescent="0.2">
      <c r="A1079" s="8"/>
      <c r="B1079" s="28"/>
      <c r="C1079" s="28"/>
      <c r="D1079" s="13"/>
      <c r="E1079" s="13"/>
      <c r="F1079" s="13"/>
      <c r="G1079" s="54"/>
      <c r="H1079" s="55" t="s">
        <v>1705</v>
      </c>
      <c r="I1079" s="56" t="s">
        <v>1529</v>
      </c>
      <c r="J1079" s="57">
        <v>7.9033759999999997</v>
      </c>
      <c r="K1079" s="57">
        <v>10.396758380000001</v>
      </c>
      <c r="L1079" s="57">
        <f t="shared" si="17"/>
        <v>2.4933823800000017</v>
      </c>
    </row>
    <row r="1080" spans="1:12" ht="15" x14ac:dyDescent="0.2">
      <c r="A1080" s="8"/>
      <c r="B1080" s="28"/>
      <c r="C1080" s="28"/>
      <c r="D1080" s="13"/>
      <c r="E1080" s="13"/>
      <c r="F1080" s="13"/>
      <c r="G1080" s="54"/>
      <c r="H1080" s="55" t="s">
        <v>1706</v>
      </c>
      <c r="I1080" s="56" t="s">
        <v>1530</v>
      </c>
      <c r="J1080" s="57">
        <v>265.86695500000002</v>
      </c>
      <c r="K1080" s="57">
        <v>269.15545394999998</v>
      </c>
      <c r="L1080" s="57">
        <f t="shared" si="17"/>
        <v>3.288498949999962</v>
      </c>
    </row>
    <row r="1081" spans="1:12" ht="15" x14ac:dyDescent="0.2">
      <c r="A1081" s="8"/>
      <c r="B1081" s="28"/>
      <c r="C1081" s="28"/>
      <c r="D1081" s="13"/>
      <c r="E1081" s="13"/>
      <c r="F1081" s="13"/>
      <c r="G1081" s="54"/>
      <c r="H1081" s="55" t="s">
        <v>1733</v>
      </c>
      <c r="I1081" s="56" t="s">
        <v>1531</v>
      </c>
      <c r="J1081" s="57">
        <v>6.0095650000000003</v>
      </c>
      <c r="K1081" s="57">
        <v>5.7598859299999994</v>
      </c>
      <c r="L1081" s="57">
        <f t="shared" si="17"/>
        <v>-0.24967907000000089</v>
      </c>
    </row>
    <row r="1082" spans="1:12" ht="30" x14ac:dyDescent="0.2">
      <c r="A1082" s="8"/>
      <c r="B1082" s="28"/>
      <c r="C1082" s="28"/>
      <c r="D1082" s="13"/>
      <c r="E1082" s="13"/>
      <c r="F1082" s="13"/>
      <c r="G1082" s="54"/>
      <c r="H1082" s="55" t="s">
        <v>1734</v>
      </c>
      <c r="I1082" s="56" t="s">
        <v>1532</v>
      </c>
      <c r="J1082" s="57">
        <v>6.676946</v>
      </c>
      <c r="K1082" s="57">
        <v>7.4022135000000002</v>
      </c>
      <c r="L1082" s="57">
        <f t="shared" si="17"/>
        <v>0.72526750000000018</v>
      </c>
    </row>
    <row r="1083" spans="1:12" ht="15" x14ac:dyDescent="0.2">
      <c r="A1083" s="8"/>
      <c r="B1083" s="28"/>
      <c r="C1083" s="28"/>
      <c r="D1083" s="13"/>
      <c r="E1083" s="13"/>
      <c r="F1083" s="13"/>
      <c r="G1083" s="54"/>
      <c r="H1083" s="55" t="s">
        <v>1726</v>
      </c>
      <c r="I1083" s="56" t="s">
        <v>1533</v>
      </c>
      <c r="J1083" s="57">
        <v>14.503316999999999</v>
      </c>
      <c r="K1083" s="57">
        <v>12.876319790000004</v>
      </c>
      <c r="L1083" s="57">
        <f t="shared" si="17"/>
        <v>-1.6269972099999954</v>
      </c>
    </row>
    <row r="1084" spans="1:12" ht="15" x14ac:dyDescent="0.2">
      <c r="A1084" s="8"/>
      <c r="B1084" s="28"/>
      <c r="C1084" s="28"/>
      <c r="D1084" s="13"/>
      <c r="E1084" s="13"/>
      <c r="F1084" s="13"/>
      <c r="G1084" s="54"/>
      <c r="H1084" s="55" t="s">
        <v>1769</v>
      </c>
      <c r="I1084" s="56" t="s">
        <v>1534</v>
      </c>
      <c r="J1084" s="57">
        <v>6.4113559999999996</v>
      </c>
      <c r="K1084" s="57">
        <v>5.8427210700000023</v>
      </c>
      <c r="L1084" s="57">
        <f t="shared" si="17"/>
        <v>-0.56863492999999732</v>
      </c>
    </row>
    <row r="1085" spans="1:12" ht="30" x14ac:dyDescent="0.2">
      <c r="A1085" s="8"/>
      <c r="B1085" s="28"/>
      <c r="C1085" s="28"/>
      <c r="D1085" s="13"/>
      <c r="E1085" s="13"/>
      <c r="F1085" s="13"/>
      <c r="G1085" s="54"/>
      <c r="H1085" s="55" t="s">
        <v>1919</v>
      </c>
      <c r="I1085" s="56" t="s">
        <v>1535</v>
      </c>
      <c r="J1085" s="57">
        <v>9.4653010000000002</v>
      </c>
      <c r="K1085" s="57">
        <v>9.4356061799999988</v>
      </c>
      <c r="L1085" s="57">
        <f t="shared" si="17"/>
        <v>-2.9694820000001343E-2</v>
      </c>
    </row>
    <row r="1086" spans="1:12" ht="15" x14ac:dyDescent="0.2">
      <c r="A1086" s="8"/>
      <c r="B1086" s="28"/>
      <c r="C1086" s="28"/>
      <c r="D1086" s="13"/>
      <c r="E1086" s="13"/>
      <c r="F1086" s="13"/>
      <c r="G1086" s="54"/>
      <c r="H1086" s="55" t="s">
        <v>1974</v>
      </c>
      <c r="I1086" s="56" t="s">
        <v>1536</v>
      </c>
      <c r="J1086" s="57">
        <v>8.6416409999999999</v>
      </c>
      <c r="K1086" s="57">
        <v>6.8520818000000006</v>
      </c>
      <c r="L1086" s="57">
        <f t="shared" si="17"/>
        <v>-1.7895591999999994</v>
      </c>
    </row>
    <row r="1087" spans="1:12" ht="15" x14ac:dyDescent="0.2">
      <c r="A1087" s="8"/>
      <c r="B1087" s="28"/>
      <c r="C1087" s="28"/>
      <c r="D1087" s="13"/>
      <c r="E1087" s="13"/>
      <c r="F1087" s="13"/>
      <c r="G1087" s="54"/>
      <c r="H1087" s="55" t="s">
        <v>1975</v>
      </c>
      <c r="I1087" s="56" t="s">
        <v>1537</v>
      </c>
      <c r="J1087" s="57">
        <v>6.336087</v>
      </c>
      <c r="K1087" s="57">
        <v>6.0939242900000012</v>
      </c>
      <c r="L1087" s="57">
        <f t="shared" si="17"/>
        <v>-0.24216270999999878</v>
      </c>
    </row>
    <row r="1088" spans="1:12" ht="30" x14ac:dyDescent="0.2">
      <c r="A1088" s="8"/>
      <c r="B1088" s="28"/>
      <c r="C1088" s="28"/>
      <c r="D1088" s="13"/>
      <c r="E1088" s="13"/>
      <c r="F1088" s="13"/>
      <c r="G1088" s="54"/>
      <c r="H1088" s="55" t="s">
        <v>1976</v>
      </c>
      <c r="I1088" s="56" t="s">
        <v>1538</v>
      </c>
      <c r="J1088" s="57">
        <v>3.5854550000000001</v>
      </c>
      <c r="K1088" s="57">
        <v>4.3261708500000013</v>
      </c>
      <c r="L1088" s="57">
        <f t="shared" si="17"/>
        <v>0.74071585000000129</v>
      </c>
    </row>
    <row r="1089" spans="1:12" ht="30" x14ac:dyDescent="0.2">
      <c r="A1089" s="8"/>
      <c r="B1089" s="28"/>
      <c r="C1089" s="28"/>
      <c r="D1089" s="13"/>
      <c r="E1089" s="13"/>
      <c r="F1089" s="13"/>
      <c r="G1089" s="54"/>
      <c r="H1089" s="55" t="s">
        <v>1977</v>
      </c>
      <c r="I1089" s="56" t="s">
        <v>1539</v>
      </c>
      <c r="J1089" s="57">
        <v>1.789685</v>
      </c>
      <c r="K1089" s="57">
        <v>1.1952468200000004</v>
      </c>
      <c r="L1089" s="57">
        <f t="shared" si="17"/>
        <v>-0.59443817999999959</v>
      </c>
    </row>
    <row r="1090" spans="1:12" ht="15" x14ac:dyDescent="0.2">
      <c r="A1090" s="8"/>
      <c r="B1090" s="28"/>
      <c r="C1090" s="28"/>
      <c r="D1090" s="13"/>
      <c r="E1090" s="13"/>
      <c r="F1090" s="13"/>
      <c r="G1090" s="54"/>
      <c r="H1090" s="55" t="s">
        <v>1804</v>
      </c>
      <c r="I1090" s="56" t="s">
        <v>1662</v>
      </c>
      <c r="J1090" s="57">
        <v>19.213211000000001</v>
      </c>
      <c r="K1090" s="57">
        <v>24.500659249999995</v>
      </c>
      <c r="L1090" s="57">
        <f t="shared" si="17"/>
        <v>5.2874482499999935</v>
      </c>
    </row>
    <row r="1091" spans="1:12" ht="30" x14ac:dyDescent="0.2">
      <c r="A1091" s="8"/>
      <c r="B1091" s="28"/>
      <c r="C1091" s="28"/>
      <c r="D1091" s="13"/>
      <c r="E1091" s="13"/>
      <c r="F1091" s="13"/>
      <c r="G1091" s="54"/>
      <c r="H1091" s="55" t="s">
        <v>1805</v>
      </c>
      <c r="I1091" s="56" t="s">
        <v>1540</v>
      </c>
      <c r="J1091" s="57">
        <v>45.370950000000001</v>
      </c>
      <c r="K1091" s="57">
        <v>55.17594029</v>
      </c>
      <c r="L1091" s="57">
        <f t="shared" si="17"/>
        <v>9.8049902899999992</v>
      </c>
    </row>
    <row r="1092" spans="1:12" ht="15" x14ac:dyDescent="0.2">
      <c r="A1092" s="8"/>
      <c r="B1092" s="28"/>
      <c r="C1092" s="28"/>
      <c r="D1092" s="13"/>
      <c r="E1092" s="13"/>
      <c r="F1092" s="13"/>
      <c r="G1092" s="54"/>
      <c r="H1092" s="55" t="s">
        <v>1806</v>
      </c>
      <c r="I1092" s="56" t="s">
        <v>1168</v>
      </c>
      <c r="J1092" s="57">
        <v>18.825804000000002</v>
      </c>
      <c r="K1092" s="57">
        <v>22.781705939999998</v>
      </c>
      <c r="L1092" s="57">
        <f t="shared" si="17"/>
        <v>3.9559019399999968</v>
      </c>
    </row>
    <row r="1093" spans="1:12" ht="30" x14ac:dyDescent="0.2">
      <c r="A1093" s="8"/>
      <c r="B1093" s="28"/>
      <c r="C1093" s="28"/>
      <c r="D1093" s="13"/>
      <c r="E1093" s="13"/>
      <c r="F1093" s="13"/>
      <c r="G1093" s="54"/>
      <c r="H1093" s="55" t="s">
        <v>1807</v>
      </c>
      <c r="I1093" s="56" t="s">
        <v>1541</v>
      </c>
      <c r="J1093" s="57">
        <v>10.617443</v>
      </c>
      <c r="K1093" s="57">
        <v>12.829330470000004</v>
      </c>
      <c r="L1093" s="57">
        <f t="shared" si="17"/>
        <v>2.2118874700000042</v>
      </c>
    </row>
    <row r="1094" spans="1:12" ht="15" x14ac:dyDescent="0.2">
      <c r="A1094" s="8"/>
      <c r="B1094" s="28"/>
      <c r="C1094" s="28"/>
      <c r="D1094" s="13"/>
      <c r="E1094" s="13"/>
      <c r="F1094" s="13"/>
      <c r="G1094" s="54"/>
      <c r="H1094" s="55" t="s">
        <v>1808</v>
      </c>
      <c r="I1094" s="56" t="s">
        <v>1542</v>
      </c>
      <c r="J1094" s="57">
        <v>8.0476690000000008</v>
      </c>
      <c r="K1094" s="57">
        <v>9.7376689199999955</v>
      </c>
      <c r="L1094" s="57">
        <f t="shared" si="17"/>
        <v>1.6899999199999947</v>
      </c>
    </row>
    <row r="1095" spans="1:12" ht="15" x14ac:dyDescent="0.2">
      <c r="A1095" s="8"/>
      <c r="B1095" s="28"/>
      <c r="C1095" s="28"/>
      <c r="D1095" s="13"/>
      <c r="E1095" s="13"/>
      <c r="F1095" s="13"/>
      <c r="G1095" s="54"/>
      <c r="H1095" s="55" t="s">
        <v>1730</v>
      </c>
      <c r="I1095" s="56" t="s">
        <v>1543</v>
      </c>
      <c r="J1095" s="57">
        <v>45024.027288999998</v>
      </c>
      <c r="K1095" s="57">
        <v>109626.95048378001</v>
      </c>
      <c r="L1095" s="57">
        <f t="shared" si="17"/>
        <v>64602.923194780007</v>
      </c>
    </row>
    <row r="1096" spans="1:12" ht="15" x14ac:dyDescent="0.2">
      <c r="A1096" s="8"/>
      <c r="B1096" s="28"/>
      <c r="C1096" s="28"/>
      <c r="D1096" s="13"/>
      <c r="E1096" s="13"/>
      <c r="F1096" s="13"/>
      <c r="G1096" s="54"/>
      <c r="H1096" s="55" t="s">
        <v>1820</v>
      </c>
      <c r="I1096" s="56" t="s">
        <v>1544</v>
      </c>
      <c r="J1096" s="57">
        <v>6.4907649999999997</v>
      </c>
      <c r="K1096" s="57">
        <v>6.5604895999999995</v>
      </c>
      <c r="L1096" s="57">
        <f t="shared" ref="L1096:L1159" si="18">+K1096-J1096</f>
        <v>6.9724599999999803E-2</v>
      </c>
    </row>
    <row r="1097" spans="1:12" ht="15" x14ac:dyDescent="0.2">
      <c r="A1097" s="8"/>
      <c r="B1097" s="28"/>
      <c r="C1097" s="28"/>
      <c r="D1097" s="13"/>
      <c r="E1097" s="13"/>
      <c r="F1097" s="13"/>
      <c r="G1097" s="54"/>
      <c r="H1097" s="55" t="s">
        <v>1891</v>
      </c>
      <c r="I1097" s="56" t="s">
        <v>1545</v>
      </c>
      <c r="J1097" s="57">
        <v>3.8254049999999999</v>
      </c>
      <c r="K1097" s="57">
        <v>1.2191451600000001</v>
      </c>
      <c r="L1097" s="57">
        <f t="shared" si="18"/>
        <v>-2.6062598399999999</v>
      </c>
    </row>
    <row r="1098" spans="1:12" ht="15" x14ac:dyDescent="0.2">
      <c r="A1098" s="8"/>
      <c r="B1098" s="28"/>
      <c r="C1098" s="28"/>
      <c r="D1098" s="13"/>
      <c r="E1098" s="13"/>
      <c r="F1098" s="13"/>
      <c r="G1098" s="54"/>
      <c r="H1098" s="55" t="s">
        <v>1893</v>
      </c>
      <c r="I1098" s="56" t="s">
        <v>1546</v>
      </c>
      <c r="J1098" s="57">
        <v>25.169578000000001</v>
      </c>
      <c r="K1098" s="57">
        <v>21.614974919999995</v>
      </c>
      <c r="L1098" s="57">
        <f t="shared" si="18"/>
        <v>-3.5546030800000068</v>
      </c>
    </row>
    <row r="1099" spans="1:12" ht="15" x14ac:dyDescent="0.2">
      <c r="A1099" s="8"/>
      <c r="B1099" s="28"/>
      <c r="C1099" s="28"/>
      <c r="D1099" s="13"/>
      <c r="E1099" s="13"/>
      <c r="F1099" s="13"/>
      <c r="G1099" s="54"/>
      <c r="H1099" s="55" t="s">
        <v>1895</v>
      </c>
      <c r="I1099" s="56" t="s">
        <v>1547</v>
      </c>
      <c r="J1099" s="57">
        <v>11.165543</v>
      </c>
      <c r="K1099" s="57">
        <v>11.528810410000002</v>
      </c>
      <c r="L1099" s="57">
        <f t="shared" si="18"/>
        <v>0.3632674100000024</v>
      </c>
    </row>
    <row r="1100" spans="1:12" ht="15" x14ac:dyDescent="0.2">
      <c r="A1100" s="8"/>
      <c r="B1100" s="28"/>
      <c r="C1100" s="28"/>
      <c r="D1100" s="13"/>
      <c r="E1100" s="13"/>
      <c r="F1100" s="13"/>
      <c r="G1100" s="54"/>
      <c r="H1100" s="55" t="s">
        <v>1987</v>
      </c>
      <c r="I1100" s="56" t="s">
        <v>1548</v>
      </c>
      <c r="J1100" s="57">
        <v>7.296532</v>
      </c>
      <c r="K1100" s="57">
        <v>6.0533770199999992</v>
      </c>
      <c r="L1100" s="57">
        <f t="shared" si="18"/>
        <v>-1.2431549800000008</v>
      </c>
    </row>
    <row r="1101" spans="1:12" ht="15" x14ac:dyDescent="0.2">
      <c r="A1101" s="8"/>
      <c r="B1101" s="28"/>
      <c r="C1101" s="28"/>
      <c r="D1101" s="13"/>
      <c r="E1101" s="13"/>
      <c r="F1101" s="13"/>
      <c r="G1101" s="54"/>
      <c r="H1101" s="55" t="s">
        <v>1989</v>
      </c>
      <c r="I1101" s="56" t="s">
        <v>1549</v>
      </c>
      <c r="J1101" s="57">
        <v>14.920343000000001</v>
      </c>
      <c r="K1101" s="57">
        <v>14.715592280000003</v>
      </c>
      <c r="L1101" s="57">
        <f t="shared" si="18"/>
        <v>-0.20475071999999805</v>
      </c>
    </row>
    <row r="1102" spans="1:12" ht="15" x14ac:dyDescent="0.2">
      <c r="A1102" s="8"/>
      <c r="B1102" s="28"/>
      <c r="C1102" s="28"/>
      <c r="D1102" s="13"/>
      <c r="E1102" s="13"/>
      <c r="F1102" s="13"/>
      <c r="G1102" s="54"/>
      <c r="H1102" s="55" t="s">
        <v>2043</v>
      </c>
      <c r="I1102" s="56" t="s">
        <v>1550</v>
      </c>
      <c r="J1102" s="57">
        <v>16.798090999999999</v>
      </c>
      <c r="K1102" s="57">
        <v>16.630687300000002</v>
      </c>
      <c r="L1102" s="57">
        <f t="shared" si="18"/>
        <v>-0.16740369999999771</v>
      </c>
    </row>
    <row r="1103" spans="1:12" ht="15" x14ac:dyDescent="0.2">
      <c r="A1103" s="8"/>
      <c r="B1103" s="28"/>
      <c r="C1103" s="28"/>
      <c r="D1103" s="13"/>
      <c r="E1103" s="13"/>
      <c r="F1103" s="13"/>
      <c r="G1103" s="50" t="s">
        <v>41</v>
      </c>
      <c r="H1103" s="51"/>
      <c r="I1103" s="52"/>
      <c r="J1103" s="53">
        <v>137.95369099999999</v>
      </c>
      <c r="K1103" s="53">
        <v>145.17959552999997</v>
      </c>
      <c r="L1103" s="53">
        <f t="shared" si="18"/>
        <v>7.2259045299999798</v>
      </c>
    </row>
    <row r="1104" spans="1:12" ht="15" x14ac:dyDescent="0.2">
      <c r="A1104" s="8"/>
      <c r="B1104" s="28"/>
      <c r="C1104" s="28"/>
      <c r="D1104" s="13"/>
      <c r="E1104" s="13"/>
      <c r="F1104" s="13"/>
      <c r="G1104" s="54"/>
      <c r="H1104" s="55" t="s">
        <v>42</v>
      </c>
      <c r="I1104" s="56" t="s">
        <v>281</v>
      </c>
      <c r="J1104" s="57">
        <v>76.346670000000003</v>
      </c>
      <c r="K1104" s="57">
        <v>81.41916999999998</v>
      </c>
      <c r="L1104" s="57">
        <f t="shared" si="18"/>
        <v>5.0724999999999767</v>
      </c>
    </row>
    <row r="1105" spans="1:12" ht="15" x14ac:dyDescent="0.2">
      <c r="A1105" s="8"/>
      <c r="B1105" s="28"/>
      <c r="C1105" s="28"/>
      <c r="D1105" s="13"/>
      <c r="E1105" s="13"/>
      <c r="F1105" s="13"/>
      <c r="G1105" s="54"/>
      <c r="H1105" s="55" t="s">
        <v>87</v>
      </c>
      <c r="I1105" s="56" t="s">
        <v>282</v>
      </c>
      <c r="J1105" s="57">
        <v>61.607021000000003</v>
      </c>
      <c r="K1105" s="57">
        <v>63.760425529999978</v>
      </c>
      <c r="L1105" s="57">
        <f t="shared" si="18"/>
        <v>2.1534045299999747</v>
      </c>
    </row>
    <row r="1106" spans="1:12" ht="15" x14ac:dyDescent="0.2">
      <c r="A1106" s="8"/>
      <c r="B1106" s="28"/>
      <c r="C1106" s="28"/>
      <c r="D1106" s="13"/>
      <c r="E1106" s="13"/>
      <c r="F1106" s="13"/>
      <c r="G1106" s="50" t="s">
        <v>70</v>
      </c>
      <c r="H1106" s="51"/>
      <c r="I1106" s="52"/>
      <c r="J1106" s="53">
        <v>668.44369900000004</v>
      </c>
      <c r="K1106" s="53">
        <v>1043.7985965</v>
      </c>
      <c r="L1106" s="53">
        <f t="shared" si="18"/>
        <v>375.35489749999999</v>
      </c>
    </row>
    <row r="1107" spans="1:12" ht="15" x14ac:dyDescent="0.2">
      <c r="A1107" s="8"/>
      <c r="B1107" s="28"/>
      <c r="C1107" s="28"/>
      <c r="D1107" s="13"/>
      <c r="E1107" s="13"/>
      <c r="F1107" s="13"/>
      <c r="G1107" s="54"/>
      <c r="H1107" s="55" t="s">
        <v>283</v>
      </c>
      <c r="I1107" s="56" t="s">
        <v>284</v>
      </c>
      <c r="J1107" s="57">
        <v>261.5</v>
      </c>
      <c r="K1107" s="57">
        <v>275.2</v>
      </c>
      <c r="L1107" s="57">
        <f t="shared" si="18"/>
        <v>13.699999999999989</v>
      </c>
    </row>
    <row r="1108" spans="1:12" ht="15" x14ac:dyDescent="0.2">
      <c r="A1108" s="8"/>
      <c r="B1108" s="28"/>
      <c r="C1108" s="28"/>
      <c r="D1108" s="13"/>
      <c r="E1108" s="13"/>
      <c r="F1108" s="13"/>
      <c r="G1108" s="54"/>
      <c r="H1108" s="55" t="s">
        <v>285</v>
      </c>
      <c r="I1108" s="56" t="s">
        <v>286</v>
      </c>
      <c r="J1108" s="57">
        <v>0</v>
      </c>
      <c r="K1108" s="57">
        <v>361.6548975</v>
      </c>
      <c r="L1108" s="57">
        <f t="shared" si="18"/>
        <v>361.6548975</v>
      </c>
    </row>
    <row r="1109" spans="1:12" ht="15" x14ac:dyDescent="0.2">
      <c r="A1109" s="8"/>
      <c r="B1109" s="28"/>
      <c r="C1109" s="28"/>
      <c r="D1109" s="13"/>
      <c r="E1109" s="13"/>
      <c r="F1109" s="13"/>
      <c r="G1109" s="54"/>
      <c r="H1109" s="55" t="s">
        <v>287</v>
      </c>
      <c r="I1109" s="56" t="s">
        <v>288</v>
      </c>
      <c r="J1109" s="57">
        <v>406.94369899999998</v>
      </c>
      <c r="K1109" s="57">
        <v>406.94369899999998</v>
      </c>
      <c r="L1109" s="57">
        <f t="shared" si="18"/>
        <v>0</v>
      </c>
    </row>
    <row r="1110" spans="1:12" ht="15" x14ac:dyDescent="0.2">
      <c r="A1110" s="8"/>
      <c r="B1110" s="28"/>
      <c r="C1110" s="28"/>
      <c r="D1110" s="13"/>
      <c r="E1110" s="69">
        <v>20</v>
      </c>
      <c r="F1110" s="64" t="s">
        <v>1625</v>
      </c>
      <c r="G1110" s="65"/>
      <c r="H1110" s="66"/>
      <c r="I1110" s="67"/>
      <c r="J1110" s="68">
        <v>244167.03556399999</v>
      </c>
      <c r="K1110" s="68">
        <v>251169.86345577001</v>
      </c>
      <c r="L1110" s="68">
        <f t="shared" si="18"/>
        <v>7002.8278917700227</v>
      </c>
    </row>
    <row r="1111" spans="1:12" ht="15" x14ac:dyDescent="0.2">
      <c r="A1111" s="8"/>
      <c r="B1111" s="28"/>
      <c r="C1111" s="28"/>
      <c r="D1111" s="13"/>
      <c r="E1111" s="13"/>
      <c r="F1111" s="13"/>
      <c r="G1111" s="50" t="s">
        <v>2</v>
      </c>
      <c r="H1111" s="51"/>
      <c r="I1111" s="52"/>
      <c r="J1111" s="53">
        <v>242655.15576600001</v>
      </c>
      <c r="K1111" s="53">
        <v>250435.37210696001</v>
      </c>
      <c r="L1111" s="53">
        <f t="shared" si="18"/>
        <v>7780.2163409600034</v>
      </c>
    </row>
    <row r="1112" spans="1:12" ht="15" x14ac:dyDescent="0.2">
      <c r="A1112" s="8"/>
      <c r="B1112" s="28"/>
      <c r="C1112" s="28"/>
      <c r="D1112" s="13"/>
      <c r="E1112" s="13"/>
      <c r="F1112" s="13"/>
      <c r="G1112" s="54"/>
      <c r="H1112" s="55" t="s">
        <v>1701</v>
      </c>
      <c r="I1112" s="56" t="s">
        <v>1178</v>
      </c>
      <c r="J1112" s="57">
        <v>54.926676</v>
      </c>
      <c r="K1112" s="57">
        <v>1664.0669138300002</v>
      </c>
      <c r="L1112" s="57">
        <f t="shared" si="18"/>
        <v>1609.1402378300002</v>
      </c>
    </row>
    <row r="1113" spans="1:12" ht="15" x14ac:dyDescent="0.2">
      <c r="A1113" s="8"/>
      <c r="B1113" s="28"/>
      <c r="C1113" s="28"/>
      <c r="D1113" s="13"/>
      <c r="E1113" s="13"/>
      <c r="F1113" s="13"/>
      <c r="G1113" s="54"/>
      <c r="H1113" s="55" t="s">
        <v>1704</v>
      </c>
      <c r="I1113" s="56" t="s">
        <v>1179</v>
      </c>
      <c r="J1113" s="57">
        <v>17.430130999999999</v>
      </c>
      <c r="K1113" s="57">
        <v>17.37783692</v>
      </c>
      <c r="L1113" s="57">
        <f t="shared" si="18"/>
        <v>-5.2294079999999354E-2</v>
      </c>
    </row>
    <row r="1114" spans="1:12" ht="15" x14ac:dyDescent="0.2">
      <c r="A1114" s="8"/>
      <c r="B1114" s="28"/>
      <c r="C1114" s="28"/>
      <c r="D1114" s="13"/>
      <c r="E1114" s="13"/>
      <c r="F1114" s="13"/>
      <c r="G1114" s="54"/>
      <c r="H1114" s="55" t="s">
        <v>1715</v>
      </c>
      <c r="I1114" s="56" t="s">
        <v>1444</v>
      </c>
      <c r="J1114" s="57">
        <v>15.818102</v>
      </c>
      <c r="K1114" s="57">
        <v>6.0098127299999993</v>
      </c>
      <c r="L1114" s="57">
        <f t="shared" si="18"/>
        <v>-9.8082892699999995</v>
      </c>
    </row>
    <row r="1115" spans="1:12" ht="15" x14ac:dyDescent="0.2">
      <c r="A1115" s="8"/>
      <c r="B1115" s="28"/>
      <c r="C1115" s="28"/>
      <c r="D1115" s="13"/>
      <c r="E1115" s="13"/>
      <c r="F1115" s="13"/>
      <c r="G1115" s="54"/>
      <c r="H1115" s="55" t="s">
        <v>1716</v>
      </c>
      <c r="I1115" s="56" t="s">
        <v>1551</v>
      </c>
      <c r="J1115" s="57">
        <v>3405.112106</v>
      </c>
      <c r="K1115" s="57">
        <v>3817.6315413899993</v>
      </c>
      <c r="L1115" s="57">
        <f t="shared" si="18"/>
        <v>412.51943538999922</v>
      </c>
    </row>
    <row r="1116" spans="1:12" ht="15" x14ac:dyDescent="0.2">
      <c r="A1116" s="8"/>
      <c r="B1116" s="28"/>
      <c r="C1116" s="28"/>
      <c r="D1116" s="13"/>
      <c r="E1116" s="13"/>
      <c r="F1116" s="13"/>
      <c r="G1116" s="54"/>
      <c r="H1116" s="55" t="s">
        <v>1719</v>
      </c>
      <c r="I1116" s="56" t="s">
        <v>2354</v>
      </c>
      <c r="J1116" s="57">
        <v>15.511416000000001</v>
      </c>
      <c r="K1116" s="57">
        <v>13.879257860000003</v>
      </c>
      <c r="L1116" s="57">
        <f t="shared" si="18"/>
        <v>-1.6321581399999978</v>
      </c>
    </row>
    <row r="1117" spans="1:12" ht="15" x14ac:dyDescent="0.2">
      <c r="A1117" s="8"/>
      <c r="B1117" s="28"/>
      <c r="C1117" s="28"/>
      <c r="D1117" s="13"/>
      <c r="E1117" s="13"/>
      <c r="F1117" s="13"/>
      <c r="G1117" s="54"/>
      <c r="H1117" s="55" t="s">
        <v>1727</v>
      </c>
      <c r="I1117" s="56" t="s">
        <v>2466</v>
      </c>
      <c r="J1117" s="57">
        <v>0</v>
      </c>
      <c r="K1117" s="57">
        <v>24.170610819999997</v>
      </c>
      <c r="L1117" s="57">
        <f t="shared" si="18"/>
        <v>24.170610819999997</v>
      </c>
    </row>
    <row r="1118" spans="1:12" ht="15" x14ac:dyDescent="0.2">
      <c r="A1118" s="8"/>
      <c r="B1118" s="28"/>
      <c r="C1118" s="28"/>
      <c r="D1118" s="13"/>
      <c r="E1118" s="13"/>
      <c r="F1118" s="13"/>
      <c r="G1118" s="54"/>
      <c r="H1118" s="55" t="s">
        <v>1748</v>
      </c>
      <c r="I1118" s="56" t="s">
        <v>2355</v>
      </c>
      <c r="J1118" s="57">
        <v>18.208165999999999</v>
      </c>
      <c r="K1118" s="57">
        <v>21.560451220000001</v>
      </c>
      <c r="L1118" s="57">
        <f t="shared" si="18"/>
        <v>3.3522852200000024</v>
      </c>
    </row>
    <row r="1119" spans="1:12" ht="15" x14ac:dyDescent="0.2">
      <c r="A1119" s="8"/>
      <c r="B1119" s="28"/>
      <c r="C1119" s="28"/>
      <c r="D1119" s="13"/>
      <c r="E1119" s="13"/>
      <c r="F1119" s="13"/>
      <c r="G1119" s="54"/>
      <c r="H1119" s="55" t="s">
        <v>1723</v>
      </c>
      <c r="I1119" s="56" t="s">
        <v>2356</v>
      </c>
      <c r="J1119" s="57">
        <v>14.908480000000001</v>
      </c>
      <c r="K1119" s="57">
        <v>24.410916809999993</v>
      </c>
      <c r="L1119" s="57">
        <f t="shared" si="18"/>
        <v>9.5024368099999919</v>
      </c>
    </row>
    <row r="1120" spans="1:12" ht="15" x14ac:dyDescent="0.2">
      <c r="A1120" s="8"/>
      <c r="B1120" s="28"/>
      <c r="C1120" s="28"/>
      <c r="D1120" s="13"/>
      <c r="E1120" s="13"/>
      <c r="F1120" s="13"/>
      <c r="G1120" s="54"/>
      <c r="H1120" s="55" t="s">
        <v>1724</v>
      </c>
      <c r="I1120" s="56" t="s">
        <v>2357</v>
      </c>
      <c r="J1120" s="57">
        <v>12.504401</v>
      </c>
      <c r="K1120" s="57">
        <v>23.323800560000002</v>
      </c>
      <c r="L1120" s="57">
        <f t="shared" si="18"/>
        <v>10.819399560000003</v>
      </c>
    </row>
    <row r="1121" spans="1:12" ht="15" x14ac:dyDescent="0.2">
      <c r="A1121" s="8"/>
      <c r="B1121" s="28"/>
      <c r="C1121" s="28"/>
      <c r="D1121" s="13"/>
      <c r="E1121" s="13"/>
      <c r="F1121" s="13"/>
      <c r="G1121" s="54"/>
      <c r="H1121" s="55" t="s">
        <v>1725</v>
      </c>
      <c r="I1121" s="56" t="s">
        <v>2358</v>
      </c>
      <c r="J1121" s="57">
        <v>13.098882</v>
      </c>
      <c r="K1121" s="57">
        <v>24.297301739999998</v>
      </c>
      <c r="L1121" s="57">
        <f t="shared" si="18"/>
        <v>11.198419739999999</v>
      </c>
    </row>
    <row r="1122" spans="1:12" ht="15" x14ac:dyDescent="0.2">
      <c r="A1122" s="8"/>
      <c r="B1122" s="28"/>
      <c r="C1122" s="28"/>
      <c r="D1122" s="13"/>
      <c r="E1122" s="13"/>
      <c r="F1122" s="13"/>
      <c r="G1122" s="54"/>
      <c r="H1122" s="55" t="s">
        <v>1729</v>
      </c>
      <c r="I1122" s="56" t="s">
        <v>2359</v>
      </c>
      <c r="J1122" s="57">
        <v>10.467148999999999</v>
      </c>
      <c r="K1122" s="57">
        <v>16.412307939999998</v>
      </c>
      <c r="L1122" s="57">
        <f t="shared" si="18"/>
        <v>5.9451589399999989</v>
      </c>
    </row>
    <row r="1123" spans="1:12" ht="15" x14ac:dyDescent="0.2">
      <c r="A1123" s="8"/>
      <c r="B1123" s="28"/>
      <c r="C1123" s="28"/>
      <c r="D1123" s="13"/>
      <c r="E1123" s="13"/>
      <c r="F1123" s="13"/>
      <c r="G1123" s="54"/>
      <c r="H1123" s="55" t="s">
        <v>1928</v>
      </c>
      <c r="I1123" s="56" t="s">
        <v>2360</v>
      </c>
      <c r="J1123" s="57">
        <v>13.682181</v>
      </c>
      <c r="K1123" s="57">
        <v>21.583174929999998</v>
      </c>
      <c r="L1123" s="57">
        <f t="shared" si="18"/>
        <v>7.9009939299999985</v>
      </c>
    </row>
    <row r="1124" spans="1:12" ht="15" x14ac:dyDescent="0.2">
      <c r="A1124" s="8"/>
      <c r="B1124" s="28"/>
      <c r="C1124" s="28"/>
      <c r="D1124" s="13"/>
      <c r="E1124" s="13"/>
      <c r="F1124" s="13"/>
      <c r="G1124" s="54"/>
      <c r="H1124" s="55" t="s">
        <v>1864</v>
      </c>
      <c r="I1124" s="56" t="s">
        <v>2361</v>
      </c>
      <c r="J1124" s="57">
        <v>25.126538</v>
      </c>
      <c r="K1124" s="57">
        <v>44.901985050000008</v>
      </c>
      <c r="L1124" s="57">
        <f t="shared" si="18"/>
        <v>19.775447050000007</v>
      </c>
    </row>
    <row r="1125" spans="1:12" ht="15" x14ac:dyDescent="0.2">
      <c r="A1125" s="8"/>
      <c r="B1125" s="28"/>
      <c r="C1125" s="28"/>
      <c r="D1125" s="13"/>
      <c r="E1125" s="13"/>
      <c r="F1125" s="13"/>
      <c r="G1125" s="54"/>
      <c r="H1125" s="55" t="s">
        <v>1865</v>
      </c>
      <c r="I1125" s="56" t="s">
        <v>2362</v>
      </c>
      <c r="J1125" s="57">
        <v>14.860381</v>
      </c>
      <c r="K1125" s="57">
        <v>36.829630739999992</v>
      </c>
      <c r="L1125" s="57">
        <f t="shared" si="18"/>
        <v>21.969249739999992</v>
      </c>
    </row>
    <row r="1126" spans="1:12" ht="15" x14ac:dyDescent="0.2">
      <c r="A1126" s="8"/>
      <c r="B1126" s="28"/>
      <c r="C1126" s="28"/>
      <c r="D1126" s="13"/>
      <c r="E1126" s="13"/>
      <c r="F1126" s="13"/>
      <c r="G1126" s="54"/>
      <c r="H1126" s="55" t="s">
        <v>1749</v>
      </c>
      <c r="I1126" s="56" t="s">
        <v>2363</v>
      </c>
      <c r="J1126" s="57">
        <v>18.363230000000001</v>
      </c>
      <c r="K1126" s="57">
        <v>18.78976716</v>
      </c>
      <c r="L1126" s="57">
        <f t="shared" si="18"/>
        <v>0.42653715999999875</v>
      </c>
    </row>
    <row r="1127" spans="1:12" ht="15" x14ac:dyDescent="0.2">
      <c r="A1127" s="8"/>
      <c r="B1127" s="28"/>
      <c r="C1127" s="28"/>
      <c r="D1127" s="13"/>
      <c r="E1127" s="13"/>
      <c r="F1127" s="13"/>
      <c r="G1127" s="54"/>
      <c r="H1127" s="55" t="s">
        <v>1750</v>
      </c>
      <c r="I1127" s="56" t="s">
        <v>2364</v>
      </c>
      <c r="J1127" s="57">
        <v>19.834292000000001</v>
      </c>
      <c r="K1127" s="57">
        <v>30.116703829999992</v>
      </c>
      <c r="L1127" s="57">
        <f t="shared" si="18"/>
        <v>10.28241182999999</v>
      </c>
    </row>
    <row r="1128" spans="1:12" ht="15" x14ac:dyDescent="0.2">
      <c r="A1128" s="8"/>
      <c r="B1128" s="28"/>
      <c r="C1128" s="28"/>
      <c r="D1128" s="13"/>
      <c r="E1128" s="13"/>
      <c r="F1128" s="13"/>
      <c r="G1128" s="54"/>
      <c r="H1128" s="55" t="s">
        <v>1751</v>
      </c>
      <c r="I1128" s="56" t="s">
        <v>2365</v>
      </c>
      <c r="J1128" s="57">
        <v>13.229711999999999</v>
      </c>
      <c r="K1128" s="57">
        <v>26.549763049999996</v>
      </c>
      <c r="L1128" s="57">
        <f t="shared" si="18"/>
        <v>13.320051049999996</v>
      </c>
    </row>
    <row r="1129" spans="1:12" ht="15" x14ac:dyDescent="0.2">
      <c r="A1129" s="8"/>
      <c r="B1129" s="28"/>
      <c r="C1129" s="28"/>
      <c r="D1129" s="13"/>
      <c r="E1129" s="13"/>
      <c r="F1129" s="13"/>
      <c r="G1129" s="54"/>
      <c r="H1129" s="55" t="s">
        <v>1752</v>
      </c>
      <c r="I1129" s="56" t="s">
        <v>2366</v>
      </c>
      <c r="J1129" s="57">
        <v>19.978815999999998</v>
      </c>
      <c r="K1129" s="57">
        <v>31.088254349999993</v>
      </c>
      <c r="L1129" s="57">
        <f t="shared" si="18"/>
        <v>11.109438349999994</v>
      </c>
    </row>
    <row r="1130" spans="1:12" ht="15" x14ac:dyDescent="0.2">
      <c r="A1130" s="8"/>
      <c r="B1130" s="28"/>
      <c r="C1130" s="28"/>
      <c r="D1130" s="13"/>
      <c r="E1130" s="13"/>
      <c r="F1130" s="13"/>
      <c r="G1130" s="54"/>
      <c r="H1130" s="55" t="s">
        <v>1753</v>
      </c>
      <c r="I1130" s="56" t="s">
        <v>2367</v>
      </c>
      <c r="J1130" s="57">
        <v>14.869412000000001</v>
      </c>
      <c r="K1130" s="57">
        <v>17.08358174</v>
      </c>
      <c r="L1130" s="57">
        <f t="shared" si="18"/>
        <v>2.2141697399999991</v>
      </c>
    </row>
    <row r="1131" spans="1:12" ht="15" x14ac:dyDescent="0.2">
      <c r="A1131" s="8"/>
      <c r="B1131" s="28"/>
      <c r="C1131" s="28"/>
      <c r="D1131" s="13"/>
      <c r="E1131" s="13"/>
      <c r="F1131" s="13"/>
      <c r="G1131" s="54"/>
      <c r="H1131" s="55" t="s">
        <v>1754</v>
      </c>
      <c r="I1131" s="56" t="s">
        <v>2368</v>
      </c>
      <c r="J1131" s="57">
        <v>11.983930000000001</v>
      </c>
      <c r="K1131" s="57">
        <v>23.140407059999998</v>
      </c>
      <c r="L1131" s="57">
        <f t="shared" si="18"/>
        <v>11.156477059999997</v>
      </c>
    </row>
    <row r="1132" spans="1:12" ht="15" x14ac:dyDescent="0.2">
      <c r="A1132" s="8"/>
      <c r="B1132" s="28"/>
      <c r="C1132" s="28"/>
      <c r="D1132" s="13"/>
      <c r="E1132" s="13"/>
      <c r="F1132" s="13"/>
      <c r="G1132" s="54"/>
      <c r="H1132" s="55" t="s">
        <v>1866</v>
      </c>
      <c r="I1132" s="56" t="s">
        <v>2369</v>
      </c>
      <c r="J1132" s="57">
        <v>15.219519999999999</v>
      </c>
      <c r="K1132" s="57">
        <v>41.603463950000005</v>
      </c>
      <c r="L1132" s="57">
        <f t="shared" si="18"/>
        <v>26.383943950000006</v>
      </c>
    </row>
    <row r="1133" spans="1:12" ht="15" x14ac:dyDescent="0.2">
      <c r="A1133" s="8"/>
      <c r="B1133" s="28"/>
      <c r="C1133" s="28"/>
      <c r="D1133" s="13"/>
      <c r="E1133" s="13"/>
      <c r="F1133" s="13"/>
      <c r="G1133" s="54"/>
      <c r="H1133" s="55" t="s">
        <v>1867</v>
      </c>
      <c r="I1133" s="56" t="s">
        <v>2370</v>
      </c>
      <c r="J1133" s="57">
        <v>21.135331000000001</v>
      </c>
      <c r="K1133" s="57">
        <v>45.165759550000004</v>
      </c>
      <c r="L1133" s="57">
        <f t="shared" si="18"/>
        <v>24.030428550000003</v>
      </c>
    </row>
    <row r="1134" spans="1:12" ht="15" x14ac:dyDescent="0.2">
      <c r="A1134" s="8"/>
      <c r="B1134" s="28"/>
      <c r="C1134" s="28"/>
      <c r="D1134" s="13"/>
      <c r="E1134" s="13"/>
      <c r="F1134" s="13"/>
      <c r="G1134" s="54"/>
      <c r="H1134" s="55" t="s">
        <v>1868</v>
      </c>
      <c r="I1134" s="56" t="s">
        <v>2371</v>
      </c>
      <c r="J1134" s="57">
        <v>13.945428</v>
      </c>
      <c r="K1134" s="57">
        <v>26.421529879999991</v>
      </c>
      <c r="L1134" s="57">
        <f t="shared" si="18"/>
        <v>12.476101879999991</v>
      </c>
    </row>
    <row r="1135" spans="1:12" ht="15" x14ac:dyDescent="0.2">
      <c r="A1135" s="8"/>
      <c r="B1135" s="28"/>
      <c r="C1135" s="28"/>
      <c r="D1135" s="13"/>
      <c r="E1135" s="13"/>
      <c r="F1135" s="13"/>
      <c r="G1135" s="54"/>
      <c r="H1135" s="55" t="s">
        <v>1869</v>
      </c>
      <c r="I1135" s="56" t="s">
        <v>2372</v>
      </c>
      <c r="J1135" s="57">
        <v>17.111259</v>
      </c>
      <c r="K1135" s="57">
        <v>28.016758470000006</v>
      </c>
      <c r="L1135" s="57">
        <f t="shared" si="18"/>
        <v>10.905499470000006</v>
      </c>
    </row>
    <row r="1136" spans="1:12" ht="15" x14ac:dyDescent="0.2">
      <c r="A1136" s="8"/>
      <c r="B1136" s="28"/>
      <c r="C1136" s="28"/>
      <c r="D1136" s="13"/>
      <c r="E1136" s="13"/>
      <c r="F1136" s="13"/>
      <c r="G1136" s="54"/>
      <c r="H1136" s="55" t="s">
        <v>1870</v>
      </c>
      <c r="I1136" s="56" t="s">
        <v>2373</v>
      </c>
      <c r="J1136" s="57">
        <v>11.008073</v>
      </c>
      <c r="K1136" s="57">
        <v>26.94378159</v>
      </c>
      <c r="L1136" s="57">
        <f t="shared" si="18"/>
        <v>15.935708590000001</v>
      </c>
    </row>
    <row r="1137" spans="1:12" ht="15" x14ac:dyDescent="0.2">
      <c r="A1137" s="8"/>
      <c r="B1137" s="28"/>
      <c r="C1137" s="28"/>
      <c r="D1137" s="13"/>
      <c r="E1137" s="13"/>
      <c r="F1137" s="13"/>
      <c r="G1137" s="54"/>
      <c r="H1137" s="55" t="s">
        <v>1755</v>
      </c>
      <c r="I1137" s="56" t="s">
        <v>2374</v>
      </c>
      <c r="J1137" s="57">
        <v>15.792787000000001</v>
      </c>
      <c r="K1137" s="57">
        <v>35.604613599999993</v>
      </c>
      <c r="L1137" s="57">
        <f t="shared" si="18"/>
        <v>19.811826599999993</v>
      </c>
    </row>
    <row r="1138" spans="1:12" ht="15" x14ac:dyDescent="0.2">
      <c r="A1138" s="8"/>
      <c r="B1138" s="28"/>
      <c r="C1138" s="28"/>
      <c r="D1138" s="13"/>
      <c r="E1138" s="13"/>
      <c r="F1138" s="13"/>
      <c r="G1138" s="54"/>
      <c r="H1138" s="55" t="s">
        <v>1756</v>
      </c>
      <c r="I1138" s="56" t="s">
        <v>2375</v>
      </c>
      <c r="J1138" s="57">
        <v>18.371399</v>
      </c>
      <c r="K1138" s="57">
        <v>29.213885459999993</v>
      </c>
      <c r="L1138" s="57">
        <f t="shared" si="18"/>
        <v>10.842486459999993</v>
      </c>
    </row>
    <row r="1139" spans="1:12" ht="15" x14ac:dyDescent="0.2">
      <c r="A1139" s="8"/>
      <c r="B1139" s="28"/>
      <c r="C1139" s="28"/>
      <c r="D1139" s="13"/>
      <c r="E1139" s="13"/>
      <c r="F1139" s="13"/>
      <c r="G1139" s="54"/>
      <c r="H1139" s="55" t="s">
        <v>1757</v>
      </c>
      <c r="I1139" s="56" t="s">
        <v>2376</v>
      </c>
      <c r="J1139" s="57">
        <v>13.256316999999999</v>
      </c>
      <c r="K1139" s="57">
        <v>22.143575540000004</v>
      </c>
      <c r="L1139" s="57">
        <f t="shared" si="18"/>
        <v>8.8872585400000048</v>
      </c>
    </row>
    <row r="1140" spans="1:12" ht="15" x14ac:dyDescent="0.2">
      <c r="A1140" s="8"/>
      <c r="B1140" s="28"/>
      <c r="C1140" s="28"/>
      <c r="D1140" s="13"/>
      <c r="E1140" s="13"/>
      <c r="F1140" s="13"/>
      <c r="G1140" s="54"/>
      <c r="H1140" s="55" t="s">
        <v>1758</v>
      </c>
      <c r="I1140" s="56" t="s">
        <v>2377</v>
      </c>
      <c r="J1140" s="57">
        <v>10.396985000000001</v>
      </c>
      <c r="K1140" s="57">
        <v>18.28620141</v>
      </c>
      <c r="L1140" s="57">
        <f t="shared" si="18"/>
        <v>7.8892164099999995</v>
      </c>
    </row>
    <row r="1141" spans="1:12" ht="15" x14ac:dyDescent="0.2">
      <c r="A1141" s="8"/>
      <c r="B1141" s="28"/>
      <c r="C1141" s="28"/>
      <c r="D1141" s="13"/>
      <c r="E1141" s="13"/>
      <c r="F1141" s="13"/>
      <c r="G1141" s="54"/>
      <c r="H1141" s="55" t="s">
        <v>1759</v>
      </c>
      <c r="I1141" s="56" t="s">
        <v>2378</v>
      </c>
      <c r="J1141" s="57">
        <v>10.027960999999999</v>
      </c>
      <c r="K1141" s="57">
        <v>19.003964119999996</v>
      </c>
      <c r="L1141" s="57">
        <f t="shared" si="18"/>
        <v>8.9760031199999961</v>
      </c>
    </row>
    <row r="1142" spans="1:12" ht="15" x14ac:dyDescent="0.2">
      <c r="A1142" s="8"/>
      <c r="B1142" s="28"/>
      <c r="C1142" s="28"/>
      <c r="D1142" s="13"/>
      <c r="E1142" s="13"/>
      <c r="F1142" s="13"/>
      <c r="G1142" s="54"/>
      <c r="H1142" s="55" t="s">
        <v>1929</v>
      </c>
      <c r="I1142" s="56" t="s">
        <v>2379</v>
      </c>
      <c r="J1142" s="57">
        <v>11.625906000000001</v>
      </c>
      <c r="K1142" s="57">
        <v>20.476155859999999</v>
      </c>
      <c r="L1142" s="57">
        <f t="shared" si="18"/>
        <v>8.8502498599999981</v>
      </c>
    </row>
    <row r="1143" spans="1:12" ht="15" x14ac:dyDescent="0.2">
      <c r="A1143" s="8"/>
      <c r="B1143" s="28"/>
      <c r="C1143" s="28"/>
      <c r="D1143" s="13"/>
      <c r="E1143" s="13"/>
      <c r="F1143" s="13"/>
      <c r="G1143" s="54"/>
      <c r="H1143" s="55" t="s">
        <v>1930</v>
      </c>
      <c r="I1143" s="56" t="s">
        <v>2380</v>
      </c>
      <c r="J1143" s="57">
        <v>14.384328999999999</v>
      </c>
      <c r="K1143" s="57">
        <v>18.534742319999999</v>
      </c>
      <c r="L1143" s="57">
        <f t="shared" si="18"/>
        <v>4.1504133200000002</v>
      </c>
    </row>
    <row r="1144" spans="1:12" ht="15" x14ac:dyDescent="0.2">
      <c r="A1144" s="8"/>
      <c r="B1144" s="28"/>
      <c r="C1144" s="28"/>
      <c r="D1144" s="13"/>
      <c r="E1144" s="13"/>
      <c r="F1144" s="13"/>
      <c r="G1144" s="54"/>
      <c r="H1144" s="55" t="s">
        <v>1931</v>
      </c>
      <c r="I1144" s="56" t="s">
        <v>2381</v>
      </c>
      <c r="J1144" s="57">
        <v>15.376745</v>
      </c>
      <c r="K1144" s="57">
        <v>29.853485500000001</v>
      </c>
      <c r="L1144" s="57">
        <f t="shared" si="18"/>
        <v>14.476740500000002</v>
      </c>
    </row>
    <row r="1145" spans="1:12" ht="15" x14ac:dyDescent="0.2">
      <c r="A1145" s="8"/>
      <c r="B1145" s="28"/>
      <c r="C1145" s="28"/>
      <c r="D1145" s="13"/>
      <c r="E1145" s="13"/>
      <c r="F1145" s="13"/>
      <c r="G1145" s="54"/>
      <c r="H1145" s="55" t="s">
        <v>1932</v>
      </c>
      <c r="I1145" s="56" t="s">
        <v>2382</v>
      </c>
      <c r="J1145" s="57">
        <v>13.612410000000001</v>
      </c>
      <c r="K1145" s="57">
        <v>28.352386870000004</v>
      </c>
      <c r="L1145" s="57">
        <f t="shared" si="18"/>
        <v>14.739976870000003</v>
      </c>
    </row>
    <row r="1146" spans="1:12" ht="15" x14ac:dyDescent="0.2">
      <c r="A1146" s="8"/>
      <c r="B1146" s="28"/>
      <c r="C1146" s="28"/>
      <c r="D1146" s="13"/>
      <c r="E1146" s="13"/>
      <c r="F1146" s="13"/>
      <c r="G1146" s="54"/>
      <c r="H1146" s="55" t="s">
        <v>1933</v>
      </c>
      <c r="I1146" s="56" t="s">
        <v>2383</v>
      </c>
      <c r="J1146" s="57">
        <v>13.838494000000001</v>
      </c>
      <c r="K1146" s="57">
        <v>27.01431805</v>
      </c>
      <c r="L1146" s="57">
        <f t="shared" si="18"/>
        <v>13.175824049999999</v>
      </c>
    </row>
    <row r="1147" spans="1:12" ht="15" x14ac:dyDescent="0.2">
      <c r="A1147" s="8"/>
      <c r="B1147" s="28"/>
      <c r="C1147" s="28"/>
      <c r="D1147" s="13"/>
      <c r="E1147" s="13"/>
      <c r="F1147" s="13"/>
      <c r="G1147" s="54"/>
      <c r="H1147" s="55" t="s">
        <v>1934</v>
      </c>
      <c r="I1147" s="56" t="s">
        <v>2384</v>
      </c>
      <c r="J1147" s="57">
        <v>20.556782999999999</v>
      </c>
      <c r="K1147" s="57">
        <v>40.700081010000012</v>
      </c>
      <c r="L1147" s="57">
        <f t="shared" si="18"/>
        <v>20.143298010000013</v>
      </c>
    </row>
    <row r="1148" spans="1:12" ht="15" x14ac:dyDescent="0.2">
      <c r="A1148" s="8"/>
      <c r="B1148" s="28"/>
      <c r="C1148" s="28"/>
      <c r="D1148" s="13"/>
      <c r="E1148" s="13"/>
      <c r="F1148" s="13"/>
      <c r="G1148" s="54"/>
      <c r="H1148" s="55" t="s">
        <v>1935</v>
      </c>
      <c r="I1148" s="56" t="s">
        <v>2385</v>
      </c>
      <c r="J1148" s="57">
        <v>18.206793000000001</v>
      </c>
      <c r="K1148" s="57">
        <v>35.548369600000008</v>
      </c>
      <c r="L1148" s="57">
        <f t="shared" si="18"/>
        <v>17.341576600000007</v>
      </c>
    </row>
    <row r="1149" spans="1:12" ht="15" x14ac:dyDescent="0.2">
      <c r="A1149" s="8"/>
      <c r="B1149" s="28"/>
      <c r="C1149" s="28"/>
      <c r="D1149" s="13"/>
      <c r="E1149" s="13"/>
      <c r="F1149" s="13"/>
      <c r="G1149" s="54"/>
      <c r="H1149" s="55" t="s">
        <v>1936</v>
      </c>
      <c r="I1149" s="56" t="s">
        <v>2386</v>
      </c>
      <c r="J1149" s="57">
        <v>15.250837000000001</v>
      </c>
      <c r="K1149" s="57">
        <v>29.504490890000003</v>
      </c>
      <c r="L1149" s="57">
        <f t="shared" si="18"/>
        <v>14.253653890000002</v>
      </c>
    </row>
    <row r="1150" spans="1:12" ht="15" x14ac:dyDescent="0.2">
      <c r="A1150" s="8"/>
      <c r="B1150" s="28"/>
      <c r="C1150" s="28"/>
      <c r="D1150" s="13"/>
      <c r="E1150" s="13"/>
      <c r="F1150" s="13"/>
      <c r="G1150" s="54"/>
      <c r="H1150" s="55" t="s">
        <v>1703</v>
      </c>
      <c r="I1150" s="56" t="s">
        <v>2387</v>
      </c>
      <c r="J1150" s="57">
        <v>11.916881999999999</v>
      </c>
      <c r="K1150" s="57">
        <v>7.7794067700000014</v>
      </c>
      <c r="L1150" s="57">
        <f t="shared" si="18"/>
        <v>-4.1374752299999979</v>
      </c>
    </row>
    <row r="1151" spans="1:12" ht="15" x14ac:dyDescent="0.2">
      <c r="A1151" s="8"/>
      <c r="B1151" s="28"/>
      <c r="C1151" s="28"/>
      <c r="D1151" s="13"/>
      <c r="E1151" s="13"/>
      <c r="F1151" s="13"/>
      <c r="G1151" s="54"/>
      <c r="H1151" s="55" t="s">
        <v>1705</v>
      </c>
      <c r="I1151" s="56" t="s">
        <v>2388</v>
      </c>
      <c r="J1151" s="57">
        <v>17.406486999999998</v>
      </c>
      <c r="K1151" s="57">
        <v>18.845598529999997</v>
      </c>
      <c r="L1151" s="57">
        <f t="shared" si="18"/>
        <v>1.4391115299999981</v>
      </c>
    </row>
    <row r="1152" spans="1:12" ht="30" x14ac:dyDescent="0.2">
      <c r="A1152" s="8"/>
      <c r="B1152" s="28"/>
      <c r="C1152" s="28"/>
      <c r="D1152" s="13"/>
      <c r="E1152" s="13"/>
      <c r="F1152" s="13"/>
      <c r="G1152" s="54"/>
      <c r="H1152" s="55" t="s">
        <v>1706</v>
      </c>
      <c r="I1152" s="56" t="s">
        <v>2389</v>
      </c>
      <c r="J1152" s="57">
        <v>2355.4380580000002</v>
      </c>
      <c r="K1152" s="57">
        <v>2321.0812944800005</v>
      </c>
      <c r="L1152" s="57">
        <f t="shared" si="18"/>
        <v>-34.356763519999731</v>
      </c>
    </row>
    <row r="1153" spans="1:12" ht="30" x14ac:dyDescent="0.2">
      <c r="A1153" s="8"/>
      <c r="B1153" s="28"/>
      <c r="C1153" s="28"/>
      <c r="D1153" s="13"/>
      <c r="E1153" s="13"/>
      <c r="F1153" s="13"/>
      <c r="G1153" s="54"/>
      <c r="H1153" s="55" t="s">
        <v>1733</v>
      </c>
      <c r="I1153" s="56" t="s">
        <v>2390</v>
      </c>
      <c r="J1153" s="57">
        <v>3.5579550000000002</v>
      </c>
      <c r="K1153" s="57">
        <v>1.9600922199999999</v>
      </c>
      <c r="L1153" s="57">
        <f t="shared" si="18"/>
        <v>-1.5978627800000003</v>
      </c>
    </row>
    <row r="1154" spans="1:12" ht="30" x14ac:dyDescent="0.2">
      <c r="A1154" s="8"/>
      <c r="B1154" s="28"/>
      <c r="C1154" s="28"/>
      <c r="D1154" s="13"/>
      <c r="E1154" s="13"/>
      <c r="F1154" s="13"/>
      <c r="G1154" s="54"/>
      <c r="H1154" s="55" t="s">
        <v>1734</v>
      </c>
      <c r="I1154" s="56" t="s">
        <v>2391</v>
      </c>
      <c r="J1154" s="57">
        <v>215591.32536700001</v>
      </c>
      <c r="K1154" s="57">
        <v>220180.64047203003</v>
      </c>
      <c r="L1154" s="57">
        <f t="shared" si="18"/>
        <v>4589.3151050300221</v>
      </c>
    </row>
    <row r="1155" spans="1:12" ht="15" x14ac:dyDescent="0.2">
      <c r="A1155" s="8"/>
      <c r="B1155" s="28"/>
      <c r="C1155" s="28"/>
      <c r="D1155" s="13"/>
      <c r="E1155" s="13"/>
      <c r="F1155" s="13"/>
      <c r="G1155" s="54"/>
      <c r="H1155" s="55" t="s">
        <v>1765</v>
      </c>
      <c r="I1155" s="56" t="s">
        <v>1570</v>
      </c>
      <c r="J1155" s="57">
        <v>21.181903999999999</v>
      </c>
      <c r="K1155" s="57">
        <v>16.694367319999998</v>
      </c>
      <c r="L1155" s="57">
        <f t="shared" si="18"/>
        <v>-4.4875366800000016</v>
      </c>
    </row>
    <row r="1156" spans="1:12" ht="15" x14ac:dyDescent="0.2">
      <c r="A1156" s="8"/>
      <c r="B1156" s="28"/>
      <c r="C1156" s="28"/>
      <c r="D1156" s="13"/>
      <c r="E1156" s="13"/>
      <c r="F1156" s="13"/>
      <c r="G1156" s="54"/>
      <c r="H1156" s="55" t="s">
        <v>1853</v>
      </c>
      <c r="I1156" s="56" t="s">
        <v>2392</v>
      </c>
      <c r="J1156" s="57">
        <v>12.564292</v>
      </c>
      <c r="K1156" s="57">
        <v>10.959013390000003</v>
      </c>
      <c r="L1156" s="57">
        <f t="shared" si="18"/>
        <v>-1.6052786099999974</v>
      </c>
    </row>
    <row r="1157" spans="1:12" ht="15" x14ac:dyDescent="0.2">
      <c r="A1157" s="8"/>
      <c r="B1157" s="28"/>
      <c r="C1157" s="28"/>
      <c r="D1157" s="13"/>
      <c r="E1157" s="13"/>
      <c r="F1157" s="13"/>
      <c r="G1157" s="54"/>
      <c r="H1157" s="55" t="s">
        <v>1726</v>
      </c>
      <c r="I1157" s="56" t="s">
        <v>2393</v>
      </c>
      <c r="J1157" s="57">
        <v>48.215693999999999</v>
      </c>
      <c r="K1157" s="57">
        <v>248.03296831999998</v>
      </c>
      <c r="L1157" s="57">
        <f t="shared" si="18"/>
        <v>199.81727431999997</v>
      </c>
    </row>
    <row r="1158" spans="1:12" ht="30" x14ac:dyDescent="0.2">
      <c r="A1158" s="8"/>
      <c r="B1158" s="28"/>
      <c r="C1158" s="28"/>
      <c r="D1158" s="13"/>
      <c r="E1158" s="13"/>
      <c r="F1158" s="13"/>
      <c r="G1158" s="54"/>
      <c r="H1158" s="55" t="s">
        <v>1768</v>
      </c>
      <c r="I1158" s="56" t="s">
        <v>2394</v>
      </c>
      <c r="J1158" s="57">
        <v>0</v>
      </c>
      <c r="K1158" s="57">
        <v>3.3663236999999997</v>
      </c>
      <c r="L1158" s="57">
        <f t="shared" si="18"/>
        <v>3.3663236999999997</v>
      </c>
    </row>
    <row r="1159" spans="1:12" ht="30" x14ac:dyDescent="0.2">
      <c r="A1159" s="8"/>
      <c r="B1159" s="28"/>
      <c r="C1159" s="28"/>
      <c r="D1159" s="13"/>
      <c r="E1159" s="13"/>
      <c r="F1159" s="13"/>
      <c r="G1159" s="54"/>
      <c r="H1159" s="55" t="s">
        <v>1769</v>
      </c>
      <c r="I1159" s="56" t="s">
        <v>2395</v>
      </c>
      <c r="J1159" s="57">
        <v>20038.318501000002</v>
      </c>
      <c r="K1159" s="57">
        <v>20646.703133519994</v>
      </c>
      <c r="L1159" s="57">
        <f t="shared" si="18"/>
        <v>608.38463251999201</v>
      </c>
    </row>
    <row r="1160" spans="1:12" ht="30" x14ac:dyDescent="0.2">
      <c r="A1160" s="8"/>
      <c r="B1160" s="28"/>
      <c r="C1160" s="28"/>
      <c r="D1160" s="13"/>
      <c r="E1160" s="13"/>
      <c r="F1160" s="13"/>
      <c r="G1160" s="54"/>
      <c r="H1160" s="55" t="s">
        <v>1770</v>
      </c>
      <c r="I1160" s="56" t="s">
        <v>2396</v>
      </c>
      <c r="J1160" s="57">
        <v>0</v>
      </c>
      <c r="K1160" s="57">
        <v>5.3344850599999996</v>
      </c>
      <c r="L1160" s="57">
        <f t="shared" ref="L1160:L1223" si="19">+K1160-J1160</f>
        <v>5.3344850599999996</v>
      </c>
    </row>
    <row r="1161" spans="1:12" ht="30" x14ac:dyDescent="0.2">
      <c r="A1161" s="8"/>
      <c r="B1161" s="28"/>
      <c r="C1161" s="28"/>
      <c r="D1161" s="13"/>
      <c r="E1161" s="13"/>
      <c r="F1161" s="13"/>
      <c r="G1161" s="54"/>
      <c r="H1161" s="55" t="s">
        <v>1771</v>
      </c>
      <c r="I1161" s="56" t="s">
        <v>2397</v>
      </c>
      <c r="J1161" s="57">
        <v>0</v>
      </c>
      <c r="K1161" s="57">
        <v>2.5575983299999998</v>
      </c>
      <c r="L1161" s="57">
        <f t="shared" si="19"/>
        <v>2.5575983299999998</v>
      </c>
    </row>
    <row r="1162" spans="1:12" ht="15" x14ac:dyDescent="0.2">
      <c r="A1162" s="8"/>
      <c r="B1162" s="28"/>
      <c r="C1162" s="28"/>
      <c r="D1162" s="13"/>
      <c r="E1162" s="13"/>
      <c r="F1162" s="13"/>
      <c r="G1162" s="54"/>
      <c r="H1162" s="55" t="s">
        <v>1804</v>
      </c>
      <c r="I1162" s="56" t="s">
        <v>1662</v>
      </c>
      <c r="J1162" s="57">
        <v>14.157126999999999</v>
      </c>
      <c r="K1162" s="57">
        <v>11.208628020000001</v>
      </c>
      <c r="L1162" s="57">
        <f t="shared" si="19"/>
        <v>-2.9484989799999983</v>
      </c>
    </row>
    <row r="1163" spans="1:12" ht="15" x14ac:dyDescent="0.2">
      <c r="A1163" s="8"/>
      <c r="B1163" s="28"/>
      <c r="C1163" s="28"/>
      <c r="D1163" s="13"/>
      <c r="E1163" s="13"/>
      <c r="F1163" s="13"/>
      <c r="G1163" s="54"/>
      <c r="H1163" s="55" t="s">
        <v>1805</v>
      </c>
      <c r="I1163" s="56" t="s">
        <v>1168</v>
      </c>
      <c r="J1163" s="57">
        <v>30.598248999999999</v>
      </c>
      <c r="K1163" s="57">
        <v>29.500137600000006</v>
      </c>
      <c r="L1163" s="57">
        <f t="shared" si="19"/>
        <v>-1.0981113999999934</v>
      </c>
    </row>
    <row r="1164" spans="1:12" ht="15" x14ac:dyDescent="0.2">
      <c r="A1164" s="8"/>
      <c r="B1164" s="28"/>
      <c r="C1164" s="28"/>
      <c r="D1164" s="13"/>
      <c r="E1164" s="13"/>
      <c r="F1164" s="13"/>
      <c r="G1164" s="54"/>
      <c r="H1164" s="55" t="s">
        <v>1806</v>
      </c>
      <c r="I1164" s="56" t="s">
        <v>1345</v>
      </c>
      <c r="J1164" s="57">
        <v>108.654995</v>
      </c>
      <c r="K1164" s="57">
        <v>117.34245827000002</v>
      </c>
      <c r="L1164" s="57">
        <f t="shared" si="19"/>
        <v>8.6874632700000234</v>
      </c>
    </row>
    <row r="1165" spans="1:12" ht="15" x14ac:dyDescent="0.2">
      <c r="A1165" s="8"/>
      <c r="B1165" s="28"/>
      <c r="C1165" s="28"/>
      <c r="D1165" s="13"/>
      <c r="E1165" s="13"/>
      <c r="F1165" s="13"/>
      <c r="G1165" s="54"/>
      <c r="H1165" s="55" t="s">
        <v>1807</v>
      </c>
      <c r="I1165" s="56" t="s">
        <v>1167</v>
      </c>
      <c r="J1165" s="57">
        <v>187.30072000000001</v>
      </c>
      <c r="K1165" s="57">
        <v>192.94513332999998</v>
      </c>
      <c r="L1165" s="57">
        <f t="shared" si="19"/>
        <v>5.6444133299999635</v>
      </c>
    </row>
    <row r="1166" spans="1:12" ht="30" x14ac:dyDescent="0.2">
      <c r="A1166" s="8"/>
      <c r="B1166" s="28"/>
      <c r="C1166" s="28"/>
      <c r="D1166" s="13"/>
      <c r="E1166" s="13"/>
      <c r="F1166" s="13"/>
      <c r="G1166" s="54"/>
      <c r="H1166" s="55" t="s">
        <v>1808</v>
      </c>
      <c r="I1166" s="56" t="s">
        <v>1196</v>
      </c>
      <c r="J1166" s="57">
        <v>102.44164499999999</v>
      </c>
      <c r="K1166" s="57">
        <v>97.300181749999993</v>
      </c>
      <c r="L1166" s="57">
        <f t="shared" si="19"/>
        <v>-5.141463250000001</v>
      </c>
    </row>
    <row r="1167" spans="1:12" ht="15" x14ac:dyDescent="0.2">
      <c r="A1167" s="8"/>
      <c r="B1167" s="28"/>
      <c r="C1167" s="28"/>
      <c r="D1167" s="13"/>
      <c r="E1167" s="13"/>
      <c r="F1167" s="13"/>
      <c r="G1167" s="54"/>
      <c r="H1167" s="55" t="s">
        <v>1809</v>
      </c>
      <c r="I1167" s="56" t="s">
        <v>1552</v>
      </c>
      <c r="J1167" s="57">
        <v>14.547988</v>
      </c>
      <c r="K1167" s="57">
        <v>13.42597164</v>
      </c>
      <c r="L1167" s="57">
        <f t="shared" si="19"/>
        <v>-1.1220163599999999</v>
      </c>
    </row>
    <row r="1168" spans="1:12" ht="15" x14ac:dyDescent="0.2">
      <c r="A1168" s="8"/>
      <c r="B1168" s="28"/>
      <c r="C1168" s="28"/>
      <c r="D1168" s="13"/>
      <c r="E1168" s="13"/>
      <c r="F1168" s="13"/>
      <c r="G1168" s="54"/>
      <c r="H1168" s="55" t="s">
        <v>1730</v>
      </c>
      <c r="I1168" s="72" t="s">
        <v>1553</v>
      </c>
      <c r="J1168" s="57">
        <v>14.214650000000001</v>
      </c>
      <c r="K1168" s="57">
        <v>12.300488510000001</v>
      </c>
      <c r="L1168" s="57">
        <f t="shared" si="19"/>
        <v>-1.9141614899999997</v>
      </c>
    </row>
    <row r="1169" spans="1:12" ht="15" x14ac:dyDescent="0.2">
      <c r="A1169" s="8"/>
      <c r="B1169" s="28"/>
      <c r="C1169" s="28"/>
      <c r="D1169" s="13"/>
      <c r="E1169" s="13"/>
      <c r="F1169" s="13"/>
      <c r="G1169" s="54"/>
      <c r="H1169" s="55" t="s">
        <v>1815</v>
      </c>
      <c r="I1169" s="56" t="s">
        <v>2398</v>
      </c>
      <c r="J1169" s="57">
        <v>19.809352000000001</v>
      </c>
      <c r="K1169" s="57">
        <v>19.860084590000003</v>
      </c>
      <c r="L1169" s="57">
        <f t="shared" si="19"/>
        <v>5.0732590000002631E-2</v>
      </c>
    </row>
    <row r="1170" spans="1:12" ht="30" x14ac:dyDescent="0.2">
      <c r="A1170" s="8"/>
      <c r="B1170" s="28"/>
      <c r="C1170" s="28"/>
      <c r="D1170" s="13"/>
      <c r="E1170" s="13"/>
      <c r="F1170" s="13"/>
      <c r="G1170" s="54"/>
      <c r="H1170" s="55" t="s">
        <v>1732</v>
      </c>
      <c r="I1170" s="56" t="s">
        <v>2399</v>
      </c>
      <c r="J1170" s="57">
        <v>9.9424030000000005</v>
      </c>
      <c r="K1170" s="57">
        <v>7.5799830799999999</v>
      </c>
      <c r="L1170" s="57">
        <f t="shared" si="19"/>
        <v>-2.3624199200000007</v>
      </c>
    </row>
    <row r="1171" spans="1:12" ht="15" x14ac:dyDescent="0.2">
      <c r="A1171" s="8"/>
      <c r="B1171" s="28"/>
      <c r="C1171" s="28"/>
      <c r="D1171" s="13"/>
      <c r="E1171" s="13"/>
      <c r="F1171" s="13"/>
      <c r="G1171" s="54"/>
      <c r="H1171" s="55" t="s">
        <v>1920</v>
      </c>
      <c r="I1171" s="56" t="s">
        <v>2400</v>
      </c>
      <c r="J1171" s="57">
        <v>7.9073440000000002</v>
      </c>
      <c r="K1171" s="57">
        <v>6.8111335000000013</v>
      </c>
      <c r="L1171" s="57">
        <f t="shared" si="19"/>
        <v>-1.0962104999999989</v>
      </c>
    </row>
    <row r="1172" spans="1:12" ht="15" x14ac:dyDescent="0.2">
      <c r="A1172" s="8"/>
      <c r="B1172" s="28"/>
      <c r="C1172" s="28"/>
      <c r="D1172" s="13"/>
      <c r="E1172" s="13"/>
      <c r="F1172" s="13"/>
      <c r="G1172" s="54"/>
      <c r="H1172" s="55" t="s">
        <v>1921</v>
      </c>
      <c r="I1172" s="56" t="s">
        <v>1097</v>
      </c>
      <c r="J1172" s="57">
        <v>6.5377890000000001</v>
      </c>
      <c r="K1172" s="57">
        <v>4.6431927499999999</v>
      </c>
      <c r="L1172" s="57">
        <f t="shared" si="19"/>
        <v>-1.8945962500000002</v>
      </c>
    </row>
    <row r="1173" spans="1:12" ht="15" x14ac:dyDescent="0.2">
      <c r="A1173" s="8"/>
      <c r="B1173" s="28"/>
      <c r="C1173" s="28"/>
      <c r="D1173" s="13"/>
      <c r="E1173" s="13"/>
      <c r="F1173" s="13"/>
      <c r="G1173" s="54"/>
      <c r="H1173" s="55" t="s">
        <v>1922</v>
      </c>
      <c r="I1173" s="56" t="s">
        <v>2401</v>
      </c>
      <c r="J1173" s="57">
        <v>40.087006000000002</v>
      </c>
      <c r="K1173" s="57">
        <v>32.88837685</v>
      </c>
      <c r="L1173" s="57">
        <f t="shared" si="19"/>
        <v>-7.1986291500000021</v>
      </c>
    </row>
    <row r="1174" spans="1:12" ht="15" x14ac:dyDescent="0.2">
      <c r="A1174" s="8"/>
      <c r="B1174" s="28"/>
      <c r="C1174" s="28"/>
      <c r="D1174" s="13"/>
      <c r="E1174" s="13"/>
      <c r="F1174" s="13"/>
      <c r="G1174" s="50" t="s">
        <v>41</v>
      </c>
      <c r="H1174" s="51"/>
      <c r="I1174" s="52"/>
      <c r="J1174" s="53">
        <v>926.83428000000004</v>
      </c>
      <c r="K1174" s="53">
        <v>181.03181352999991</v>
      </c>
      <c r="L1174" s="53">
        <f t="shared" si="19"/>
        <v>-745.80246647000013</v>
      </c>
    </row>
    <row r="1175" spans="1:12" ht="15" x14ac:dyDescent="0.2">
      <c r="A1175" s="8"/>
      <c r="B1175" s="28"/>
      <c r="C1175" s="28"/>
      <c r="D1175" s="13"/>
      <c r="E1175" s="13"/>
      <c r="F1175" s="13"/>
      <c r="G1175" s="54"/>
      <c r="H1175" s="55" t="s">
        <v>44</v>
      </c>
      <c r="I1175" s="56" t="s">
        <v>289</v>
      </c>
      <c r="J1175" s="57">
        <v>771.31615599999998</v>
      </c>
      <c r="K1175" s="57">
        <v>32.511942359999999</v>
      </c>
      <c r="L1175" s="57">
        <f t="shared" si="19"/>
        <v>-738.80421363999994</v>
      </c>
    </row>
    <row r="1176" spans="1:12" ht="15" x14ac:dyDescent="0.2">
      <c r="A1176" s="8"/>
      <c r="B1176" s="28"/>
      <c r="C1176" s="28"/>
      <c r="D1176" s="13"/>
      <c r="E1176" s="13"/>
      <c r="F1176" s="13"/>
      <c r="G1176" s="54"/>
      <c r="H1176" s="55" t="s">
        <v>55</v>
      </c>
      <c r="I1176" s="56" t="s">
        <v>290</v>
      </c>
      <c r="J1176" s="57">
        <v>155.518124</v>
      </c>
      <c r="K1176" s="57">
        <v>148.51987116999993</v>
      </c>
      <c r="L1176" s="57">
        <f t="shared" si="19"/>
        <v>-6.9982528300000695</v>
      </c>
    </row>
    <row r="1177" spans="1:12" ht="15" x14ac:dyDescent="0.2">
      <c r="A1177" s="8"/>
      <c r="B1177" s="28"/>
      <c r="C1177" s="28"/>
      <c r="D1177" s="13"/>
      <c r="E1177" s="13"/>
      <c r="F1177" s="13"/>
      <c r="G1177" s="50" t="s">
        <v>70</v>
      </c>
      <c r="H1177" s="51"/>
      <c r="I1177" s="52"/>
      <c r="J1177" s="53">
        <v>585.04551800000002</v>
      </c>
      <c r="K1177" s="53">
        <v>553.45953528000007</v>
      </c>
      <c r="L1177" s="53">
        <f t="shared" si="19"/>
        <v>-31.585982719999947</v>
      </c>
    </row>
    <row r="1178" spans="1:12" ht="15" x14ac:dyDescent="0.2">
      <c r="A1178" s="8"/>
      <c r="B1178" s="28"/>
      <c r="C1178" s="28"/>
      <c r="D1178" s="13"/>
      <c r="E1178" s="13"/>
      <c r="F1178" s="13"/>
      <c r="G1178" s="54"/>
      <c r="H1178" s="55" t="s">
        <v>291</v>
      </c>
      <c r="I1178" s="56" t="s">
        <v>292</v>
      </c>
      <c r="J1178" s="57">
        <v>249.24860699999999</v>
      </c>
      <c r="K1178" s="57">
        <v>239.14119807000003</v>
      </c>
      <c r="L1178" s="57">
        <f t="shared" si="19"/>
        <v>-10.107408929999963</v>
      </c>
    </row>
    <row r="1179" spans="1:12" ht="15" x14ac:dyDescent="0.2">
      <c r="A1179" s="8"/>
      <c r="B1179" s="28"/>
      <c r="C1179" s="28"/>
      <c r="D1179" s="13"/>
      <c r="E1179" s="13"/>
      <c r="F1179" s="13"/>
      <c r="G1179" s="54"/>
      <c r="H1179" s="55" t="s">
        <v>293</v>
      </c>
      <c r="I1179" s="72" t="s">
        <v>294</v>
      </c>
      <c r="J1179" s="57">
        <v>240.69262599999999</v>
      </c>
      <c r="K1179" s="57">
        <v>226.91160650000003</v>
      </c>
      <c r="L1179" s="57">
        <f t="shared" si="19"/>
        <v>-13.781019499999957</v>
      </c>
    </row>
    <row r="1180" spans="1:12" ht="30" x14ac:dyDescent="0.2">
      <c r="A1180" s="8"/>
      <c r="B1180" s="28"/>
      <c r="C1180" s="28"/>
      <c r="D1180" s="13"/>
      <c r="E1180" s="13"/>
      <c r="F1180" s="13"/>
      <c r="G1180" s="54"/>
      <c r="H1180" s="55" t="s">
        <v>295</v>
      </c>
      <c r="I1180" s="56" t="s">
        <v>296</v>
      </c>
      <c r="J1180" s="57">
        <v>25.278115</v>
      </c>
      <c r="K1180" s="57">
        <v>16.926534860000004</v>
      </c>
      <c r="L1180" s="57">
        <f t="shared" si="19"/>
        <v>-8.3515801399999958</v>
      </c>
    </row>
    <row r="1181" spans="1:12" ht="15" x14ac:dyDescent="0.2">
      <c r="A1181" s="8"/>
      <c r="B1181" s="28"/>
      <c r="C1181" s="28"/>
      <c r="D1181" s="13"/>
      <c r="E1181" s="13"/>
      <c r="F1181" s="13"/>
      <c r="G1181" s="54"/>
      <c r="H1181" s="55" t="s">
        <v>301</v>
      </c>
      <c r="I1181" s="56" t="s">
        <v>302</v>
      </c>
      <c r="J1181" s="57">
        <v>69.826170000000005</v>
      </c>
      <c r="K1181" s="57">
        <v>70.48019585000003</v>
      </c>
      <c r="L1181" s="57">
        <f t="shared" si="19"/>
        <v>0.65402585000002489</v>
      </c>
    </row>
    <row r="1182" spans="1:12" ht="15" x14ac:dyDescent="0.2">
      <c r="A1182" s="8"/>
      <c r="B1182" s="28"/>
      <c r="C1182" s="28"/>
      <c r="D1182" s="13"/>
      <c r="E1182" s="69">
        <v>21</v>
      </c>
      <c r="F1182" s="64" t="s">
        <v>305</v>
      </c>
      <c r="G1182" s="65"/>
      <c r="H1182" s="66"/>
      <c r="I1182" s="67"/>
      <c r="J1182" s="68">
        <v>44761.597987000001</v>
      </c>
      <c r="K1182" s="68">
        <v>96958.156902969989</v>
      </c>
      <c r="L1182" s="68">
        <f t="shared" si="19"/>
        <v>52196.558915969988</v>
      </c>
    </row>
    <row r="1183" spans="1:12" ht="15" x14ac:dyDescent="0.2">
      <c r="A1183" s="8"/>
      <c r="B1183" s="28"/>
      <c r="C1183" s="28"/>
      <c r="D1183" s="13"/>
      <c r="E1183" s="13"/>
      <c r="F1183" s="13"/>
      <c r="G1183" s="50" t="s">
        <v>2</v>
      </c>
      <c r="H1183" s="51"/>
      <c r="I1183" s="52"/>
      <c r="J1183" s="53">
        <v>276.66300799999999</v>
      </c>
      <c r="K1183" s="53">
        <v>385.51825821000006</v>
      </c>
      <c r="L1183" s="53">
        <f t="shared" si="19"/>
        <v>108.85525021000007</v>
      </c>
    </row>
    <row r="1184" spans="1:12" ht="15" x14ac:dyDescent="0.2">
      <c r="A1184" s="8"/>
      <c r="B1184" s="28"/>
      <c r="C1184" s="28"/>
      <c r="D1184" s="13"/>
      <c r="E1184" s="13"/>
      <c r="F1184" s="13"/>
      <c r="G1184" s="54"/>
      <c r="H1184" s="55" t="s">
        <v>1701</v>
      </c>
      <c r="I1184" s="56" t="s">
        <v>1178</v>
      </c>
      <c r="J1184" s="57">
        <v>34.969307999999998</v>
      </c>
      <c r="K1184" s="57">
        <v>43.789656710000017</v>
      </c>
      <c r="L1184" s="57">
        <f t="shared" si="19"/>
        <v>8.8203487100000189</v>
      </c>
    </row>
    <row r="1185" spans="1:12" ht="15" x14ac:dyDescent="0.2">
      <c r="A1185" s="8"/>
      <c r="B1185" s="28"/>
      <c r="C1185" s="28"/>
      <c r="D1185" s="13"/>
      <c r="E1185" s="13"/>
      <c r="F1185" s="13"/>
      <c r="G1185" s="54"/>
      <c r="H1185" s="55" t="s">
        <v>1715</v>
      </c>
      <c r="I1185" s="56" t="s">
        <v>1179</v>
      </c>
      <c r="J1185" s="57">
        <v>14.850814</v>
      </c>
      <c r="K1185" s="57">
        <v>5.7207951600000007</v>
      </c>
      <c r="L1185" s="57">
        <f t="shared" si="19"/>
        <v>-9.1300188399999982</v>
      </c>
    </row>
    <row r="1186" spans="1:12" ht="15" x14ac:dyDescent="0.2">
      <c r="A1186" s="8"/>
      <c r="B1186" s="28"/>
      <c r="C1186" s="28"/>
      <c r="D1186" s="13"/>
      <c r="E1186" s="13"/>
      <c r="F1186" s="13"/>
      <c r="G1186" s="54"/>
      <c r="H1186" s="55" t="s">
        <v>1716</v>
      </c>
      <c r="I1186" s="56" t="s">
        <v>1204</v>
      </c>
      <c r="J1186" s="57">
        <v>9.4702129999999993</v>
      </c>
      <c r="K1186" s="57">
        <v>13.686824560000002</v>
      </c>
      <c r="L1186" s="57">
        <f t="shared" si="19"/>
        <v>4.2166115600000023</v>
      </c>
    </row>
    <row r="1187" spans="1:12" ht="15" x14ac:dyDescent="0.2">
      <c r="A1187" s="8"/>
      <c r="B1187" s="28"/>
      <c r="C1187" s="28"/>
      <c r="D1187" s="13"/>
      <c r="E1187" s="13"/>
      <c r="F1187" s="13"/>
      <c r="G1187" s="54"/>
      <c r="H1187" s="55" t="s">
        <v>1717</v>
      </c>
      <c r="I1187" s="56" t="s">
        <v>1554</v>
      </c>
      <c r="J1187" s="57">
        <v>13.376186000000001</v>
      </c>
      <c r="K1187" s="57">
        <v>1.6154310900000002</v>
      </c>
      <c r="L1187" s="57">
        <f t="shared" si="19"/>
        <v>-11.760754910000001</v>
      </c>
    </row>
    <row r="1188" spans="1:12" ht="15" x14ac:dyDescent="0.2">
      <c r="A1188" s="8"/>
      <c r="B1188" s="28"/>
      <c r="C1188" s="28"/>
      <c r="D1188" s="13"/>
      <c r="E1188" s="13"/>
      <c r="F1188" s="13"/>
      <c r="G1188" s="54"/>
      <c r="H1188" s="55" t="s">
        <v>1722</v>
      </c>
      <c r="I1188" s="56" t="s">
        <v>1555</v>
      </c>
      <c r="J1188" s="57">
        <v>0.97963999999999996</v>
      </c>
      <c r="K1188" s="57">
        <v>2.2067233799999997</v>
      </c>
      <c r="L1188" s="57">
        <f t="shared" si="19"/>
        <v>1.2270833799999998</v>
      </c>
    </row>
    <row r="1189" spans="1:12" ht="15" x14ac:dyDescent="0.2">
      <c r="A1189" s="8"/>
      <c r="B1189" s="28"/>
      <c r="C1189" s="28"/>
      <c r="D1189" s="13"/>
      <c r="E1189" s="13"/>
      <c r="F1189" s="13"/>
      <c r="G1189" s="54"/>
      <c r="H1189" s="55" t="s">
        <v>1725</v>
      </c>
      <c r="I1189" s="56" t="s">
        <v>1556</v>
      </c>
      <c r="J1189" s="57">
        <v>2.1565000000000001E-2</v>
      </c>
      <c r="K1189" s="57">
        <v>2.1628000000000001E-2</v>
      </c>
      <c r="L1189" s="57">
        <f t="shared" si="19"/>
        <v>6.3000000000000556E-5</v>
      </c>
    </row>
    <row r="1190" spans="1:12" ht="15" x14ac:dyDescent="0.2">
      <c r="A1190" s="8"/>
      <c r="B1190" s="28"/>
      <c r="C1190" s="28"/>
      <c r="D1190" s="13"/>
      <c r="E1190" s="13"/>
      <c r="F1190" s="13"/>
      <c r="G1190" s="54"/>
      <c r="H1190" s="55" t="s">
        <v>1703</v>
      </c>
      <c r="I1190" s="56" t="s">
        <v>1557</v>
      </c>
      <c r="J1190" s="57">
        <v>11.710190000000001</v>
      </c>
      <c r="K1190" s="57">
        <v>5.4198325900000004</v>
      </c>
      <c r="L1190" s="57">
        <f t="shared" si="19"/>
        <v>-6.2903574100000004</v>
      </c>
    </row>
    <row r="1191" spans="1:12" ht="15" x14ac:dyDescent="0.2">
      <c r="A1191" s="8"/>
      <c r="B1191" s="28"/>
      <c r="C1191" s="28"/>
      <c r="D1191" s="13"/>
      <c r="E1191" s="13"/>
      <c r="F1191" s="13"/>
      <c r="G1191" s="54"/>
      <c r="H1191" s="55" t="s">
        <v>1705</v>
      </c>
      <c r="I1191" s="56" t="s">
        <v>1558</v>
      </c>
      <c r="J1191" s="57">
        <v>12.333964</v>
      </c>
      <c r="K1191" s="57">
        <v>8.41589718</v>
      </c>
      <c r="L1191" s="57">
        <f t="shared" si="19"/>
        <v>-3.91806682</v>
      </c>
    </row>
    <row r="1192" spans="1:12" ht="15" x14ac:dyDescent="0.2">
      <c r="A1192" s="8"/>
      <c r="B1192" s="28"/>
      <c r="C1192" s="28"/>
      <c r="D1192" s="13"/>
      <c r="E1192" s="13"/>
      <c r="F1192" s="13"/>
      <c r="G1192" s="54"/>
      <c r="H1192" s="55" t="s">
        <v>1706</v>
      </c>
      <c r="I1192" s="56" t="s">
        <v>1559</v>
      </c>
      <c r="J1192" s="57">
        <v>9.5129750000000008</v>
      </c>
      <c r="K1192" s="57">
        <v>6.5811511200000004</v>
      </c>
      <c r="L1192" s="57">
        <f t="shared" si="19"/>
        <v>-2.9318238800000005</v>
      </c>
    </row>
    <row r="1193" spans="1:12" ht="15" x14ac:dyDescent="0.2">
      <c r="A1193" s="8"/>
      <c r="B1193" s="28"/>
      <c r="C1193" s="28"/>
      <c r="D1193" s="13"/>
      <c r="E1193" s="13"/>
      <c r="F1193" s="13"/>
      <c r="G1193" s="54"/>
      <c r="H1193" s="55" t="s">
        <v>1765</v>
      </c>
      <c r="I1193" s="56" t="s">
        <v>1560</v>
      </c>
      <c r="J1193" s="57">
        <v>9.1111219999999999</v>
      </c>
      <c r="K1193" s="57">
        <v>5.9739432199999998</v>
      </c>
      <c r="L1193" s="57">
        <f t="shared" si="19"/>
        <v>-3.1371787800000002</v>
      </c>
    </row>
    <row r="1194" spans="1:12" ht="30" x14ac:dyDescent="0.2">
      <c r="A1194" s="8"/>
      <c r="B1194" s="28"/>
      <c r="C1194" s="28"/>
      <c r="D1194" s="13"/>
      <c r="E1194" s="13"/>
      <c r="F1194" s="13"/>
      <c r="G1194" s="54"/>
      <c r="H1194" s="55" t="s">
        <v>1853</v>
      </c>
      <c r="I1194" s="56" t="s">
        <v>1561</v>
      </c>
      <c r="J1194" s="57">
        <v>4.5411429999999999</v>
      </c>
      <c r="K1194" s="57">
        <v>2.8957748499999996</v>
      </c>
      <c r="L1194" s="57">
        <f t="shared" si="19"/>
        <v>-1.6453681500000004</v>
      </c>
    </row>
    <row r="1195" spans="1:12" ht="15" x14ac:dyDescent="0.2">
      <c r="A1195" s="8"/>
      <c r="B1195" s="28"/>
      <c r="C1195" s="28"/>
      <c r="D1195" s="13"/>
      <c r="E1195" s="13"/>
      <c r="F1195" s="13"/>
      <c r="G1195" s="54"/>
      <c r="H1195" s="55" t="s">
        <v>1726</v>
      </c>
      <c r="I1195" s="56" t="s">
        <v>1562</v>
      </c>
      <c r="J1195" s="57">
        <v>11.791051</v>
      </c>
      <c r="K1195" s="57">
        <v>12.557833949999999</v>
      </c>
      <c r="L1195" s="57">
        <f t="shared" si="19"/>
        <v>0.76678294999999963</v>
      </c>
    </row>
    <row r="1196" spans="1:12" ht="30" x14ac:dyDescent="0.2">
      <c r="A1196" s="8"/>
      <c r="B1196" s="28"/>
      <c r="C1196" s="28"/>
      <c r="D1196" s="13"/>
      <c r="E1196" s="13"/>
      <c r="F1196" s="13"/>
      <c r="G1196" s="54"/>
      <c r="H1196" s="55" t="s">
        <v>1768</v>
      </c>
      <c r="I1196" s="56" t="s">
        <v>1563</v>
      </c>
      <c r="J1196" s="57">
        <v>7.1599329999999997</v>
      </c>
      <c r="K1196" s="57">
        <v>4.6513470799999999</v>
      </c>
      <c r="L1196" s="57">
        <f t="shared" si="19"/>
        <v>-2.5085859199999998</v>
      </c>
    </row>
    <row r="1197" spans="1:12" ht="15" x14ac:dyDescent="0.2">
      <c r="A1197" s="8"/>
      <c r="B1197" s="28"/>
      <c r="C1197" s="28"/>
      <c r="D1197" s="13"/>
      <c r="E1197" s="13"/>
      <c r="F1197" s="13"/>
      <c r="G1197" s="54"/>
      <c r="H1197" s="55" t="s">
        <v>1769</v>
      </c>
      <c r="I1197" s="56" t="s">
        <v>1564</v>
      </c>
      <c r="J1197" s="57">
        <v>7.1341960000000002</v>
      </c>
      <c r="K1197" s="57">
        <v>5.1703870699999994</v>
      </c>
      <c r="L1197" s="57">
        <f t="shared" si="19"/>
        <v>-1.9638089300000008</v>
      </c>
    </row>
    <row r="1198" spans="1:12" ht="15" x14ac:dyDescent="0.2">
      <c r="A1198" s="8"/>
      <c r="B1198" s="28"/>
      <c r="C1198" s="28"/>
      <c r="D1198" s="13"/>
      <c r="E1198" s="13"/>
      <c r="F1198" s="13"/>
      <c r="G1198" s="54"/>
      <c r="H1198" s="55" t="s">
        <v>1770</v>
      </c>
      <c r="I1198" s="56" t="s">
        <v>1565</v>
      </c>
      <c r="J1198" s="57">
        <v>4.2724719999999996</v>
      </c>
      <c r="K1198" s="57">
        <v>3.4191911200000003</v>
      </c>
      <c r="L1198" s="57">
        <f t="shared" si="19"/>
        <v>-0.85328087999999935</v>
      </c>
    </row>
    <row r="1199" spans="1:12" ht="15" x14ac:dyDescent="0.2">
      <c r="A1199" s="8"/>
      <c r="B1199" s="28"/>
      <c r="C1199" s="28"/>
      <c r="D1199" s="13"/>
      <c r="E1199" s="13"/>
      <c r="F1199" s="13"/>
      <c r="G1199" s="54"/>
      <c r="H1199" s="55" t="s">
        <v>1804</v>
      </c>
      <c r="I1199" s="56" t="s">
        <v>2402</v>
      </c>
      <c r="J1199" s="57">
        <v>0</v>
      </c>
      <c r="K1199" s="57">
        <v>3.86193696</v>
      </c>
      <c r="L1199" s="57">
        <f t="shared" si="19"/>
        <v>3.86193696</v>
      </c>
    </row>
    <row r="1200" spans="1:12" ht="15" x14ac:dyDescent="0.2">
      <c r="A1200" s="8"/>
      <c r="B1200" s="28"/>
      <c r="C1200" s="28"/>
      <c r="D1200" s="13"/>
      <c r="E1200" s="13"/>
      <c r="F1200" s="13"/>
      <c r="G1200" s="54"/>
      <c r="H1200" s="55" t="s">
        <v>1805</v>
      </c>
      <c r="I1200" s="56" t="s">
        <v>2403</v>
      </c>
      <c r="J1200" s="57">
        <v>0</v>
      </c>
      <c r="K1200" s="57">
        <v>26.1401264</v>
      </c>
      <c r="L1200" s="57">
        <f t="shared" si="19"/>
        <v>26.1401264</v>
      </c>
    </row>
    <row r="1201" spans="1:12" ht="15" x14ac:dyDescent="0.2">
      <c r="A1201" s="8"/>
      <c r="B1201" s="28"/>
      <c r="C1201" s="28"/>
      <c r="D1201" s="13"/>
      <c r="E1201" s="13"/>
      <c r="F1201" s="13"/>
      <c r="G1201" s="54"/>
      <c r="H1201" s="55" t="s">
        <v>1806</v>
      </c>
      <c r="I1201" s="56" t="s">
        <v>2404</v>
      </c>
      <c r="J1201" s="57">
        <v>0</v>
      </c>
      <c r="K1201" s="57">
        <v>1.5164017299999999</v>
      </c>
      <c r="L1201" s="57">
        <f t="shared" si="19"/>
        <v>1.5164017299999999</v>
      </c>
    </row>
    <row r="1202" spans="1:12" ht="15" x14ac:dyDescent="0.2">
      <c r="A1202" s="8"/>
      <c r="B1202" s="28"/>
      <c r="C1202" s="28"/>
      <c r="D1202" s="13"/>
      <c r="E1202" s="13"/>
      <c r="F1202" s="13"/>
      <c r="G1202" s="54"/>
      <c r="H1202" s="55" t="s">
        <v>1807</v>
      </c>
      <c r="I1202" s="56" t="s">
        <v>1564</v>
      </c>
      <c r="J1202" s="57">
        <v>0</v>
      </c>
      <c r="K1202" s="57">
        <v>2.6034990000000007</v>
      </c>
      <c r="L1202" s="57">
        <f t="shared" si="19"/>
        <v>2.6034990000000007</v>
      </c>
    </row>
    <row r="1203" spans="1:12" ht="15" x14ac:dyDescent="0.2">
      <c r="A1203" s="8"/>
      <c r="B1203" s="28"/>
      <c r="C1203" s="28"/>
      <c r="D1203" s="13"/>
      <c r="E1203" s="13"/>
      <c r="F1203" s="13"/>
      <c r="G1203" s="54"/>
      <c r="H1203" s="55" t="s">
        <v>1808</v>
      </c>
      <c r="I1203" s="56" t="s">
        <v>1558</v>
      </c>
      <c r="J1203" s="57">
        <v>0</v>
      </c>
      <c r="K1203" s="57">
        <v>3.9334454299999999</v>
      </c>
      <c r="L1203" s="57">
        <f t="shared" si="19"/>
        <v>3.9334454299999999</v>
      </c>
    </row>
    <row r="1204" spans="1:12" ht="15" x14ac:dyDescent="0.2">
      <c r="A1204" s="8"/>
      <c r="B1204" s="28"/>
      <c r="C1204" s="28"/>
      <c r="D1204" s="13"/>
      <c r="E1204" s="13"/>
      <c r="F1204" s="13"/>
      <c r="G1204" s="54"/>
      <c r="H1204" s="55" t="s">
        <v>1809</v>
      </c>
      <c r="I1204" s="56" t="s">
        <v>2405</v>
      </c>
      <c r="J1204" s="57">
        <v>0</v>
      </c>
      <c r="K1204" s="57">
        <v>3.9870851099999998</v>
      </c>
      <c r="L1204" s="57">
        <f t="shared" si="19"/>
        <v>3.9870851099999998</v>
      </c>
    </row>
    <row r="1205" spans="1:12" ht="15" x14ac:dyDescent="0.2">
      <c r="A1205" s="8"/>
      <c r="B1205" s="28"/>
      <c r="C1205" s="28"/>
      <c r="D1205" s="13"/>
      <c r="E1205" s="13"/>
      <c r="F1205" s="13"/>
      <c r="G1205" s="54"/>
      <c r="H1205" s="55" t="s">
        <v>1810</v>
      </c>
      <c r="I1205" s="56" t="s">
        <v>2406</v>
      </c>
      <c r="J1205" s="57">
        <v>0</v>
      </c>
      <c r="K1205" s="57">
        <v>1.2914949</v>
      </c>
      <c r="L1205" s="57">
        <f t="shared" si="19"/>
        <v>1.2914949</v>
      </c>
    </row>
    <row r="1206" spans="1:12" ht="15" x14ac:dyDescent="0.2">
      <c r="A1206" s="8"/>
      <c r="B1206" s="28"/>
      <c r="C1206" s="28"/>
      <c r="D1206" s="13"/>
      <c r="E1206" s="13"/>
      <c r="F1206" s="13"/>
      <c r="G1206" s="54"/>
      <c r="H1206" s="55" t="s">
        <v>1811</v>
      </c>
      <c r="I1206" s="72" t="s">
        <v>2407</v>
      </c>
      <c r="J1206" s="57">
        <v>0</v>
      </c>
      <c r="K1206" s="57">
        <v>3.7333326800000006</v>
      </c>
      <c r="L1206" s="57">
        <f t="shared" si="19"/>
        <v>3.7333326800000006</v>
      </c>
    </row>
    <row r="1207" spans="1:12" ht="15" x14ac:dyDescent="0.2">
      <c r="A1207" s="8"/>
      <c r="B1207" s="28"/>
      <c r="C1207" s="28"/>
      <c r="D1207" s="13"/>
      <c r="E1207" s="13"/>
      <c r="F1207" s="13"/>
      <c r="G1207" s="54"/>
      <c r="H1207" s="55" t="s">
        <v>1812</v>
      </c>
      <c r="I1207" s="56" t="s">
        <v>2408</v>
      </c>
      <c r="J1207" s="57">
        <v>0</v>
      </c>
      <c r="K1207" s="57">
        <v>90.699709640000052</v>
      </c>
      <c r="L1207" s="57">
        <f t="shared" si="19"/>
        <v>90.699709640000052</v>
      </c>
    </row>
    <row r="1208" spans="1:12" ht="15" x14ac:dyDescent="0.2">
      <c r="A1208" s="8"/>
      <c r="B1208" s="28"/>
      <c r="C1208" s="28"/>
      <c r="D1208" s="13"/>
      <c r="E1208" s="13"/>
      <c r="F1208" s="13"/>
      <c r="G1208" s="54"/>
      <c r="H1208" s="55" t="s">
        <v>1730</v>
      </c>
      <c r="I1208" s="56" t="s">
        <v>1662</v>
      </c>
      <c r="J1208" s="57">
        <v>20.654451999999999</v>
      </c>
      <c r="K1208" s="57">
        <v>11.671902190000001</v>
      </c>
      <c r="L1208" s="57">
        <f t="shared" si="19"/>
        <v>-8.9825498099999983</v>
      </c>
    </row>
    <row r="1209" spans="1:12" ht="15" x14ac:dyDescent="0.2">
      <c r="A1209" s="8"/>
      <c r="B1209" s="28"/>
      <c r="C1209" s="28"/>
      <c r="D1209" s="13"/>
      <c r="E1209" s="13"/>
      <c r="F1209" s="13"/>
      <c r="G1209" s="54"/>
      <c r="H1209" s="55" t="s">
        <v>1815</v>
      </c>
      <c r="I1209" s="56" t="s">
        <v>1126</v>
      </c>
      <c r="J1209" s="57">
        <v>37.489317</v>
      </c>
      <c r="K1209" s="57">
        <v>42.555515019999987</v>
      </c>
      <c r="L1209" s="57">
        <f t="shared" si="19"/>
        <v>5.0661980199999874</v>
      </c>
    </row>
    <row r="1210" spans="1:12" ht="15" x14ac:dyDescent="0.2">
      <c r="A1210" s="8"/>
      <c r="B1210" s="28"/>
      <c r="C1210" s="28"/>
      <c r="D1210" s="13"/>
      <c r="E1210" s="13"/>
      <c r="F1210" s="13"/>
      <c r="G1210" s="54"/>
      <c r="H1210" s="55" t="s">
        <v>1817</v>
      </c>
      <c r="I1210" s="56" t="s">
        <v>1168</v>
      </c>
      <c r="J1210" s="57">
        <v>12.598945000000001</v>
      </c>
      <c r="K1210" s="57">
        <v>14.82568268</v>
      </c>
      <c r="L1210" s="57">
        <f t="shared" si="19"/>
        <v>2.2267376799999994</v>
      </c>
    </row>
    <row r="1211" spans="1:12" ht="30" x14ac:dyDescent="0.2">
      <c r="A1211" s="8"/>
      <c r="B1211" s="28"/>
      <c r="C1211" s="28"/>
      <c r="D1211" s="13"/>
      <c r="E1211" s="13"/>
      <c r="F1211" s="13"/>
      <c r="G1211" s="54"/>
      <c r="H1211" s="55" t="s">
        <v>1818</v>
      </c>
      <c r="I1211" s="56" t="s">
        <v>1566</v>
      </c>
      <c r="J1211" s="57">
        <v>8.9965449999999993</v>
      </c>
      <c r="K1211" s="57">
        <v>9.5216161100000019</v>
      </c>
      <c r="L1211" s="57">
        <f t="shared" si="19"/>
        <v>0.52507111000000251</v>
      </c>
    </row>
    <row r="1212" spans="1:12" ht="15" x14ac:dyDescent="0.2">
      <c r="A1212" s="8"/>
      <c r="B1212" s="28"/>
      <c r="C1212" s="28"/>
      <c r="D1212" s="13"/>
      <c r="E1212" s="13"/>
      <c r="F1212" s="13"/>
      <c r="G1212" s="54"/>
      <c r="H1212" s="55" t="s">
        <v>1731</v>
      </c>
      <c r="I1212" s="56" t="s">
        <v>1567</v>
      </c>
      <c r="J1212" s="57">
        <v>20.267263</v>
      </c>
      <c r="K1212" s="57">
        <v>6.5544225000000003</v>
      </c>
      <c r="L1212" s="57">
        <f t="shared" si="19"/>
        <v>-13.712840499999999</v>
      </c>
    </row>
    <row r="1213" spans="1:12" ht="15" x14ac:dyDescent="0.2">
      <c r="A1213" s="8"/>
      <c r="B1213" s="28"/>
      <c r="C1213" s="28"/>
      <c r="D1213" s="13"/>
      <c r="E1213" s="13"/>
      <c r="F1213" s="13"/>
      <c r="G1213" s="54"/>
      <c r="H1213" s="55" t="s">
        <v>1825</v>
      </c>
      <c r="I1213" s="56" t="s">
        <v>1568</v>
      </c>
      <c r="J1213" s="57">
        <v>8.9760059999999999</v>
      </c>
      <c r="K1213" s="57">
        <v>5.9445242800000004</v>
      </c>
      <c r="L1213" s="57">
        <f t="shared" si="19"/>
        <v>-3.0314817199999995</v>
      </c>
    </row>
    <row r="1214" spans="1:12" ht="15" x14ac:dyDescent="0.2">
      <c r="A1214" s="8"/>
      <c r="B1214" s="28"/>
      <c r="C1214" s="28"/>
      <c r="D1214" s="13"/>
      <c r="E1214" s="13"/>
      <c r="F1214" s="13"/>
      <c r="G1214" s="54"/>
      <c r="H1214" s="55" t="s">
        <v>1826</v>
      </c>
      <c r="I1214" s="56" t="s">
        <v>1294</v>
      </c>
      <c r="J1214" s="57">
        <v>6.458145</v>
      </c>
      <c r="K1214" s="57">
        <v>5.0025490599999998</v>
      </c>
      <c r="L1214" s="57">
        <f t="shared" si="19"/>
        <v>-1.4555959400000003</v>
      </c>
    </row>
    <row r="1215" spans="1:12" ht="15" x14ac:dyDescent="0.2">
      <c r="A1215" s="8"/>
      <c r="B1215" s="28"/>
      <c r="C1215" s="28"/>
      <c r="D1215" s="13"/>
      <c r="E1215" s="13"/>
      <c r="F1215" s="13"/>
      <c r="G1215" s="54"/>
      <c r="H1215" s="55" t="s">
        <v>1917</v>
      </c>
      <c r="I1215" s="56" t="s">
        <v>1569</v>
      </c>
      <c r="J1215" s="57">
        <v>5.042789</v>
      </c>
      <c r="K1215" s="57">
        <v>4.2974585600000008</v>
      </c>
      <c r="L1215" s="57">
        <f t="shared" si="19"/>
        <v>-0.74533043999999915</v>
      </c>
    </row>
    <row r="1216" spans="1:12" ht="15" x14ac:dyDescent="0.2">
      <c r="A1216" s="8"/>
      <c r="B1216" s="28"/>
      <c r="C1216" s="28"/>
      <c r="D1216" s="13"/>
      <c r="E1216" s="13"/>
      <c r="F1216" s="13"/>
      <c r="G1216" s="54"/>
      <c r="H1216" s="55" t="s">
        <v>1827</v>
      </c>
      <c r="I1216" s="56" t="s">
        <v>1570</v>
      </c>
      <c r="J1216" s="57">
        <v>4.9447739999999998</v>
      </c>
      <c r="K1216" s="57">
        <v>3.7551961100000004</v>
      </c>
      <c r="L1216" s="57">
        <f t="shared" si="19"/>
        <v>-1.1895778899999994</v>
      </c>
    </row>
    <row r="1217" spans="1:12" ht="15" x14ac:dyDescent="0.2">
      <c r="A1217" s="8"/>
      <c r="B1217" s="28"/>
      <c r="C1217" s="28"/>
      <c r="D1217" s="13"/>
      <c r="E1217" s="13"/>
      <c r="F1217" s="13"/>
      <c r="G1217" s="54"/>
      <c r="H1217" s="55" t="s">
        <v>1732</v>
      </c>
      <c r="I1217" s="56" t="s">
        <v>2409</v>
      </c>
      <c r="J1217" s="57">
        <v>0</v>
      </c>
      <c r="K1217" s="57">
        <v>4.6826323700000003</v>
      </c>
      <c r="L1217" s="57">
        <f t="shared" si="19"/>
        <v>4.6826323700000003</v>
      </c>
    </row>
    <row r="1218" spans="1:12" ht="15" x14ac:dyDescent="0.2">
      <c r="A1218" s="8"/>
      <c r="B1218" s="28"/>
      <c r="C1218" s="28"/>
      <c r="D1218" s="13"/>
      <c r="E1218" s="13"/>
      <c r="F1218" s="13"/>
      <c r="G1218" s="54"/>
      <c r="H1218" s="55" t="s">
        <v>1920</v>
      </c>
      <c r="I1218" s="56" t="s">
        <v>1294</v>
      </c>
      <c r="J1218" s="57">
        <v>0</v>
      </c>
      <c r="K1218" s="57">
        <v>2.4457182999999993</v>
      </c>
      <c r="L1218" s="57">
        <f t="shared" si="19"/>
        <v>2.4457182999999993</v>
      </c>
    </row>
    <row r="1219" spans="1:12" ht="15" x14ac:dyDescent="0.2">
      <c r="A1219" s="8"/>
      <c r="B1219" s="28"/>
      <c r="C1219" s="28"/>
      <c r="D1219" s="13"/>
      <c r="E1219" s="13"/>
      <c r="F1219" s="13"/>
      <c r="G1219" s="54"/>
      <c r="H1219" s="55" t="s">
        <v>1921</v>
      </c>
      <c r="I1219" s="56" t="s">
        <v>1568</v>
      </c>
      <c r="J1219" s="57">
        <v>0</v>
      </c>
      <c r="K1219" s="57">
        <v>3.5224423199999992</v>
      </c>
      <c r="L1219" s="57">
        <f t="shared" si="19"/>
        <v>3.5224423199999992</v>
      </c>
    </row>
    <row r="1220" spans="1:12" ht="15" x14ac:dyDescent="0.2">
      <c r="A1220" s="8"/>
      <c r="B1220" s="28"/>
      <c r="C1220" s="28"/>
      <c r="D1220" s="13"/>
      <c r="E1220" s="13"/>
      <c r="F1220" s="13"/>
      <c r="G1220" s="54"/>
      <c r="H1220" s="55" t="s">
        <v>1922</v>
      </c>
      <c r="I1220" s="56" t="s">
        <v>1570</v>
      </c>
      <c r="J1220" s="57">
        <v>0</v>
      </c>
      <c r="K1220" s="57">
        <v>1.4221440900000002</v>
      </c>
      <c r="L1220" s="57">
        <f t="shared" si="19"/>
        <v>1.4221440900000002</v>
      </c>
    </row>
    <row r="1221" spans="1:12" ht="15" x14ac:dyDescent="0.2">
      <c r="A1221" s="8"/>
      <c r="B1221" s="28"/>
      <c r="C1221" s="28"/>
      <c r="D1221" s="13"/>
      <c r="E1221" s="13"/>
      <c r="F1221" s="13"/>
      <c r="G1221" s="54"/>
      <c r="H1221" s="55" t="s">
        <v>1830</v>
      </c>
      <c r="I1221" s="56" t="s">
        <v>2410</v>
      </c>
      <c r="J1221" s="57">
        <v>0</v>
      </c>
      <c r="K1221" s="57">
        <v>3.98839605</v>
      </c>
      <c r="L1221" s="57">
        <f t="shared" si="19"/>
        <v>3.98839605</v>
      </c>
    </row>
    <row r="1222" spans="1:12" ht="15" x14ac:dyDescent="0.2">
      <c r="A1222" s="8"/>
      <c r="B1222" s="28"/>
      <c r="C1222" s="28"/>
      <c r="D1222" s="13"/>
      <c r="E1222" s="13"/>
      <c r="F1222" s="13"/>
      <c r="G1222" s="54"/>
      <c r="H1222" s="55" t="s">
        <v>1831</v>
      </c>
      <c r="I1222" s="56" t="s">
        <v>1559</v>
      </c>
      <c r="J1222" s="57">
        <v>0</v>
      </c>
      <c r="K1222" s="57">
        <v>2.9128585600000001</v>
      </c>
      <c r="L1222" s="57">
        <f t="shared" si="19"/>
        <v>2.9128585600000001</v>
      </c>
    </row>
    <row r="1223" spans="1:12" ht="15" x14ac:dyDescent="0.2">
      <c r="A1223" s="8"/>
      <c r="B1223" s="28"/>
      <c r="C1223" s="28"/>
      <c r="D1223" s="13"/>
      <c r="E1223" s="13"/>
      <c r="F1223" s="13"/>
      <c r="G1223" s="54"/>
      <c r="H1223" s="55" t="s">
        <v>1832</v>
      </c>
      <c r="I1223" s="56" t="s">
        <v>2411</v>
      </c>
      <c r="J1223" s="57">
        <v>0</v>
      </c>
      <c r="K1223" s="57">
        <v>1.8145302800000001</v>
      </c>
      <c r="L1223" s="57">
        <f t="shared" si="19"/>
        <v>1.8145302800000001</v>
      </c>
    </row>
    <row r="1224" spans="1:12" ht="15" x14ac:dyDescent="0.2">
      <c r="A1224" s="8"/>
      <c r="B1224" s="28"/>
      <c r="C1224" s="28"/>
      <c r="D1224" s="13"/>
      <c r="E1224" s="13"/>
      <c r="F1224" s="13"/>
      <c r="G1224" s="54"/>
      <c r="H1224" s="55" t="s">
        <v>1833</v>
      </c>
      <c r="I1224" s="56" t="s">
        <v>2412</v>
      </c>
      <c r="J1224" s="57">
        <v>0</v>
      </c>
      <c r="K1224" s="57">
        <v>0.70722079999999998</v>
      </c>
      <c r="L1224" s="57">
        <f t="shared" ref="L1224:L1287" si="20">+K1224-J1224</f>
        <v>0.70722079999999998</v>
      </c>
    </row>
    <row r="1225" spans="1:12" ht="15" x14ac:dyDescent="0.2">
      <c r="A1225" s="8"/>
      <c r="B1225" s="28"/>
      <c r="C1225" s="28"/>
      <c r="D1225" s="13"/>
      <c r="E1225" s="13"/>
      <c r="F1225" s="13"/>
      <c r="G1225" s="50" t="s">
        <v>41</v>
      </c>
      <c r="H1225" s="51"/>
      <c r="I1225" s="52"/>
      <c r="J1225" s="53">
        <v>207.69448399999999</v>
      </c>
      <c r="K1225" s="53">
        <v>110.78444879000001</v>
      </c>
      <c r="L1225" s="53">
        <f t="shared" si="20"/>
        <v>-96.910035209999975</v>
      </c>
    </row>
    <row r="1226" spans="1:12" ht="15" x14ac:dyDescent="0.2">
      <c r="A1226" s="8"/>
      <c r="B1226" s="28"/>
      <c r="C1226" s="28"/>
      <c r="D1226" s="13"/>
      <c r="E1226" s="13"/>
      <c r="F1226" s="13"/>
      <c r="G1226" s="54"/>
      <c r="H1226" s="55" t="s">
        <v>42</v>
      </c>
      <c r="I1226" s="56" t="s">
        <v>306</v>
      </c>
      <c r="J1226" s="57">
        <v>11.153608999999999</v>
      </c>
      <c r="K1226" s="57">
        <v>7.3263007499999997</v>
      </c>
      <c r="L1226" s="57">
        <f t="shared" si="20"/>
        <v>-3.8273082499999997</v>
      </c>
    </row>
    <row r="1227" spans="1:12" ht="15" x14ac:dyDescent="0.2">
      <c r="A1227" s="8"/>
      <c r="B1227" s="28"/>
      <c r="C1227" s="28"/>
      <c r="D1227" s="13"/>
      <c r="E1227" s="13"/>
      <c r="F1227" s="13"/>
      <c r="G1227" s="54"/>
      <c r="H1227" s="55" t="s">
        <v>76</v>
      </c>
      <c r="I1227" s="56" t="s">
        <v>307</v>
      </c>
      <c r="J1227" s="57">
        <v>196.540875</v>
      </c>
      <c r="K1227" s="57">
        <v>103.45814804000001</v>
      </c>
      <c r="L1227" s="57">
        <f t="shared" si="20"/>
        <v>-93.082726959999988</v>
      </c>
    </row>
    <row r="1228" spans="1:12" ht="15" x14ac:dyDescent="0.2">
      <c r="A1228" s="8"/>
      <c r="B1228" s="28"/>
      <c r="C1228" s="28"/>
      <c r="D1228" s="13"/>
      <c r="E1228" s="13"/>
      <c r="F1228" s="13"/>
      <c r="G1228" s="50" t="s">
        <v>70</v>
      </c>
      <c r="H1228" s="51"/>
      <c r="I1228" s="52"/>
      <c r="J1228" s="53">
        <v>44277.240494999998</v>
      </c>
      <c r="K1228" s="53">
        <v>96461.85419596998</v>
      </c>
      <c r="L1228" s="53">
        <f t="shared" si="20"/>
        <v>52184.613700969981</v>
      </c>
    </row>
    <row r="1229" spans="1:12" ht="15" x14ac:dyDescent="0.2">
      <c r="A1229" s="8"/>
      <c r="B1229" s="28"/>
      <c r="C1229" s="28"/>
      <c r="D1229" s="13"/>
      <c r="E1229" s="13"/>
      <c r="F1229" s="13"/>
      <c r="G1229" s="54"/>
      <c r="H1229" s="55" t="s">
        <v>308</v>
      </c>
      <c r="I1229" s="56" t="s">
        <v>309</v>
      </c>
      <c r="J1229" s="57">
        <v>43923.340505</v>
      </c>
      <c r="K1229" s="57">
        <v>93153.521458589981</v>
      </c>
      <c r="L1229" s="57">
        <f t="shared" si="20"/>
        <v>49230.180953589981</v>
      </c>
    </row>
    <row r="1230" spans="1:12" ht="15" x14ac:dyDescent="0.2">
      <c r="A1230" s="8"/>
      <c r="B1230" s="28"/>
      <c r="C1230" s="28"/>
      <c r="D1230" s="13"/>
      <c r="E1230" s="13"/>
      <c r="F1230" s="13"/>
      <c r="G1230" s="54"/>
      <c r="H1230" s="55" t="s">
        <v>310</v>
      </c>
      <c r="I1230" s="56" t="s">
        <v>1666</v>
      </c>
      <c r="J1230" s="57">
        <v>103.994552</v>
      </c>
      <c r="K1230" s="57">
        <v>95.62857022</v>
      </c>
      <c r="L1230" s="57">
        <f t="shared" si="20"/>
        <v>-8.3659817799999985</v>
      </c>
    </row>
    <row r="1231" spans="1:12" ht="15" x14ac:dyDescent="0.2">
      <c r="A1231" s="8"/>
      <c r="B1231" s="28"/>
      <c r="C1231" s="28"/>
      <c r="D1231" s="13"/>
      <c r="E1231" s="13"/>
      <c r="F1231" s="13"/>
      <c r="G1231" s="54"/>
      <c r="H1231" s="55" t="s">
        <v>2413</v>
      </c>
      <c r="I1231" s="56" t="s">
        <v>2414</v>
      </c>
      <c r="J1231" s="57">
        <v>249.905438</v>
      </c>
      <c r="K1231" s="57">
        <v>3212.7041671600005</v>
      </c>
      <c r="L1231" s="57">
        <f t="shared" si="20"/>
        <v>2962.7987291600002</v>
      </c>
    </row>
    <row r="1232" spans="1:12" ht="15" x14ac:dyDescent="0.2">
      <c r="A1232" s="8"/>
      <c r="B1232" s="28"/>
      <c r="C1232" s="28"/>
      <c r="D1232" s="13"/>
      <c r="E1232" s="69">
        <v>27</v>
      </c>
      <c r="F1232" s="64" t="s">
        <v>311</v>
      </c>
      <c r="G1232" s="65"/>
      <c r="H1232" s="66"/>
      <c r="I1232" s="67"/>
      <c r="J1232" s="68">
        <v>1056.8740250000001</v>
      </c>
      <c r="K1232" s="68">
        <v>1322.0964616699998</v>
      </c>
      <c r="L1232" s="68">
        <f t="shared" si="20"/>
        <v>265.22243666999975</v>
      </c>
    </row>
    <row r="1233" spans="1:12" ht="15" x14ac:dyDescent="0.2">
      <c r="A1233" s="8"/>
      <c r="B1233" s="28"/>
      <c r="C1233" s="28"/>
      <c r="D1233" s="13"/>
      <c r="E1233" s="13"/>
      <c r="F1233" s="13"/>
      <c r="G1233" s="50" t="s">
        <v>2</v>
      </c>
      <c r="H1233" s="51"/>
      <c r="I1233" s="52"/>
      <c r="J1233" s="53">
        <v>1056.8740250000001</v>
      </c>
      <c r="K1233" s="53">
        <v>1322.0964616699998</v>
      </c>
      <c r="L1233" s="53">
        <f t="shared" si="20"/>
        <v>265.22243666999975</v>
      </c>
    </row>
    <row r="1234" spans="1:12" ht="15" x14ac:dyDescent="0.2">
      <c r="A1234" s="8"/>
      <c r="B1234" s="28"/>
      <c r="C1234" s="28"/>
      <c r="D1234" s="13"/>
      <c r="E1234" s="13"/>
      <c r="F1234" s="13"/>
      <c r="G1234" s="54"/>
      <c r="H1234" s="55" t="s">
        <v>1701</v>
      </c>
      <c r="I1234" s="56" t="s">
        <v>1178</v>
      </c>
      <c r="J1234" s="57">
        <v>19.620356999999998</v>
      </c>
      <c r="K1234" s="57">
        <v>20.206712349999997</v>
      </c>
      <c r="L1234" s="57">
        <f t="shared" si="20"/>
        <v>0.58635534999999805</v>
      </c>
    </row>
    <row r="1235" spans="1:12" ht="15" x14ac:dyDescent="0.2">
      <c r="A1235" s="8"/>
      <c r="B1235" s="28"/>
      <c r="C1235" s="28"/>
      <c r="D1235" s="13"/>
      <c r="E1235" s="13"/>
      <c r="F1235" s="13"/>
      <c r="G1235" s="54"/>
      <c r="H1235" s="55" t="s">
        <v>1704</v>
      </c>
      <c r="I1235" s="56" t="s">
        <v>1122</v>
      </c>
      <c r="J1235" s="57">
        <v>31.672169</v>
      </c>
      <c r="K1235" s="57">
        <v>38.546094609999997</v>
      </c>
      <c r="L1235" s="57">
        <f t="shared" si="20"/>
        <v>6.873925609999997</v>
      </c>
    </row>
    <row r="1236" spans="1:12" ht="15" x14ac:dyDescent="0.2">
      <c r="A1236" s="8"/>
      <c r="B1236" s="28"/>
      <c r="C1236" s="28"/>
      <c r="D1236" s="13"/>
      <c r="E1236" s="13"/>
      <c r="F1236" s="13"/>
      <c r="G1236" s="54"/>
      <c r="H1236" s="55" t="s">
        <v>1716</v>
      </c>
      <c r="I1236" s="56" t="s">
        <v>2415</v>
      </c>
      <c r="J1236" s="57">
        <v>20.978556000000001</v>
      </c>
      <c r="K1236" s="57">
        <v>26.92920908</v>
      </c>
      <c r="L1236" s="57">
        <f t="shared" si="20"/>
        <v>5.9506530799999986</v>
      </c>
    </row>
    <row r="1237" spans="1:12" ht="15" x14ac:dyDescent="0.2">
      <c r="A1237" s="8"/>
      <c r="B1237" s="28"/>
      <c r="C1237" s="28"/>
      <c r="D1237" s="13"/>
      <c r="E1237" s="13"/>
      <c r="F1237" s="13"/>
      <c r="G1237" s="54"/>
      <c r="H1237" s="55" t="s">
        <v>1717</v>
      </c>
      <c r="I1237" s="56" t="s">
        <v>1571</v>
      </c>
      <c r="J1237" s="57">
        <v>537.29744000000005</v>
      </c>
      <c r="K1237" s="57">
        <v>640.21665287999986</v>
      </c>
      <c r="L1237" s="57">
        <f t="shared" si="20"/>
        <v>102.9192128799998</v>
      </c>
    </row>
    <row r="1238" spans="1:12" ht="15" x14ac:dyDescent="0.2">
      <c r="A1238" s="8"/>
      <c r="B1238" s="28"/>
      <c r="C1238" s="28"/>
      <c r="D1238" s="13"/>
      <c r="E1238" s="13"/>
      <c r="F1238" s="13"/>
      <c r="G1238" s="54"/>
      <c r="H1238" s="55" t="s">
        <v>1720</v>
      </c>
      <c r="I1238" s="56" t="s">
        <v>1179</v>
      </c>
      <c r="J1238" s="57">
        <v>10.575576999999999</v>
      </c>
      <c r="K1238" s="57">
        <v>11.972575009999998</v>
      </c>
      <c r="L1238" s="57">
        <f t="shared" si="20"/>
        <v>1.396998009999999</v>
      </c>
    </row>
    <row r="1239" spans="1:12" ht="15" x14ac:dyDescent="0.2">
      <c r="A1239" s="8"/>
      <c r="B1239" s="28"/>
      <c r="C1239" s="28"/>
      <c r="D1239" s="13"/>
      <c r="E1239" s="13"/>
      <c r="F1239" s="13"/>
      <c r="G1239" s="54"/>
      <c r="H1239" s="55" t="s">
        <v>1722</v>
      </c>
      <c r="I1239" s="56" t="s">
        <v>2144</v>
      </c>
      <c r="J1239" s="57">
        <v>40.137511000000003</v>
      </c>
      <c r="K1239" s="57">
        <v>38.960894009999997</v>
      </c>
      <c r="L1239" s="57">
        <f t="shared" si="20"/>
        <v>-1.1766169900000065</v>
      </c>
    </row>
    <row r="1240" spans="1:12" ht="30" x14ac:dyDescent="0.2">
      <c r="A1240" s="8"/>
      <c r="B1240" s="28"/>
      <c r="C1240" s="28"/>
      <c r="D1240" s="13"/>
      <c r="E1240" s="13"/>
      <c r="F1240" s="13"/>
      <c r="G1240" s="54"/>
      <c r="H1240" s="55" t="s">
        <v>1750</v>
      </c>
      <c r="I1240" s="56" t="s">
        <v>2231</v>
      </c>
      <c r="J1240" s="57">
        <v>22.21706</v>
      </c>
      <c r="K1240" s="57">
        <v>14.15359922</v>
      </c>
      <c r="L1240" s="57">
        <f t="shared" si="20"/>
        <v>-8.0634607799999998</v>
      </c>
    </row>
    <row r="1241" spans="1:12" ht="15" x14ac:dyDescent="0.2">
      <c r="A1241" s="8"/>
      <c r="B1241" s="28"/>
      <c r="C1241" s="28"/>
      <c r="D1241" s="13"/>
      <c r="E1241" s="13"/>
      <c r="F1241" s="13"/>
      <c r="G1241" s="54"/>
      <c r="H1241" s="55" t="s">
        <v>1703</v>
      </c>
      <c r="I1241" s="56" t="s">
        <v>2219</v>
      </c>
      <c r="J1241" s="57">
        <v>7.0499489999999998</v>
      </c>
      <c r="K1241" s="57">
        <v>1.73565872</v>
      </c>
      <c r="L1241" s="57">
        <f t="shared" si="20"/>
        <v>-5.3142902799999998</v>
      </c>
    </row>
    <row r="1242" spans="1:12" ht="15" x14ac:dyDescent="0.2">
      <c r="A1242" s="8"/>
      <c r="B1242" s="28"/>
      <c r="C1242" s="28"/>
      <c r="D1242" s="13"/>
      <c r="E1242" s="13"/>
      <c r="F1242" s="13"/>
      <c r="G1242" s="54"/>
      <c r="H1242" s="55" t="s">
        <v>1851</v>
      </c>
      <c r="I1242" s="56" t="s">
        <v>2145</v>
      </c>
      <c r="J1242" s="57">
        <v>16.888605999999999</v>
      </c>
      <c r="K1242" s="57">
        <v>47.195366760000006</v>
      </c>
      <c r="L1242" s="57">
        <f t="shared" si="20"/>
        <v>30.306760760000007</v>
      </c>
    </row>
    <row r="1243" spans="1:12" ht="15" x14ac:dyDescent="0.2">
      <c r="A1243" s="8"/>
      <c r="B1243" s="28"/>
      <c r="C1243" s="28"/>
      <c r="D1243" s="13"/>
      <c r="E1243" s="13"/>
      <c r="F1243" s="13"/>
      <c r="G1243" s="54"/>
      <c r="H1243" s="55" t="s">
        <v>1852</v>
      </c>
      <c r="I1243" s="56" t="s">
        <v>2146</v>
      </c>
      <c r="J1243" s="57">
        <v>22.583120000000001</v>
      </c>
      <c r="K1243" s="57">
        <v>34.436272139999993</v>
      </c>
      <c r="L1243" s="57">
        <f t="shared" si="20"/>
        <v>11.853152139999992</v>
      </c>
    </row>
    <row r="1244" spans="1:12" ht="15" x14ac:dyDescent="0.2">
      <c r="A1244" s="8"/>
      <c r="B1244" s="28"/>
      <c r="C1244" s="28"/>
      <c r="D1244" s="13"/>
      <c r="E1244" s="13"/>
      <c r="F1244" s="13"/>
      <c r="G1244" s="54"/>
      <c r="H1244" s="55" t="s">
        <v>1705</v>
      </c>
      <c r="I1244" s="56" t="s">
        <v>1572</v>
      </c>
      <c r="J1244" s="57">
        <v>41.598976</v>
      </c>
      <c r="K1244" s="57">
        <v>78.816915110000011</v>
      </c>
      <c r="L1244" s="57">
        <f t="shared" si="20"/>
        <v>37.21793911000001</v>
      </c>
    </row>
    <row r="1245" spans="1:12" ht="15" x14ac:dyDescent="0.2">
      <c r="A1245" s="8"/>
      <c r="B1245" s="28"/>
      <c r="C1245" s="28"/>
      <c r="D1245" s="13"/>
      <c r="E1245" s="13"/>
      <c r="F1245" s="13"/>
      <c r="G1245" s="54"/>
      <c r="H1245" s="55" t="s">
        <v>1733</v>
      </c>
      <c r="I1245" s="72" t="s">
        <v>2147</v>
      </c>
      <c r="J1245" s="57">
        <v>8.4410209999999992</v>
      </c>
      <c r="K1245" s="57">
        <v>11.24062651</v>
      </c>
      <c r="L1245" s="57">
        <f t="shared" si="20"/>
        <v>2.799605510000001</v>
      </c>
    </row>
    <row r="1246" spans="1:12" ht="15" x14ac:dyDescent="0.2">
      <c r="A1246" s="8"/>
      <c r="B1246" s="28"/>
      <c r="C1246" s="28"/>
      <c r="D1246" s="13"/>
      <c r="E1246" s="13"/>
      <c r="F1246" s="13"/>
      <c r="G1246" s="54"/>
      <c r="H1246" s="55" t="s">
        <v>1726</v>
      </c>
      <c r="I1246" s="56" t="s">
        <v>2232</v>
      </c>
      <c r="J1246" s="57">
        <v>5.98149</v>
      </c>
      <c r="K1246" s="57">
        <v>1.0817865</v>
      </c>
      <c r="L1246" s="57">
        <f t="shared" si="20"/>
        <v>-4.8997035000000002</v>
      </c>
    </row>
    <row r="1247" spans="1:12" ht="30" x14ac:dyDescent="0.2">
      <c r="A1247" s="8"/>
      <c r="B1247" s="28"/>
      <c r="C1247" s="28"/>
      <c r="D1247" s="13"/>
      <c r="E1247" s="13"/>
      <c r="F1247" s="13"/>
      <c r="G1247" s="54"/>
      <c r="H1247" s="55" t="s">
        <v>2001</v>
      </c>
      <c r="I1247" s="56" t="s">
        <v>2233</v>
      </c>
      <c r="J1247" s="57">
        <v>36.001362</v>
      </c>
      <c r="K1247" s="57">
        <v>42.328258550000001</v>
      </c>
      <c r="L1247" s="57">
        <f t="shared" si="20"/>
        <v>6.3268965500000007</v>
      </c>
    </row>
    <row r="1248" spans="1:12" ht="15" x14ac:dyDescent="0.2">
      <c r="A1248" s="8"/>
      <c r="B1248" s="28"/>
      <c r="C1248" s="28"/>
      <c r="D1248" s="13"/>
      <c r="E1248" s="13"/>
      <c r="F1248" s="13"/>
      <c r="G1248" s="54"/>
      <c r="H1248" s="55" t="s">
        <v>1772</v>
      </c>
      <c r="I1248" s="56" t="s">
        <v>2234</v>
      </c>
      <c r="J1248" s="57">
        <v>15.481432</v>
      </c>
      <c r="K1248" s="57">
        <v>18.607864939999999</v>
      </c>
      <c r="L1248" s="57">
        <f t="shared" si="20"/>
        <v>3.126432939999999</v>
      </c>
    </row>
    <row r="1249" spans="1:12" ht="30" x14ac:dyDescent="0.2">
      <c r="A1249" s="8"/>
      <c r="B1249" s="28"/>
      <c r="C1249" s="28"/>
      <c r="D1249" s="13"/>
      <c r="E1249" s="13"/>
      <c r="F1249" s="13"/>
      <c r="G1249" s="54"/>
      <c r="H1249" s="55" t="s">
        <v>1773</v>
      </c>
      <c r="I1249" s="56" t="s">
        <v>2235</v>
      </c>
      <c r="J1249" s="57">
        <v>33.739629000000001</v>
      </c>
      <c r="K1249" s="57">
        <v>45.806474699999995</v>
      </c>
      <c r="L1249" s="57">
        <f t="shared" si="20"/>
        <v>12.066845699999995</v>
      </c>
    </row>
    <row r="1250" spans="1:12" ht="15" x14ac:dyDescent="0.2">
      <c r="A1250" s="8"/>
      <c r="B1250" s="28"/>
      <c r="C1250" s="28"/>
      <c r="D1250" s="13"/>
      <c r="E1250" s="13"/>
      <c r="F1250" s="13"/>
      <c r="G1250" s="54"/>
      <c r="H1250" s="55" t="s">
        <v>1774</v>
      </c>
      <c r="I1250" s="56" t="s">
        <v>2236</v>
      </c>
      <c r="J1250" s="57">
        <v>33.757882000000002</v>
      </c>
      <c r="K1250" s="57">
        <v>51.087872500000003</v>
      </c>
      <c r="L1250" s="57">
        <f t="shared" si="20"/>
        <v>17.329990500000001</v>
      </c>
    </row>
    <row r="1251" spans="1:12" ht="15" x14ac:dyDescent="0.2">
      <c r="A1251" s="8"/>
      <c r="B1251" s="28"/>
      <c r="C1251" s="28"/>
      <c r="D1251" s="13"/>
      <c r="E1251" s="13"/>
      <c r="F1251" s="13"/>
      <c r="G1251" s="54"/>
      <c r="H1251" s="55" t="s">
        <v>1730</v>
      </c>
      <c r="I1251" s="56" t="s">
        <v>1662</v>
      </c>
      <c r="J1251" s="57">
        <v>2.7089270000000001</v>
      </c>
      <c r="K1251" s="57">
        <v>5.0017677899999988</v>
      </c>
      <c r="L1251" s="57">
        <f t="shared" si="20"/>
        <v>2.2928407899999987</v>
      </c>
    </row>
    <row r="1252" spans="1:12" ht="15" x14ac:dyDescent="0.2">
      <c r="A1252" s="8"/>
      <c r="B1252" s="28"/>
      <c r="C1252" s="28"/>
      <c r="D1252" s="13"/>
      <c r="E1252" s="13"/>
      <c r="F1252" s="13"/>
      <c r="G1252" s="54"/>
      <c r="H1252" s="55" t="s">
        <v>1815</v>
      </c>
      <c r="I1252" s="56" t="s">
        <v>1167</v>
      </c>
      <c r="J1252" s="57">
        <v>49.247320999999999</v>
      </c>
      <c r="K1252" s="57">
        <v>49.483826319999991</v>
      </c>
      <c r="L1252" s="57">
        <f t="shared" si="20"/>
        <v>0.23650531999999203</v>
      </c>
    </row>
    <row r="1253" spans="1:12" ht="15" x14ac:dyDescent="0.2">
      <c r="A1253" s="8"/>
      <c r="B1253" s="28"/>
      <c r="C1253" s="28"/>
      <c r="D1253" s="13"/>
      <c r="E1253" s="13"/>
      <c r="F1253" s="13"/>
      <c r="G1253" s="54"/>
      <c r="H1253" s="55" t="s">
        <v>1816</v>
      </c>
      <c r="I1253" s="56" t="s">
        <v>1573</v>
      </c>
      <c r="J1253" s="57">
        <v>44.930436999999998</v>
      </c>
      <c r="K1253" s="57">
        <v>51.319186469999998</v>
      </c>
      <c r="L1253" s="57">
        <f t="shared" si="20"/>
        <v>6.3887494700000005</v>
      </c>
    </row>
    <row r="1254" spans="1:12" ht="15" x14ac:dyDescent="0.2">
      <c r="A1254" s="8"/>
      <c r="B1254" s="28"/>
      <c r="C1254" s="28"/>
      <c r="D1254" s="13"/>
      <c r="E1254" s="13"/>
      <c r="F1254" s="13"/>
      <c r="G1254" s="54"/>
      <c r="H1254" s="55" t="s">
        <v>1817</v>
      </c>
      <c r="I1254" s="56" t="s">
        <v>1168</v>
      </c>
      <c r="J1254" s="57">
        <v>11.910803</v>
      </c>
      <c r="K1254" s="57">
        <v>14.26531853</v>
      </c>
      <c r="L1254" s="57">
        <f t="shared" si="20"/>
        <v>2.3545155300000005</v>
      </c>
    </row>
    <row r="1255" spans="1:12" ht="15" x14ac:dyDescent="0.2">
      <c r="A1255" s="8"/>
      <c r="B1255" s="28"/>
      <c r="C1255" s="28"/>
      <c r="D1255" s="13"/>
      <c r="E1255" s="13"/>
      <c r="F1255" s="13"/>
      <c r="G1255" s="54"/>
      <c r="H1255" s="55" t="s">
        <v>1819</v>
      </c>
      <c r="I1255" s="56" t="s">
        <v>1169</v>
      </c>
      <c r="J1255" s="57">
        <v>44.054400000000001</v>
      </c>
      <c r="K1255" s="57">
        <v>78.703528969999994</v>
      </c>
      <c r="L1255" s="57">
        <f t="shared" si="20"/>
        <v>34.649128969999992</v>
      </c>
    </row>
    <row r="1256" spans="1:12" ht="15" x14ac:dyDescent="0.2">
      <c r="A1256" s="8"/>
      <c r="B1256" s="28"/>
      <c r="C1256" s="28"/>
      <c r="D1256" s="13"/>
      <c r="E1256" s="69">
        <v>31</v>
      </c>
      <c r="F1256" s="64" t="s">
        <v>312</v>
      </c>
      <c r="G1256" s="65"/>
      <c r="H1256" s="66"/>
      <c r="I1256" s="67"/>
      <c r="J1256" s="68">
        <v>629.53047000000004</v>
      </c>
      <c r="K1256" s="68">
        <v>622.47323982999978</v>
      </c>
      <c r="L1256" s="68">
        <f t="shared" si="20"/>
        <v>-7.0572301700002527</v>
      </c>
    </row>
    <row r="1257" spans="1:12" ht="15" x14ac:dyDescent="0.2">
      <c r="A1257" s="8"/>
      <c r="B1257" s="28"/>
      <c r="C1257" s="28"/>
      <c r="D1257" s="13"/>
      <c r="E1257" s="13"/>
      <c r="F1257" s="13"/>
      <c r="G1257" s="50" t="s">
        <v>2</v>
      </c>
      <c r="H1257" s="51"/>
      <c r="I1257" s="52"/>
      <c r="J1257" s="53">
        <v>629.53047000000004</v>
      </c>
      <c r="K1257" s="53">
        <v>622.47323982999978</v>
      </c>
      <c r="L1257" s="53">
        <f t="shared" si="20"/>
        <v>-7.0572301700002527</v>
      </c>
    </row>
    <row r="1258" spans="1:12" ht="15" x14ac:dyDescent="0.2">
      <c r="A1258" s="8"/>
      <c r="B1258" s="28"/>
      <c r="C1258" s="28"/>
      <c r="D1258" s="13"/>
      <c r="E1258" s="13"/>
      <c r="F1258" s="13"/>
      <c r="G1258" s="54"/>
      <c r="H1258" s="55" t="s">
        <v>1701</v>
      </c>
      <c r="I1258" s="56" t="s">
        <v>1574</v>
      </c>
      <c r="J1258" s="57">
        <v>165.43257399999999</v>
      </c>
      <c r="K1258" s="57">
        <v>156.82925231999999</v>
      </c>
      <c r="L1258" s="57">
        <f t="shared" si="20"/>
        <v>-8.6033216799999934</v>
      </c>
    </row>
    <row r="1259" spans="1:12" ht="15" x14ac:dyDescent="0.2">
      <c r="A1259" s="8"/>
      <c r="B1259" s="28"/>
      <c r="C1259" s="28"/>
      <c r="D1259" s="13"/>
      <c r="E1259" s="13"/>
      <c r="F1259" s="13"/>
      <c r="G1259" s="54"/>
      <c r="H1259" s="55" t="s">
        <v>1703</v>
      </c>
      <c r="I1259" s="56" t="s">
        <v>1575</v>
      </c>
      <c r="J1259" s="57">
        <v>425.69593800000001</v>
      </c>
      <c r="K1259" s="57">
        <v>425.52134041999983</v>
      </c>
      <c r="L1259" s="57">
        <f t="shared" si="20"/>
        <v>-0.17459758000018155</v>
      </c>
    </row>
    <row r="1260" spans="1:12" ht="15" x14ac:dyDescent="0.2">
      <c r="A1260" s="8"/>
      <c r="B1260" s="28"/>
      <c r="C1260" s="28"/>
      <c r="D1260" s="13"/>
      <c r="E1260" s="13"/>
      <c r="F1260" s="13"/>
      <c r="G1260" s="54"/>
      <c r="H1260" s="55" t="s">
        <v>1726</v>
      </c>
      <c r="I1260" s="56" t="s">
        <v>1662</v>
      </c>
      <c r="J1260" s="57">
        <v>38.401958</v>
      </c>
      <c r="K1260" s="57">
        <v>40.122647089999994</v>
      </c>
      <c r="L1260" s="57">
        <f t="shared" si="20"/>
        <v>1.7206890899999934</v>
      </c>
    </row>
    <row r="1261" spans="1:12" ht="15" x14ac:dyDescent="0.2">
      <c r="A1261" s="8"/>
      <c r="B1261" s="28"/>
      <c r="C1261" s="28"/>
      <c r="D1261" s="13"/>
      <c r="E1261" s="69">
        <v>36</v>
      </c>
      <c r="F1261" s="64" t="s">
        <v>1667</v>
      </c>
      <c r="G1261" s="65"/>
      <c r="H1261" s="66"/>
      <c r="I1261" s="67"/>
      <c r="J1261" s="68">
        <v>60532.527891999998</v>
      </c>
      <c r="K1261" s="68">
        <v>48496.539136820007</v>
      </c>
      <c r="L1261" s="68">
        <f t="shared" si="20"/>
        <v>-12035.988755179991</v>
      </c>
    </row>
    <row r="1262" spans="1:12" ht="15" x14ac:dyDescent="0.2">
      <c r="A1262" s="8"/>
      <c r="B1262" s="28"/>
      <c r="C1262" s="28"/>
      <c r="D1262" s="13"/>
      <c r="E1262" s="13"/>
      <c r="F1262" s="13"/>
      <c r="G1262" s="50" t="s">
        <v>2</v>
      </c>
      <c r="H1262" s="51"/>
      <c r="I1262" s="52"/>
      <c r="J1262" s="53">
        <v>1033.84229</v>
      </c>
      <c r="K1262" s="53">
        <v>1533.7468851100002</v>
      </c>
      <c r="L1262" s="53">
        <f t="shared" si="20"/>
        <v>499.90459511000017</v>
      </c>
    </row>
    <row r="1263" spans="1:12" ht="15" x14ac:dyDescent="0.2">
      <c r="A1263" s="8"/>
      <c r="B1263" s="28"/>
      <c r="C1263" s="28"/>
      <c r="D1263" s="13"/>
      <c r="E1263" s="13"/>
      <c r="F1263" s="13"/>
      <c r="G1263" s="54"/>
      <c r="H1263" s="55" t="s">
        <v>1701</v>
      </c>
      <c r="I1263" s="56" t="s">
        <v>1178</v>
      </c>
      <c r="J1263" s="57">
        <v>19.804645000000001</v>
      </c>
      <c r="K1263" s="57">
        <v>100.46361759</v>
      </c>
      <c r="L1263" s="57">
        <f t="shared" si="20"/>
        <v>80.658972589999991</v>
      </c>
    </row>
    <row r="1264" spans="1:12" ht="15" x14ac:dyDescent="0.2">
      <c r="A1264" s="8"/>
      <c r="B1264" s="28"/>
      <c r="C1264" s="28"/>
      <c r="D1264" s="13"/>
      <c r="E1264" s="13"/>
      <c r="F1264" s="13"/>
      <c r="G1264" s="54"/>
      <c r="H1264" s="55" t="s">
        <v>1715</v>
      </c>
      <c r="I1264" s="56" t="s">
        <v>1179</v>
      </c>
      <c r="J1264" s="57">
        <v>8.3503910000000001</v>
      </c>
      <c r="K1264" s="57">
        <v>8.2276906600000004</v>
      </c>
      <c r="L1264" s="57">
        <f t="shared" si="20"/>
        <v>-0.12270033999999974</v>
      </c>
    </row>
    <row r="1265" spans="1:12" ht="15" x14ac:dyDescent="0.2">
      <c r="A1265" s="8"/>
      <c r="B1265" s="28"/>
      <c r="C1265" s="28"/>
      <c r="D1265" s="13"/>
      <c r="E1265" s="13"/>
      <c r="F1265" s="13"/>
      <c r="G1265" s="54"/>
      <c r="H1265" s="55" t="s">
        <v>1722</v>
      </c>
      <c r="I1265" s="56" t="s">
        <v>1668</v>
      </c>
      <c r="J1265" s="57">
        <v>3.8122509999999998</v>
      </c>
      <c r="K1265" s="57">
        <v>2.8092603500000002</v>
      </c>
      <c r="L1265" s="57">
        <f t="shared" si="20"/>
        <v>-1.0029906499999997</v>
      </c>
    </row>
    <row r="1266" spans="1:12" ht="15" x14ac:dyDescent="0.2">
      <c r="A1266" s="8"/>
      <c r="B1266" s="28"/>
      <c r="C1266" s="28"/>
      <c r="D1266" s="13"/>
      <c r="E1266" s="13"/>
      <c r="F1266" s="13"/>
      <c r="G1266" s="54"/>
      <c r="H1266" s="55" t="s">
        <v>1748</v>
      </c>
      <c r="I1266" s="56" t="s">
        <v>1669</v>
      </c>
      <c r="J1266" s="57">
        <v>20.760393000000001</v>
      </c>
      <c r="K1266" s="57">
        <v>19.866852470000001</v>
      </c>
      <c r="L1266" s="57">
        <f t="shared" si="20"/>
        <v>-0.89354052999999922</v>
      </c>
    </row>
    <row r="1267" spans="1:12" ht="15" x14ac:dyDescent="0.2">
      <c r="A1267" s="8"/>
      <c r="B1267" s="28"/>
      <c r="C1267" s="28"/>
      <c r="D1267" s="13"/>
      <c r="E1267" s="13"/>
      <c r="F1267" s="13"/>
      <c r="G1267" s="54"/>
      <c r="H1267" s="55" t="s">
        <v>1723</v>
      </c>
      <c r="I1267" s="56" t="s">
        <v>1670</v>
      </c>
      <c r="J1267" s="57">
        <v>20.981242999999999</v>
      </c>
      <c r="K1267" s="57">
        <v>18.975514499999999</v>
      </c>
      <c r="L1267" s="57">
        <f t="shared" si="20"/>
        <v>-2.0057285</v>
      </c>
    </row>
    <row r="1268" spans="1:12" ht="15" x14ac:dyDescent="0.2">
      <c r="A1268" s="8"/>
      <c r="B1268" s="28"/>
      <c r="C1268" s="28"/>
      <c r="D1268" s="13"/>
      <c r="E1268" s="13"/>
      <c r="F1268" s="13"/>
      <c r="G1268" s="54"/>
      <c r="H1268" s="55" t="s">
        <v>1724</v>
      </c>
      <c r="I1268" s="56" t="s">
        <v>1523</v>
      </c>
      <c r="J1268" s="57">
        <v>18.119184000000001</v>
      </c>
      <c r="K1268" s="57">
        <v>17.672928550000002</v>
      </c>
      <c r="L1268" s="57">
        <f t="shared" si="20"/>
        <v>-0.44625544999999889</v>
      </c>
    </row>
    <row r="1269" spans="1:12" ht="15" x14ac:dyDescent="0.2">
      <c r="A1269" s="8"/>
      <c r="B1269" s="28"/>
      <c r="C1269" s="28"/>
      <c r="D1269" s="13"/>
      <c r="E1269" s="13"/>
      <c r="F1269" s="13"/>
      <c r="G1269" s="54"/>
      <c r="H1269" s="55" t="s">
        <v>1725</v>
      </c>
      <c r="I1269" s="56" t="s">
        <v>1671</v>
      </c>
      <c r="J1269" s="57">
        <v>17.695606999999999</v>
      </c>
      <c r="K1269" s="57">
        <v>17.560453989999999</v>
      </c>
      <c r="L1269" s="57">
        <f t="shared" si="20"/>
        <v>-0.1351530099999998</v>
      </c>
    </row>
    <row r="1270" spans="1:12" ht="15" x14ac:dyDescent="0.2">
      <c r="A1270" s="8"/>
      <c r="B1270" s="28"/>
      <c r="C1270" s="28"/>
      <c r="D1270" s="13"/>
      <c r="E1270" s="13"/>
      <c r="F1270" s="13"/>
      <c r="G1270" s="54"/>
      <c r="H1270" s="55" t="s">
        <v>1750</v>
      </c>
      <c r="I1270" s="56" t="s">
        <v>1672</v>
      </c>
      <c r="J1270" s="57">
        <v>3.574684</v>
      </c>
      <c r="K1270" s="57">
        <v>17.926555530000002</v>
      </c>
      <c r="L1270" s="57">
        <f t="shared" si="20"/>
        <v>14.351871530000002</v>
      </c>
    </row>
    <row r="1271" spans="1:12" ht="15" x14ac:dyDescent="0.2">
      <c r="A1271" s="8"/>
      <c r="B1271" s="28"/>
      <c r="C1271" s="28"/>
      <c r="D1271" s="13"/>
      <c r="E1271" s="13"/>
      <c r="F1271" s="13"/>
      <c r="G1271" s="54"/>
      <c r="H1271" s="55" t="s">
        <v>1751</v>
      </c>
      <c r="I1271" s="56" t="s">
        <v>1673</v>
      </c>
      <c r="J1271" s="57">
        <v>14.334398</v>
      </c>
      <c r="K1271" s="57">
        <v>13.649640450000001</v>
      </c>
      <c r="L1271" s="57">
        <f t="shared" si="20"/>
        <v>-0.68475754999999872</v>
      </c>
    </row>
    <row r="1272" spans="1:12" ht="30" x14ac:dyDescent="0.2">
      <c r="A1272" s="8"/>
      <c r="B1272" s="28"/>
      <c r="C1272" s="28"/>
      <c r="D1272" s="13"/>
      <c r="E1272" s="13"/>
      <c r="F1272" s="13"/>
      <c r="G1272" s="54"/>
      <c r="H1272" s="55" t="s">
        <v>1752</v>
      </c>
      <c r="I1272" s="56" t="s">
        <v>1674</v>
      </c>
      <c r="J1272" s="57">
        <v>13.045873</v>
      </c>
      <c r="K1272" s="57">
        <v>14.482400600000002</v>
      </c>
      <c r="L1272" s="57">
        <f t="shared" si="20"/>
        <v>1.4365276000000016</v>
      </c>
    </row>
    <row r="1273" spans="1:12" ht="15" x14ac:dyDescent="0.2">
      <c r="A1273" s="8"/>
      <c r="B1273" s="28"/>
      <c r="C1273" s="28"/>
      <c r="D1273" s="13"/>
      <c r="E1273" s="13"/>
      <c r="F1273" s="13"/>
      <c r="G1273" s="54"/>
      <c r="H1273" s="55" t="s">
        <v>1753</v>
      </c>
      <c r="I1273" s="56" t="s">
        <v>1675</v>
      </c>
      <c r="J1273" s="57">
        <v>14.644902999999999</v>
      </c>
      <c r="K1273" s="57">
        <v>13.028173999999998</v>
      </c>
      <c r="L1273" s="57">
        <f t="shared" si="20"/>
        <v>-1.6167290000000012</v>
      </c>
    </row>
    <row r="1274" spans="1:12" ht="15" x14ac:dyDescent="0.2">
      <c r="A1274" s="8"/>
      <c r="B1274" s="28"/>
      <c r="C1274" s="28"/>
      <c r="D1274" s="13"/>
      <c r="E1274" s="13"/>
      <c r="F1274" s="13"/>
      <c r="G1274" s="54"/>
      <c r="H1274" s="55" t="s">
        <v>1755</v>
      </c>
      <c r="I1274" s="56" t="s">
        <v>1662</v>
      </c>
      <c r="J1274" s="57">
        <v>6.5262500000000001</v>
      </c>
      <c r="K1274" s="57">
        <v>274.52380649999998</v>
      </c>
      <c r="L1274" s="57">
        <f t="shared" si="20"/>
        <v>267.99755649999997</v>
      </c>
    </row>
    <row r="1275" spans="1:12" ht="15" x14ac:dyDescent="0.2">
      <c r="A1275" s="8"/>
      <c r="B1275" s="28"/>
      <c r="C1275" s="28"/>
      <c r="D1275" s="13"/>
      <c r="E1275" s="13"/>
      <c r="F1275" s="13"/>
      <c r="G1275" s="54"/>
      <c r="H1275" s="55" t="s">
        <v>1756</v>
      </c>
      <c r="I1275" s="56" t="s">
        <v>1167</v>
      </c>
      <c r="J1275" s="57">
        <v>97.277641000000003</v>
      </c>
      <c r="K1275" s="57">
        <v>63.729294989999993</v>
      </c>
      <c r="L1275" s="57">
        <f t="shared" si="20"/>
        <v>-33.54834601000001</v>
      </c>
    </row>
    <row r="1276" spans="1:12" ht="15" x14ac:dyDescent="0.2">
      <c r="A1276" s="8"/>
      <c r="B1276" s="28"/>
      <c r="C1276" s="28"/>
      <c r="D1276" s="13"/>
      <c r="E1276" s="13"/>
      <c r="F1276" s="13"/>
      <c r="G1276" s="54"/>
      <c r="H1276" s="55" t="s">
        <v>1757</v>
      </c>
      <c r="I1276" s="72" t="s">
        <v>1676</v>
      </c>
      <c r="J1276" s="57">
        <v>168.89308399999999</v>
      </c>
      <c r="K1276" s="57">
        <v>211.95224535</v>
      </c>
      <c r="L1276" s="57">
        <f t="shared" si="20"/>
        <v>43.059161350000011</v>
      </c>
    </row>
    <row r="1277" spans="1:12" ht="15" x14ac:dyDescent="0.2">
      <c r="A1277" s="8"/>
      <c r="B1277" s="28"/>
      <c r="C1277" s="28"/>
      <c r="D1277" s="13"/>
      <c r="E1277" s="13"/>
      <c r="F1277" s="13"/>
      <c r="G1277" s="54"/>
      <c r="H1277" s="55" t="s">
        <v>1758</v>
      </c>
      <c r="I1277" s="56" t="s">
        <v>1168</v>
      </c>
      <c r="J1277" s="57">
        <v>57.541302999999999</v>
      </c>
      <c r="K1277" s="57">
        <v>40.116173029999999</v>
      </c>
      <c r="L1277" s="57">
        <f t="shared" si="20"/>
        <v>-17.42512997</v>
      </c>
    </row>
    <row r="1278" spans="1:12" ht="15" x14ac:dyDescent="0.2">
      <c r="A1278" s="8"/>
      <c r="B1278" s="28"/>
      <c r="C1278" s="28"/>
      <c r="D1278" s="13"/>
      <c r="E1278" s="13"/>
      <c r="F1278" s="13"/>
      <c r="G1278" s="54"/>
      <c r="H1278" s="55" t="s">
        <v>1703</v>
      </c>
      <c r="I1278" s="56" t="s">
        <v>1677</v>
      </c>
      <c r="J1278" s="57">
        <v>7.6027560000000003</v>
      </c>
      <c r="K1278" s="57">
        <v>6.7554820400000013</v>
      </c>
      <c r="L1278" s="57">
        <f t="shared" si="20"/>
        <v>-0.84727395999999899</v>
      </c>
    </row>
    <row r="1279" spans="1:12" ht="30" x14ac:dyDescent="0.2">
      <c r="A1279" s="8"/>
      <c r="B1279" s="28"/>
      <c r="C1279" s="28"/>
      <c r="D1279" s="13"/>
      <c r="E1279" s="13"/>
      <c r="F1279" s="13"/>
      <c r="G1279" s="54"/>
      <c r="H1279" s="55" t="s">
        <v>1705</v>
      </c>
      <c r="I1279" s="56" t="s">
        <v>1678</v>
      </c>
      <c r="J1279" s="57">
        <v>3.7123430000000002</v>
      </c>
      <c r="K1279" s="57">
        <v>2.6399932800000001</v>
      </c>
      <c r="L1279" s="57">
        <f t="shared" si="20"/>
        <v>-1.0723497200000001</v>
      </c>
    </row>
    <row r="1280" spans="1:12" ht="15" x14ac:dyDescent="0.2">
      <c r="A1280" s="8"/>
      <c r="B1280" s="28"/>
      <c r="C1280" s="28"/>
      <c r="D1280" s="13"/>
      <c r="E1280" s="13"/>
      <c r="F1280" s="13"/>
      <c r="G1280" s="54"/>
      <c r="H1280" s="55" t="s">
        <v>1706</v>
      </c>
      <c r="I1280" s="56" t="s">
        <v>1679</v>
      </c>
      <c r="J1280" s="57">
        <v>234.45158699999999</v>
      </c>
      <c r="K1280" s="57">
        <v>172.77359452000005</v>
      </c>
      <c r="L1280" s="57">
        <f t="shared" si="20"/>
        <v>-61.677992479999943</v>
      </c>
    </row>
    <row r="1281" spans="1:12" ht="30" x14ac:dyDescent="0.2">
      <c r="A1281" s="8"/>
      <c r="B1281" s="28"/>
      <c r="C1281" s="28"/>
      <c r="D1281" s="13"/>
      <c r="E1281" s="13"/>
      <c r="F1281" s="13"/>
      <c r="G1281" s="54"/>
      <c r="H1281" s="55" t="s">
        <v>1733</v>
      </c>
      <c r="I1281" s="56" t="s">
        <v>1680</v>
      </c>
      <c r="J1281" s="57">
        <v>41.152456999999998</v>
      </c>
      <c r="K1281" s="57">
        <v>38.671924179999991</v>
      </c>
      <c r="L1281" s="57">
        <f t="shared" si="20"/>
        <v>-2.4805328200000076</v>
      </c>
    </row>
    <row r="1282" spans="1:12" ht="15" x14ac:dyDescent="0.2">
      <c r="A1282" s="8"/>
      <c r="B1282" s="28"/>
      <c r="C1282" s="28"/>
      <c r="D1282" s="13"/>
      <c r="E1282" s="13"/>
      <c r="F1282" s="13"/>
      <c r="G1282" s="54"/>
      <c r="H1282" s="55" t="s">
        <v>1735</v>
      </c>
      <c r="I1282" s="56" t="s">
        <v>1681</v>
      </c>
      <c r="J1282" s="57">
        <v>3.9289930000000002</v>
      </c>
      <c r="K1282" s="57">
        <v>2.2072798499999995</v>
      </c>
      <c r="L1282" s="57">
        <f t="shared" si="20"/>
        <v>-1.7217131500000007</v>
      </c>
    </row>
    <row r="1283" spans="1:12" ht="15" x14ac:dyDescent="0.2">
      <c r="A1283" s="8"/>
      <c r="B1283" s="28"/>
      <c r="C1283" s="28"/>
      <c r="D1283" s="13"/>
      <c r="E1283" s="13"/>
      <c r="F1283" s="13"/>
      <c r="G1283" s="54"/>
      <c r="H1283" s="55" t="s">
        <v>1736</v>
      </c>
      <c r="I1283" s="56" t="s">
        <v>1194</v>
      </c>
      <c r="J1283" s="57">
        <v>16.140381999999999</v>
      </c>
      <c r="K1283" s="57">
        <v>12.96320515</v>
      </c>
      <c r="L1283" s="57">
        <f t="shared" si="20"/>
        <v>-3.1771768499999986</v>
      </c>
    </row>
    <row r="1284" spans="1:12" ht="15" x14ac:dyDescent="0.2">
      <c r="A1284" s="8"/>
      <c r="B1284" s="28"/>
      <c r="C1284" s="28"/>
      <c r="D1284" s="13"/>
      <c r="E1284" s="13"/>
      <c r="F1284" s="13"/>
      <c r="G1284" s="54"/>
      <c r="H1284" s="55" t="s">
        <v>1737</v>
      </c>
      <c r="I1284" s="56" t="s">
        <v>1682</v>
      </c>
      <c r="J1284" s="57">
        <v>24.971243999999999</v>
      </c>
      <c r="K1284" s="57">
        <v>21.048526070000005</v>
      </c>
      <c r="L1284" s="57">
        <f t="shared" si="20"/>
        <v>-3.9227179299999939</v>
      </c>
    </row>
    <row r="1285" spans="1:12" ht="15" x14ac:dyDescent="0.2">
      <c r="A1285" s="8"/>
      <c r="B1285" s="28"/>
      <c r="C1285" s="28"/>
      <c r="D1285" s="13"/>
      <c r="E1285" s="13"/>
      <c r="F1285" s="13"/>
      <c r="G1285" s="54"/>
      <c r="H1285" s="55" t="s">
        <v>1738</v>
      </c>
      <c r="I1285" s="56" t="s">
        <v>1193</v>
      </c>
      <c r="J1285" s="57">
        <v>36.767721000000002</v>
      </c>
      <c r="K1285" s="57">
        <v>32.66504321</v>
      </c>
      <c r="L1285" s="57">
        <f t="shared" si="20"/>
        <v>-4.1026777900000013</v>
      </c>
    </row>
    <row r="1286" spans="1:12" ht="30" x14ac:dyDescent="0.2">
      <c r="A1286" s="8"/>
      <c r="B1286" s="28"/>
      <c r="C1286" s="28"/>
      <c r="D1286" s="13"/>
      <c r="E1286" s="13"/>
      <c r="F1286" s="13"/>
      <c r="G1286" s="54"/>
      <c r="H1286" s="55" t="s">
        <v>1878</v>
      </c>
      <c r="I1286" s="56" t="s">
        <v>1683</v>
      </c>
      <c r="J1286" s="57">
        <v>12.693757</v>
      </c>
      <c r="K1286" s="57">
        <v>12.798466969999996</v>
      </c>
      <c r="L1286" s="57">
        <f t="shared" si="20"/>
        <v>0.10470996999999649</v>
      </c>
    </row>
    <row r="1287" spans="1:12" ht="30" x14ac:dyDescent="0.2">
      <c r="A1287" s="8"/>
      <c r="B1287" s="28"/>
      <c r="C1287" s="28"/>
      <c r="D1287" s="13"/>
      <c r="E1287" s="13"/>
      <c r="F1287" s="13"/>
      <c r="G1287" s="54"/>
      <c r="H1287" s="55" t="s">
        <v>1726</v>
      </c>
      <c r="I1287" s="56" t="s">
        <v>1684</v>
      </c>
      <c r="J1287" s="57">
        <v>1.1909909999999999</v>
      </c>
      <c r="K1287" s="57">
        <v>0.19248215999999999</v>
      </c>
      <c r="L1287" s="57">
        <f t="shared" si="20"/>
        <v>-0.99850883999999995</v>
      </c>
    </row>
    <row r="1288" spans="1:12" ht="15" x14ac:dyDescent="0.2">
      <c r="A1288" s="8"/>
      <c r="B1288" s="28"/>
      <c r="C1288" s="28"/>
      <c r="D1288" s="13"/>
      <c r="E1288" s="13"/>
      <c r="F1288" s="13"/>
      <c r="G1288" s="54"/>
      <c r="H1288" s="55" t="s">
        <v>1768</v>
      </c>
      <c r="I1288" s="56" t="s">
        <v>2044</v>
      </c>
      <c r="J1288" s="57">
        <v>3.2404760000000001</v>
      </c>
      <c r="K1288" s="57">
        <v>6.0738775500000006</v>
      </c>
      <c r="L1288" s="57">
        <f t="shared" ref="L1288:L1351" si="21">+K1288-J1288</f>
        <v>2.8334015500000005</v>
      </c>
    </row>
    <row r="1289" spans="1:12" ht="15" x14ac:dyDescent="0.2">
      <c r="A1289" s="8"/>
      <c r="B1289" s="28"/>
      <c r="C1289" s="28"/>
      <c r="D1289" s="13"/>
      <c r="E1289" s="13"/>
      <c r="F1289" s="13"/>
      <c r="G1289" s="54"/>
      <c r="H1289" s="55" t="s">
        <v>1769</v>
      </c>
      <c r="I1289" s="56" t="s">
        <v>1685</v>
      </c>
      <c r="J1289" s="57">
        <v>10.918169000000001</v>
      </c>
      <c r="K1289" s="57">
        <v>11.98363939</v>
      </c>
      <c r="L1289" s="57">
        <f t="shared" si="21"/>
        <v>1.0654703899999998</v>
      </c>
    </row>
    <row r="1290" spans="1:12" ht="30" x14ac:dyDescent="0.2">
      <c r="A1290" s="8"/>
      <c r="B1290" s="28"/>
      <c r="C1290" s="28"/>
      <c r="D1290" s="13"/>
      <c r="E1290" s="13"/>
      <c r="F1290" s="13"/>
      <c r="G1290" s="54"/>
      <c r="H1290" s="55" t="s">
        <v>1770</v>
      </c>
      <c r="I1290" s="56" t="s">
        <v>1686</v>
      </c>
      <c r="J1290" s="57">
        <v>16.037413999999998</v>
      </c>
      <c r="K1290" s="57">
        <v>14.100099820000001</v>
      </c>
      <c r="L1290" s="57">
        <f t="shared" si="21"/>
        <v>-1.9373141799999978</v>
      </c>
    </row>
    <row r="1291" spans="1:12" ht="15" x14ac:dyDescent="0.2">
      <c r="A1291" s="8"/>
      <c r="B1291" s="28"/>
      <c r="C1291" s="28"/>
      <c r="D1291" s="13"/>
      <c r="E1291" s="13"/>
      <c r="F1291" s="13"/>
      <c r="G1291" s="54"/>
      <c r="H1291" s="55" t="s">
        <v>2001</v>
      </c>
      <c r="I1291" s="56" t="s">
        <v>1180</v>
      </c>
      <c r="J1291" s="57">
        <v>4.4826800000000002</v>
      </c>
      <c r="K1291" s="57">
        <v>3.9559423900000001</v>
      </c>
      <c r="L1291" s="57">
        <f t="shared" si="21"/>
        <v>-0.52673761000000008</v>
      </c>
    </row>
    <row r="1292" spans="1:12" ht="15" x14ac:dyDescent="0.2">
      <c r="A1292" s="8"/>
      <c r="B1292" s="28"/>
      <c r="C1292" s="28"/>
      <c r="D1292" s="13"/>
      <c r="E1292" s="13"/>
      <c r="F1292" s="13"/>
      <c r="G1292" s="54"/>
      <c r="H1292" s="55" t="s">
        <v>1772</v>
      </c>
      <c r="I1292" s="56" t="s">
        <v>1181</v>
      </c>
      <c r="J1292" s="57">
        <v>26.833750999999999</v>
      </c>
      <c r="K1292" s="57">
        <v>27.183919230000004</v>
      </c>
      <c r="L1292" s="57">
        <f t="shared" si="21"/>
        <v>0.35016823000000485</v>
      </c>
    </row>
    <row r="1293" spans="1:12" ht="15" x14ac:dyDescent="0.2">
      <c r="A1293" s="8"/>
      <c r="B1293" s="28"/>
      <c r="C1293" s="28"/>
      <c r="D1293" s="13"/>
      <c r="E1293" s="13"/>
      <c r="F1293" s="13"/>
      <c r="G1293" s="54"/>
      <c r="H1293" s="55" t="s">
        <v>1773</v>
      </c>
      <c r="I1293" s="56" t="s">
        <v>1182</v>
      </c>
      <c r="J1293" s="57">
        <v>10.013019</v>
      </c>
      <c r="K1293" s="57">
        <v>242.22560131</v>
      </c>
      <c r="L1293" s="57">
        <f t="shared" si="21"/>
        <v>232.21258231000002</v>
      </c>
    </row>
    <row r="1294" spans="1:12" ht="30" x14ac:dyDescent="0.2">
      <c r="A1294" s="8"/>
      <c r="B1294" s="28"/>
      <c r="C1294" s="28"/>
      <c r="D1294" s="13"/>
      <c r="E1294" s="13"/>
      <c r="F1294" s="13"/>
      <c r="G1294" s="54"/>
      <c r="H1294" s="55" t="s">
        <v>1774</v>
      </c>
      <c r="I1294" s="56" t="s">
        <v>1687</v>
      </c>
      <c r="J1294" s="57">
        <v>12.546049</v>
      </c>
      <c r="K1294" s="57">
        <v>11.514474030000001</v>
      </c>
      <c r="L1294" s="57">
        <f t="shared" si="21"/>
        <v>-1.0315749699999994</v>
      </c>
    </row>
    <row r="1295" spans="1:12" ht="15" x14ac:dyDescent="0.2">
      <c r="A1295" s="8"/>
      <c r="B1295" s="28"/>
      <c r="C1295" s="28"/>
      <c r="D1295" s="13"/>
      <c r="E1295" s="13"/>
      <c r="F1295" s="13"/>
      <c r="G1295" s="54"/>
      <c r="H1295" s="55" t="s">
        <v>1781</v>
      </c>
      <c r="I1295" s="56" t="s">
        <v>1688</v>
      </c>
      <c r="J1295" s="57">
        <v>3.3441670000000001</v>
      </c>
      <c r="K1295" s="57">
        <v>2.6478634300000001</v>
      </c>
      <c r="L1295" s="57">
        <f t="shared" si="21"/>
        <v>-0.69630356999999998</v>
      </c>
    </row>
    <row r="1296" spans="1:12" ht="15" x14ac:dyDescent="0.2">
      <c r="A1296" s="8"/>
      <c r="B1296" s="28"/>
      <c r="C1296" s="28"/>
      <c r="D1296" s="13"/>
      <c r="E1296" s="13"/>
      <c r="F1296" s="13"/>
      <c r="G1296" s="54"/>
      <c r="H1296" s="55" t="s">
        <v>1782</v>
      </c>
      <c r="I1296" s="56" t="s">
        <v>1689</v>
      </c>
      <c r="J1296" s="57">
        <v>16.167795999999999</v>
      </c>
      <c r="K1296" s="57">
        <v>12.846241290000002</v>
      </c>
      <c r="L1296" s="57">
        <f t="shared" si="21"/>
        <v>-3.3215547099999974</v>
      </c>
    </row>
    <row r="1297" spans="1:12" ht="15" x14ac:dyDescent="0.2">
      <c r="A1297" s="8"/>
      <c r="B1297" s="28"/>
      <c r="C1297" s="28"/>
      <c r="D1297" s="13"/>
      <c r="E1297" s="13"/>
      <c r="F1297" s="13"/>
      <c r="G1297" s="54"/>
      <c r="H1297" s="55" t="s">
        <v>1783</v>
      </c>
      <c r="I1297" s="56" t="s">
        <v>1690</v>
      </c>
      <c r="J1297" s="57">
        <v>11.472467</v>
      </c>
      <c r="K1297" s="57">
        <v>9.0473491300000024</v>
      </c>
      <c r="L1297" s="57">
        <f t="shared" si="21"/>
        <v>-2.4251178699999976</v>
      </c>
    </row>
    <row r="1298" spans="1:12" ht="30" x14ac:dyDescent="0.2">
      <c r="A1298" s="8"/>
      <c r="B1298" s="28"/>
      <c r="C1298" s="28"/>
      <c r="D1298" s="13"/>
      <c r="E1298" s="13"/>
      <c r="F1298" s="13"/>
      <c r="G1298" s="54"/>
      <c r="H1298" s="55" t="s">
        <v>1791</v>
      </c>
      <c r="I1298" s="56" t="s">
        <v>1691</v>
      </c>
      <c r="J1298" s="57">
        <v>3.6756350000000002</v>
      </c>
      <c r="K1298" s="57">
        <v>2.7740530400000001</v>
      </c>
      <c r="L1298" s="57">
        <f t="shared" si="21"/>
        <v>-0.90158196000000013</v>
      </c>
    </row>
    <row r="1299" spans="1:12" ht="30" x14ac:dyDescent="0.2">
      <c r="A1299" s="8"/>
      <c r="B1299" s="28"/>
      <c r="C1299" s="28"/>
      <c r="D1299" s="13"/>
      <c r="E1299" s="13"/>
      <c r="F1299" s="13"/>
      <c r="G1299" s="54"/>
      <c r="H1299" s="55" t="s">
        <v>1792</v>
      </c>
      <c r="I1299" s="56" t="s">
        <v>1692</v>
      </c>
      <c r="J1299" s="57">
        <v>27.412125</v>
      </c>
      <c r="K1299" s="57">
        <v>29.685150780000001</v>
      </c>
      <c r="L1299" s="57">
        <f t="shared" si="21"/>
        <v>2.2730257800000011</v>
      </c>
    </row>
    <row r="1300" spans="1:12" ht="30" x14ac:dyDescent="0.2">
      <c r="A1300" s="8"/>
      <c r="B1300" s="28"/>
      <c r="C1300" s="28"/>
      <c r="D1300" s="13"/>
      <c r="E1300" s="13"/>
      <c r="F1300" s="13"/>
      <c r="G1300" s="54"/>
      <c r="H1300" s="55" t="s">
        <v>1793</v>
      </c>
      <c r="I1300" s="56" t="s">
        <v>1693</v>
      </c>
      <c r="J1300" s="57">
        <v>19.724461000000002</v>
      </c>
      <c r="K1300" s="57">
        <v>22.008067729999997</v>
      </c>
      <c r="L1300" s="57">
        <f t="shared" si="21"/>
        <v>2.2836067299999954</v>
      </c>
    </row>
    <row r="1301" spans="1:12" ht="15" x14ac:dyDescent="0.2">
      <c r="A1301" s="8"/>
      <c r="B1301" s="28"/>
      <c r="C1301" s="28"/>
      <c r="D1301" s="13"/>
      <c r="E1301" s="13"/>
      <c r="F1301" s="13"/>
      <c r="G1301" s="50" t="s">
        <v>41</v>
      </c>
      <c r="H1301" s="51"/>
      <c r="I1301" s="52"/>
      <c r="J1301" s="53">
        <v>59498.685601999998</v>
      </c>
      <c r="K1301" s="53">
        <v>46962.792251710009</v>
      </c>
      <c r="L1301" s="53">
        <f t="shared" si="21"/>
        <v>-12535.893350289989</v>
      </c>
    </row>
    <row r="1302" spans="1:12" ht="15" x14ac:dyDescent="0.2">
      <c r="A1302" s="8"/>
      <c r="B1302" s="28"/>
      <c r="C1302" s="28"/>
      <c r="D1302" s="13"/>
      <c r="E1302" s="13"/>
      <c r="F1302" s="13"/>
      <c r="G1302" s="54"/>
      <c r="H1302" s="55" t="s">
        <v>42</v>
      </c>
      <c r="I1302" s="56" t="s">
        <v>2237</v>
      </c>
      <c r="J1302" s="57">
        <v>67.343999999999994</v>
      </c>
      <c r="K1302" s="57">
        <v>47.173617650000004</v>
      </c>
      <c r="L1302" s="57">
        <f t="shared" si="21"/>
        <v>-20.17038234999999</v>
      </c>
    </row>
    <row r="1303" spans="1:12" ht="15" x14ac:dyDescent="0.2">
      <c r="A1303" s="8"/>
      <c r="B1303" s="28"/>
      <c r="C1303" s="28"/>
      <c r="D1303" s="13"/>
      <c r="E1303" s="13"/>
      <c r="F1303" s="13"/>
      <c r="G1303" s="54"/>
      <c r="H1303" s="55" t="s">
        <v>76</v>
      </c>
      <c r="I1303" s="56" t="s">
        <v>1694</v>
      </c>
      <c r="J1303" s="57">
        <v>1364.4378770000001</v>
      </c>
      <c r="K1303" s="57">
        <v>2590.0966827299999</v>
      </c>
      <c r="L1303" s="57">
        <f t="shared" si="21"/>
        <v>1225.6588057299998</v>
      </c>
    </row>
    <row r="1304" spans="1:12" ht="15" x14ac:dyDescent="0.2">
      <c r="A1304" s="8"/>
      <c r="B1304" s="28"/>
      <c r="C1304" s="28"/>
      <c r="D1304" s="13"/>
      <c r="E1304" s="13"/>
      <c r="F1304" s="13"/>
      <c r="G1304" s="54"/>
      <c r="H1304" s="55" t="s">
        <v>77</v>
      </c>
      <c r="I1304" s="56" t="s">
        <v>64</v>
      </c>
      <c r="J1304" s="57">
        <v>40.529479000000002</v>
      </c>
      <c r="K1304" s="57">
        <v>51.135665019999998</v>
      </c>
      <c r="L1304" s="57">
        <f t="shared" si="21"/>
        <v>10.606186019999996</v>
      </c>
    </row>
    <row r="1305" spans="1:12" ht="15" x14ac:dyDescent="0.2">
      <c r="A1305" s="8"/>
      <c r="B1305" s="28"/>
      <c r="C1305" s="28"/>
      <c r="D1305" s="13"/>
      <c r="E1305" s="13"/>
      <c r="F1305" s="13"/>
      <c r="G1305" s="54"/>
      <c r="H1305" s="55" t="s">
        <v>44</v>
      </c>
      <c r="I1305" s="56" t="s">
        <v>45</v>
      </c>
      <c r="J1305" s="57">
        <v>15981.664454</v>
      </c>
      <c r="K1305" s="57">
        <v>14602.574330299998</v>
      </c>
      <c r="L1305" s="57">
        <f t="shared" si="21"/>
        <v>-1379.0901237000016</v>
      </c>
    </row>
    <row r="1306" spans="1:12" ht="15" x14ac:dyDescent="0.2">
      <c r="A1306" s="8"/>
      <c r="B1306" s="28"/>
      <c r="C1306" s="28"/>
      <c r="D1306" s="13"/>
      <c r="E1306" s="13"/>
      <c r="F1306" s="13"/>
      <c r="G1306" s="54"/>
      <c r="H1306" s="55" t="s">
        <v>87</v>
      </c>
      <c r="I1306" s="56" t="s">
        <v>51</v>
      </c>
      <c r="J1306" s="57">
        <v>51.547922999999997</v>
      </c>
      <c r="K1306" s="57">
        <v>46.339212410000009</v>
      </c>
      <c r="L1306" s="57">
        <f t="shared" si="21"/>
        <v>-5.2087105899999884</v>
      </c>
    </row>
    <row r="1307" spans="1:12" ht="15" x14ac:dyDescent="0.2">
      <c r="A1307" s="8"/>
      <c r="B1307" s="28"/>
      <c r="C1307" s="28"/>
      <c r="D1307" s="13"/>
      <c r="E1307" s="13"/>
      <c r="F1307" s="13"/>
      <c r="G1307" s="54"/>
      <c r="H1307" s="55" t="s">
        <v>46</v>
      </c>
      <c r="I1307" s="56" t="s">
        <v>1695</v>
      </c>
      <c r="J1307" s="57">
        <v>1760.245132</v>
      </c>
      <c r="K1307" s="57">
        <v>1723.0040925600001</v>
      </c>
      <c r="L1307" s="57">
        <f t="shared" si="21"/>
        <v>-37.241039439999895</v>
      </c>
    </row>
    <row r="1308" spans="1:12" ht="15" x14ac:dyDescent="0.2">
      <c r="A1308" s="8"/>
      <c r="B1308" s="28"/>
      <c r="C1308" s="28"/>
      <c r="D1308" s="13"/>
      <c r="E1308" s="13"/>
      <c r="F1308" s="13"/>
      <c r="G1308" s="54"/>
      <c r="H1308" s="55" t="s">
        <v>48</v>
      </c>
      <c r="I1308" s="72" t="s">
        <v>69</v>
      </c>
      <c r="J1308" s="57">
        <v>183.52449999999999</v>
      </c>
      <c r="K1308" s="57">
        <v>156.40003815</v>
      </c>
      <c r="L1308" s="57">
        <f t="shared" si="21"/>
        <v>-27.124461849999989</v>
      </c>
    </row>
    <row r="1309" spans="1:12" ht="15" x14ac:dyDescent="0.2">
      <c r="A1309" s="8"/>
      <c r="B1309" s="28"/>
      <c r="C1309" s="28"/>
      <c r="D1309" s="13"/>
      <c r="E1309" s="13"/>
      <c r="F1309" s="13"/>
      <c r="G1309" s="54"/>
      <c r="H1309" s="55" t="s">
        <v>50</v>
      </c>
      <c r="I1309" s="56" t="s">
        <v>2045</v>
      </c>
      <c r="J1309" s="57">
        <v>40049.392237</v>
      </c>
      <c r="K1309" s="57">
        <v>27746.068612890012</v>
      </c>
      <c r="L1309" s="57">
        <f t="shared" si="21"/>
        <v>-12303.323624109988</v>
      </c>
    </row>
    <row r="1310" spans="1:12" ht="15" x14ac:dyDescent="0.2">
      <c r="A1310" s="8"/>
      <c r="B1310" s="28"/>
      <c r="C1310" s="28"/>
      <c r="D1310" s="13"/>
      <c r="E1310" s="69">
        <v>37</v>
      </c>
      <c r="F1310" s="64" t="s">
        <v>313</v>
      </c>
      <c r="G1310" s="65"/>
      <c r="H1310" s="66"/>
      <c r="I1310" s="67"/>
      <c r="J1310" s="68">
        <v>106.898459</v>
      </c>
      <c r="K1310" s="68">
        <v>107.91300312000003</v>
      </c>
      <c r="L1310" s="68">
        <f t="shared" si="21"/>
        <v>1.0145441200000249</v>
      </c>
    </row>
    <row r="1311" spans="1:12" ht="15" x14ac:dyDescent="0.2">
      <c r="A1311" s="8"/>
      <c r="B1311" s="28"/>
      <c r="C1311" s="28"/>
      <c r="D1311" s="13"/>
      <c r="E1311" s="13"/>
      <c r="F1311" s="13"/>
      <c r="G1311" s="50" t="s">
        <v>2</v>
      </c>
      <c r="H1311" s="51"/>
      <c r="I1311" s="52"/>
      <c r="J1311" s="53">
        <v>106.898459</v>
      </c>
      <c r="K1311" s="53">
        <v>107.91300312000003</v>
      </c>
      <c r="L1311" s="53">
        <f t="shared" si="21"/>
        <v>1.0145441200000249</v>
      </c>
    </row>
    <row r="1312" spans="1:12" ht="15" x14ac:dyDescent="0.2">
      <c r="A1312" s="8"/>
      <c r="B1312" s="28"/>
      <c r="C1312" s="28"/>
      <c r="D1312" s="13"/>
      <c r="E1312" s="13"/>
      <c r="F1312" s="13"/>
      <c r="G1312" s="54"/>
      <c r="H1312" s="55" t="s">
        <v>1701</v>
      </c>
      <c r="I1312" s="56" t="s">
        <v>313</v>
      </c>
      <c r="J1312" s="57">
        <v>15.221954</v>
      </c>
      <c r="K1312" s="57">
        <v>13.154733069999999</v>
      </c>
      <c r="L1312" s="57">
        <f t="shared" si="21"/>
        <v>-2.0672209300000013</v>
      </c>
    </row>
    <row r="1313" spans="1:12" ht="15" x14ac:dyDescent="0.2">
      <c r="A1313" s="8"/>
      <c r="B1313" s="28"/>
      <c r="C1313" s="28"/>
      <c r="D1313" s="13"/>
      <c r="E1313" s="13"/>
      <c r="F1313" s="13"/>
      <c r="G1313" s="54"/>
      <c r="H1313" s="55" t="s">
        <v>1714</v>
      </c>
      <c r="I1313" s="56" t="s">
        <v>1662</v>
      </c>
      <c r="J1313" s="57">
        <v>23.772030000000001</v>
      </c>
      <c r="K1313" s="57">
        <v>18.657158370000005</v>
      </c>
      <c r="L1313" s="57">
        <f t="shared" si="21"/>
        <v>-5.1148716299999961</v>
      </c>
    </row>
    <row r="1314" spans="1:12" ht="15" x14ac:dyDescent="0.2">
      <c r="A1314" s="8"/>
      <c r="B1314" s="28"/>
      <c r="C1314" s="28"/>
      <c r="D1314" s="13"/>
      <c r="E1314" s="13"/>
      <c r="F1314" s="13"/>
      <c r="G1314" s="54"/>
      <c r="H1314" s="55" t="s">
        <v>1715</v>
      </c>
      <c r="I1314" s="56" t="s">
        <v>1576</v>
      </c>
      <c r="J1314" s="57">
        <v>6.9790770000000002</v>
      </c>
      <c r="K1314" s="57">
        <v>0</v>
      </c>
      <c r="L1314" s="57">
        <f t="shared" si="21"/>
        <v>-6.9790770000000002</v>
      </c>
    </row>
    <row r="1315" spans="1:12" ht="15" x14ac:dyDescent="0.2">
      <c r="A1315" s="8"/>
      <c r="B1315" s="28"/>
      <c r="C1315" s="28"/>
      <c r="D1315" s="13"/>
      <c r="E1315" s="13"/>
      <c r="F1315" s="13"/>
      <c r="G1315" s="54"/>
      <c r="H1315" s="55" t="s">
        <v>1716</v>
      </c>
      <c r="I1315" s="56" t="s">
        <v>1577</v>
      </c>
      <c r="J1315" s="57">
        <v>14.379108</v>
      </c>
      <c r="K1315" s="57">
        <v>14.420646739999999</v>
      </c>
      <c r="L1315" s="57">
        <f t="shared" si="21"/>
        <v>4.1538739999998242E-2</v>
      </c>
    </row>
    <row r="1316" spans="1:12" ht="15" x14ac:dyDescent="0.2">
      <c r="A1316" s="8"/>
      <c r="B1316" s="28"/>
      <c r="C1316" s="28"/>
      <c r="D1316" s="13"/>
      <c r="E1316" s="13"/>
      <c r="F1316" s="13"/>
      <c r="G1316" s="54"/>
      <c r="H1316" s="55" t="s">
        <v>1717</v>
      </c>
      <c r="I1316" s="56" t="s">
        <v>1578</v>
      </c>
      <c r="J1316" s="57">
        <v>17.561416000000001</v>
      </c>
      <c r="K1316" s="57">
        <v>14.99289003</v>
      </c>
      <c r="L1316" s="57">
        <f t="shared" si="21"/>
        <v>-2.5685259700000014</v>
      </c>
    </row>
    <row r="1317" spans="1:12" ht="15" x14ac:dyDescent="0.2">
      <c r="A1317" s="8"/>
      <c r="B1317" s="28"/>
      <c r="C1317" s="28"/>
      <c r="D1317" s="13"/>
      <c r="E1317" s="13"/>
      <c r="F1317" s="13"/>
      <c r="G1317" s="54"/>
      <c r="H1317" s="55" t="s">
        <v>1718</v>
      </c>
      <c r="I1317" s="56" t="s">
        <v>1579</v>
      </c>
      <c r="J1317" s="57">
        <v>28.984874000000001</v>
      </c>
      <c r="K1317" s="57">
        <v>46.687574910000016</v>
      </c>
      <c r="L1317" s="57">
        <f t="shared" si="21"/>
        <v>17.702700910000015</v>
      </c>
    </row>
    <row r="1318" spans="1:12" ht="15" x14ac:dyDescent="0.2">
      <c r="A1318" s="8"/>
      <c r="B1318" s="28"/>
      <c r="C1318" s="28"/>
      <c r="D1318" s="13"/>
      <c r="E1318" s="69">
        <v>38</v>
      </c>
      <c r="F1318" s="64" t="s">
        <v>314</v>
      </c>
      <c r="G1318" s="65"/>
      <c r="H1318" s="66"/>
      <c r="I1318" s="67"/>
      <c r="J1318" s="68">
        <v>22866.111474000001</v>
      </c>
      <c r="K1318" s="68">
        <v>23008.018076599979</v>
      </c>
      <c r="L1318" s="68">
        <f t="shared" si="21"/>
        <v>141.90660259997821</v>
      </c>
    </row>
    <row r="1319" spans="1:12" ht="15" x14ac:dyDescent="0.2">
      <c r="A1319" s="8"/>
      <c r="B1319" s="28"/>
      <c r="C1319" s="28"/>
      <c r="D1319" s="13"/>
      <c r="E1319" s="13"/>
      <c r="F1319" s="13"/>
      <c r="G1319" s="50" t="s">
        <v>70</v>
      </c>
      <c r="H1319" s="51"/>
      <c r="I1319" s="52"/>
      <c r="J1319" s="53">
        <v>22866.111474000001</v>
      </c>
      <c r="K1319" s="53">
        <v>23008.018076599979</v>
      </c>
      <c r="L1319" s="53">
        <f t="shared" si="21"/>
        <v>141.90660259997821</v>
      </c>
    </row>
    <row r="1320" spans="1:12" ht="30" x14ac:dyDescent="0.2">
      <c r="A1320" s="8"/>
      <c r="B1320" s="28"/>
      <c r="C1320" s="28"/>
      <c r="D1320" s="13"/>
      <c r="E1320" s="13"/>
      <c r="F1320" s="13"/>
      <c r="G1320" s="54"/>
      <c r="H1320" s="55" t="s">
        <v>315</v>
      </c>
      <c r="I1320" s="56" t="s">
        <v>1607</v>
      </c>
      <c r="J1320" s="57">
        <v>50.362859</v>
      </c>
      <c r="K1320" s="57">
        <v>51.109801249999997</v>
      </c>
      <c r="L1320" s="57">
        <f t="shared" si="21"/>
        <v>0.74694224999999648</v>
      </c>
    </row>
    <row r="1321" spans="1:12" ht="15" x14ac:dyDescent="0.2">
      <c r="A1321" s="8"/>
      <c r="B1321" s="28"/>
      <c r="C1321" s="28"/>
      <c r="D1321" s="13"/>
      <c r="E1321" s="13"/>
      <c r="F1321" s="13"/>
      <c r="G1321" s="54"/>
      <c r="H1321" s="55" t="s">
        <v>316</v>
      </c>
      <c r="I1321" s="56" t="s">
        <v>317</v>
      </c>
      <c r="J1321" s="57">
        <v>154.006789</v>
      </c>
      <c r="K1321" s="57">
        <v>156.93487625999998</v>
      </c>
      <c r="L1321" s="57">
        <f t="shared" si="21"/>
        <v>2.9280872599999839</v>
      </c>
    </row>
    <row r="1322" spans="1:12" ht="15" x14ac:dyDescent="0.2">
      <c r="A1322" s="8"/>
      <c r="B1322" s="28"/>
      <c r="C1322" s="28"/>
      <c r="D1322" s="13"/>
      <c r="E1322" s="13"/>
      <c r="F1322" s="13"/>
      <c r="G1322" s="54"/>
      <c r="H1322" s="55" t="s">
        <v>318</v>
      </c>
      <c r="I1322" s="56" t="s">
        <v>319</v>
      </c>
      <c r="J1322" s="57">
        <v>148.91679999999999</v>
      </c>
      <c r="K1322" s="57">
        <v>151.99769000000001</v>
      </c>
      <c r="L1322" s="57">
        <f t="shared" si="21"/>
        <v>3.0808900000000108</v>
      </c>
    </row>
    <row r="1323" spans="1:12" ht="30" x14ac:dyDescent="0.2">
      <c r="A1323" s="8"/>
      <c r="B1323" s="28"/>
      <c r="C1323" s="28"/>
      <c r="D1323" s="13"/>
      <c r="E1323" s="13"/>
      <c r="F1323" s="13"/>
      <c r="G1323" s="54"/>
      <c r="H1323" s="55" t="s">
        <v>320</v>
      </c>
      <c r="I1323" s="56" t="s">
        <v>321</v>
      </c>
      <c r="J1323" s="57">
        <v>141.131934</v>
      </c>
      <c r="K1323" s="57">
        <v>143.36781400000001</v>
      </c>
      <c r="L1323" s="57">
        <f t="shared" si="21"/>
        <v>2.2358800000000087</v>
      </c>
    </row>
    <row r="1324" spans="1:12" ht="30" x14ac:dyDescent="0.2">
      <c r="A1324" s="8"/>
      <c r="B1324" s="28"/>
      <c r="C1324" s="28"/>
      <c r="D1324" s="13"/>
      <c r="E1324" s="13"/>
      <c r="F1324" s="13"/>
      <c r="G1324" s="54"/>
      <c r="H1324" s="55" t="s">
        <v>322</v>
      </c>
      <c r="I1324" s="56" t="s">
        <v>323</v>
      </c>
      <c r="J1324" s="57">
        <v>155.30219700000001</v>
      </c>
      <c r="K1324" s="57">
        <v>158.38744848999994</v>
      </c>
      <c r="L1324" s="57">
        <f t="shared" si="21"/>
        <v>3.0852514899999335</v>
      </c>
    </row>
    <row r="1325" spans="1:12" ht="30" x14ac:dyDescent="0.2">
      <c r="A1325" s="8"/>
      <c r="B1325" s="28"/>
      <c r="C1325" s="28"/>
      <c r="D1325" s="13"/>
      <c r="E1325" s="13"/>
      <c r="F1325" s="13"/>
      <c r="G1325" s="54"/>
      <c r="H1325" s="55" t="s">
        <v>324</v>
      </c>
      <c r="I1325" s="56" t="s">
        <v>325</v>
      </c>
      <c r="J1325" s="57">
        <v>87.764011999999994</v>
      </c>
      <c r="K1325" s="57">
        <v>89.611742899999982</v>
      </c>
      <c r="L1325" s="57">
        <f t="shared" si="21"/>
        <v>1.8477308999999877</v>
      </c>
    </row>
    <row r="1326" spans="1:12" ht="15" x14ac:dyDescent="0.2">
      <c r="A1326" s="8"/>
      <c r="B1326" s="28"/>
      <c r="C1326" s="28"/>
      <c r="D1326" s="13"/>
      <c r="E1326" s="13"/>
      <c r="F1326" s="13"/>
      <c r="G1326" s="54"/>
      <c r="H1326" s="55" t="s">
        <v>326</v>
      </c>
      <c r="I1326" s="56" t="s">
        <v>327</v>
      </c>
      <c r="J1326" s="57">
        <v>290.886638</v>
      </c>
      <c r="K1326" s="57">
        <v>295.88439799000002</v>
      </c>
      <c r="L1326" s="57">
        <f t="shared" si="21"/>
        <v>4.99775999000002</v>
      </c>
    </row>
    <row r="1327" spans="1:12" ht="15" x14ac:dyDescent="0.2">
      <c r="A1327" s="8"/>
      <c r="B1327" s="28"/>
      <c r="C1327" s="28"/>
      <c r="D1327" s="13"/>
      <c r="E1327" s="13"/>
      <c r="F1327" s="13"/>
      <c r="G1327" s="54"/>
      <c r="H1327" s="55" t="s">
        <v>328</v>
      </c>
      <c r="I1327" s="56" t="s">
        <v>329</v>
      </c>
      <c r="J1327" s="57">
        <v>363.02806500000003</v>
      </c>
      <c r="K1327" s="57">
        <v>371.82952767</v>
      </c>
      <c r="L1327" s="57">
        <f t="shared" si="21"/>
        <v>8.8014626699999781</v>
      </c>
    </row>
    <row r="1328" spans="1:12" ht="15" x14ac:dyDescent="0.2">
      <c r="A1328" s="8"/>
      <c r="B1328" s="28"/>
      <c r="C1328" s="28"/>
      <c r="D1328" s="13"/>
      <c r="E1328" s="13"/>
      <c r="F1328" s="13"/>
      <c r="G1328" s="54"/>
      <c r="H1328" s="55" t="s">
        <v>330</v>
      </c>
      <c r="I1328" s="56" t="s">
        <v>331</v>
      </c>
      <c r="J1328" s="57">
        <v>205.85550799999999</v>
      </c>
      <c r="K1328" s="57">
        <v>211.98849300000001</v>
      </c>
      <c r="L1328" s="57">
        <f t="shared" si="21"/>
        <v>6.1329850000000192</v>
      </c>
    </row>
    <row r="1329" spans="1:12" ht="15" x14ac:dyDescent="0.2">
      <c r="A1329" s="8"/>
      <c r="B1329" s="28"/>
      <c r="C1329" s="28"/>
      <c r="D1329" s="13"/>
      <c r="E1329" s="13"/>
      <c r="F1329" s="13"/>
      <c r="G1329" s="54"/>
      <c r="H1329" s="55" t="s">
        <v>332</v>
      </c>
      <c r="I1329" s="56" t="s">
        <v>333</v>
      </c>
      <c r="J1329" s="57">
        <v>145.83623299999999</v>
      </c>
      <c r="K1329" s="57">
        <v>149.153043</v>
      </c>
      <c r="L1329" s="57">
        <f t="shared" si="21"/>
        <v>3.3168100000000038</v>
      </c>
    </row>
    <row r="1330" spans="1:12" ht="15" x14ac:dyDescent="0.2">
      <c r="A1330" s="8"/>
      <c r="B1330" s="28"/>
      <c r="C1330" s="28"/>
      <c r="D1330" s="13"/>
      <c r="E1330" s="13"/>
      <c r="F1330" s="13"/>
      <c r="G1330" s="54"/>
      <c r="H1330" s="55" t="s">
        <v>334</v>
      </c>
      <c r="I1330" s="56" t="s">
        <v>335</v>
      </c>
      <c r="J1330" s="57">
        <v>144.40652700000001</v>
      </c>
      <c r="K1330" s="57">
        <v>147.92328083999999</v>
      </c>
      <c r="L1330" s="57">
        <f t="shared" si="21"/>
        <v>3.5167538399999785</v>
      </c>
    </row>
    <row r="1331" spans="1:12" ht="30" x14ac:dyDescent="0.2">
      <c r="A1331" s="8"/>
      <c r="B1331" s="28"/>
      <c r="C1331" s="28"/>
      <c r="D1331" s="13"/>
      <c r="E1331" s="13"/>
      <c r="F1331" s="13"/>
      <c r="G1331" s="54"/>
      <c r="H1331" s="55" t="s">
        <v>336</v>
      </c>
      <c r="I1331" s="56" t="s">
        <v>337</v>
      </c>
      <c r="J1331" s="57">
        <v>241.61707000000001</v>
      </c>
      <c r="K1331" s="57">
        <v>246.36993587999999</v>
      </c>
      <c r="L1331" s="57">
        <f t="shared" si="21"/>
        <v>4.7528658799999732</v>
      </c>
    </row>
    <row r="1332" spans="1:12" ht="15" x14ac:dyDescent="0.2">
      <c r="A1332" s="8"/>
      <c r="B1332" s="28"/>
      <c r="C1332" s="28"/>
      <c r="D1332" s="13"/>
      <c r="E1332" s="13"/>
      <c r="F1332" s="13"/>
      <c r="G1332" s="54"/>
      <c r="H1332" s="55" t="s">
        <v>338</v>
      </c>
      <c r="I1332" s="56" t="s">
        <v>314</v>
      </c>
      <c r="J1332" s="57">
        <v>18055.768945</v>
      </c>
      <c r="K1332" s="57">
        <v>18092.020327209982</v>
      </c>
      <c r="L1332" s="57">
        <f t="shared" si="21"/>
        <v>36.251382209982694</v>
      </c>
    </row>
    <row r="1333" spans="1:12" ht="15" x14ac:dyDescent="0.2">
      <c r="A1333" s="8"/>
      <c r="B1333" s="28"/>
      <c r="C1333" s="28"/>
      <c r="D1333" s="13"/>
      <c r="E1333" s="13"/>
      <c r="F1333" s="13"/>
      <c r="G1333" s="54"/>
      <c r="H1333" s="55" t="s">
        <v>339</v>
      </c>
      <c r="I1333" s="56" t="s">
        <v>340</v>
      </c>
      <c r="J1333" s="57">
        <v>212.60438500000001</v>
      </c>
      <c r="K1333" s="57">
        <v>222.5608311</v>
      </c>
      <c r="L1333" s="57">
        <f t="shared" si="21"/>
        <v>9.9564460999999937</v>
      </c>
    </row>
    <row r="1334" spans="1:12" ht="15" x14ac:dyDescent="0.2">
      <c r="A1334" s="8"/>
      <c r="B1334" s="28"/>
      <c r="C1334" s="28"/>
      <c r="D1334" s="13"/>
      <c r="E1334" s="13"/>
      <c r="F1334" s="13"/>
      <c r="G1334" s="54"/>
      <c r="H1334" s="55" t="s">
        <v>341</v>
      </c>
      <c r="I1334" s="56" t="s">
        <v>342</v>
      </c>
      <c r="J1334" s="57">
        <v>249.69443200000001</v>
      </c>
      <c r="K1334" s="57">
        <v>255.04207600000001</v>
      </c>
      <c r="L1334" s="57">
        <f t="shared" si="21"/>
        <v>5.3476440000000025</v>
      </c>
    </row>
    <row r="1335" spans="1:12" ht="15" x14ac:dyDescent="0.2">
      <c r="A1335" s="8"/>
      <c r="B1335" s="28"/>
      <c r="C1335" s="28"/>
      <c r="D1335" s="13"/>
      <c r="E1335" s="13"/>
      <c r="F1335" s="13"/>
      <c r="G1335" s="54"/>
      <c r="H1335" s="55" t="s">
        <v>343</v>
      </c>
      <c r="I1335" s="56" t="s">
        <v>344</v>
      </c>
      <c r="J1335" s="57">
        <v>267.29179900000003</v>
      </c>
      <c r="K1335" s="57">
        <v>274.05416500000001</v>
      </c>
      <c r="L1335" s="57">
        <f t="shared" si="21"/>
        <v>6.7623659999999859</v>
      </c>
    </row>
    <row r="1336" spans="1:12" ht="15" x14ac:dyDescent="0.2">
      <c r="A1336" s="8"/>
      <c r="B1336" s="28"/>
      <c r="C1336" s="28"/>
      <c r="D1336" s="13"/>
      <c r="E1336" s="13"/>
      <c r="F1336" s="13"/>
      <c r="G1336" s="54"/>
      <c r="H1336" s="55" t="s">
        <v>345</v>
      </c>
      <c r="I1336" s="56" t="s">
        <v>346</v>
      </c>
      <c r="J1336" s="57">
        <v>111.670372</v>
      </c>
      <c r="K1336" s="57">
        <v>114.01541899999999</v>
      </c>
      <c r="L1336" s="57">
        <f t="shared" si="21"/>
        <v>2.3450469999999939</v>
      </c>
    </row>
    <row r="1337" spans="1:12" ht="15" x14ac:dyDescent="0.2">
      <c r="A1337" s="8"/>
      <c r="B1337" s="28"/>
      <c r="C1337" s="28"/>
      <c r="D1337" s="13"/>
      <c r="E1337" s="13"/>
      <c r="F1337" s="13"/>
      <c r="G1337" s="54"/>
      <c r="H1337" s="55" t="s">
        <v>347</v>
      </c>
      <c r="I1337" s="56" t="s">
        <v>348</v>
      </c>
      <c r="J1337" s="57">
        <v>92.780272999999994</v>
      </c>
      <c r="K1337" s="57">
        <v>94.07687300000002</v>
      </c>
      <c r="L1337" s="57">
        <f t="shared" si="21"/>
        <v>1.2966000000000264</v>
      </c>
    </row>
    <row r="1338" spans="1:12" ht="15" x14ac:dyDescent="0.2">
      <c r="A1338" s="8"/>
      <c r="B1338" s="28"/>
      <c r="C1338" s="28"/>
      <c r="D1338" s="13"/>
      <c r="E1338" s="13"/>
      <c r="F1338" s="13"/>
      <c r="G1338" s="54"/>
      <c r="H1338" s="55" t="s">
        <v>349</v>
      </c>
      <c r="I1338" s="56" t="s">
        <v>350</v>
      </c>
      <c r="J1338" s="57">
        <v>60.497602999999998</v>
      </c>
      <c r="K1338" s="57">
        <v>60.497602999999998</v>
      </c>
      <c r="L1338" s="57">
        <f t="shared" si="21"/>
        <v>0</v>
      </c>
    </row>
    <row r="1339" spans="1:12" ht="15" x14ac:dyDescent="0.2">
      <c r="A1339" s="8"/>
      <c r="B1339" s="28"/>
      <c r="C1339" s="28"/>
      <c r="D1339" s="13"/>
      <c r="E1339" s="13"/>
      <c r="F1339" s="13"/>
      <c r="G1339" s="54"/>
      <c r="H1339" s="55" t="s">
        <v>351</v>
      </c>
      <c r="I1339" s="56" t="s">
        <v>352</v>
      </c>
      <c r="J1339" s="57">
        <v>209.423936</v>
      </c>
      <c r="K1339" s="57">
        <v>213.92234036000002</v>
      </c>
      <c r="L1339" s="57">
        <f t="shared" si="21"/>
        <v>4.4984043600000234</v>
      </c>
    </row>
    <row r="1340" spans="1:12" ht="15" x14ac:dyDescent="0.2">
      <c r="A1340" s="8"/>
      <c r="B1340" s="28"/>
      <c r="C1340" s="28"/>
      <c r="D1340" s="13"/>
      <c r="E1340" s="13"/>
      <c r="F1340" s="13"/>
      <c r="G1340" s="54"/>
      <c r="H1340" s="55" t="s">
        <v>353</v>
      </c>
      <c r="I1340" s="56" t="s">
        <v>354</v>
      </c>
      <c r="J1340" s="57">
        <v>151.531845</v>
      </c>
      <c r="K1340" s="57">
        <v>153.50757012</v>
      </c>
      <c r="L1340" s="57">
        <f t="shared" si="21"/>
        <v>1.9757251199999928</v>
      </c>
    </row>
    <row r="1341" spans="1:12" ht="15" x14ac:dyDescent="0.2">
      <c r="A1341" s="8"/>
      <c r="B1341" s="28"/>
      <c r="C1341" s="28"/>
      <c r="D1341" s="13"/>
      <c r="E1341" s="13"/>
      <c r="F1341" s="13"/>
      <c r="G1341" s="54"/>
      <c r="H1341" s="55" t="s">
        <v>355</v>
      </c>
      <c r="I1341" s="56" t="s">
        <v>356</v>
      </c>
      <c r="J1341" s="57">
        <v>272.77550000000002</v>
      </c>
      <c r="K1341" s="57">
        <v>278.28340092000002</v>
      </c>
      <c r="L1341" s="57">
        <f t="shared" si="21"/>
        <v>5.5079009199999973</v>
      </c>
    </row>
    <row r="1342" spans="1:12" ht="15" x14ac:dyDescent="0.2">
      <c r="A1342" s="8"/>
      <c r="B1342" s="28"/>
      <c r="C1342" s="28"/>
      <c r="D1342" s="13"/>
      <c r="E1342" s="13"/>
      <c r="F1342" s="13"/>
      <c r="G1342" s="54"/>
      <c r="H1342" s="55" t="s">
        <v>357</v>
      </c>
      <c r="I1342" s="56" t="s">
        <v>358</v>
      </c>
      <c r="J1342" s="57">
        <v>115.708979</v>
      </c>
      <c r="K1342" s="57">
        <v>118.106651</v>
      </c>
      <c r="L1342" s="57">
        <f t="shared" si="21"/>
        <v>2.397672</v>
      </c>
    </row>
    <row r="1343" spans="1:12" ht="15" x14ac:dyDescent="0.2">
      <c r="A1343" s="8"/>
      <c r="B1343" s="28"/>
      <c r="C1343" s="28"/>
      <c r="D1343" s="13"/>
      <c r="E1343" s="13"/>
      <c r="F1343" s="13"/>
      <c r="G1343" s="54"/>
      <c r="H1343" s="55" t="s">
        <v>359</v>
      </c>
      <c r="I1343" s="56" t="s">
        <v>360</v>
      </c>
      <c r="J1343" s="57">
        <v>237.37849499999999</v>
      </c>
      <c r="K1343" s="57">
        <v>240.992751</v>
      </c>
      <c r="L1343" s="57">
        <f t="shared" si="21"/>
        <v>3.6142560000000117</v>
      </c>
    </row>
    <row r="1344" spans="1:12" ht="30" x14ac:dyDescent="0.2">
      <c r="A1344" s="8"/>
      <c r="B1344" s="28"/>
      <c r="C1344" s="28"/>
      <c r="D1344" s="13"/>
      <c r="E1344" s="13"/>
      <c r="F1344" s="13"/>
      <c r="G1344" s="54"/>
      <c r="H1344" s="55" t="s">
        <v>361</v>
      </c>
      <c r="I1344" s="56" t="s">
        <v>362</v>
      </c>
      <c r="J1344" s="57">
        <v>404.30170900000002</v>
      </c>
      <c r="K1344" s="57">
        <v>414.11436700000007</v>
      </c>
      <c r="L1344" s="57">
        <f t="shared" si="21"/>
        <v>9.8126580000000558</v>
      </c>
    </row>
    <row r="1345" spans="1:12" ht="15" x14ac:dyDescent="0.2">
      <c r="A1345" s="8"/>
      <c r="B1345" s="28"/>
      <c r="C1345" s="28"/>
      <c r="D1345" s="13"/>
      <c r="E1345" s="13"/>
      <c r="F1345" s="13"/>
      <c r="G1345" s="54"/>
      <c r="H1345" s="55" t="s">
        <v>363</v>
      </c>
      <c r="I1345" s="56" t="s">
        <v>364</v>
      </c>
      <c r="J1345" s="57">
        <v>295.56856900000002</v>
      </c>
      <c r="K1345" s="57">
        <v>302.26565061000008</v>
      </c>
      <c r="L1345" s="57">
        <f t="shared" si="21"/>
        <v>6.6970816100000548</v>
      </c>
    </row>
    <row r="1346" spans="1:12" ht="15" x14ac:dyDescent="0.2">
      <c r="A1346" s="8"/>
      <c r="B1346" s="28"/>
      <c r="C1346" s="28"/>
      <c r="D1346" s="13"/>
      <c r="E1346" s="69">
        <v>45</v>
      </c>
      <c r="F1346" s="64" t="s">
        <v>365</v>
      </c>
      <c r="G1346" s="65"/>
      <c r="H1346" s="66"/>
      <c r="I1346" s="67"/>
      <c r="J1346" s="68">
        <v>211.98496</v>
      </c>
      <c r="K1346" s="68">
        <v>280.43792191999995</v>
      </c>
      <c r="L1346" s="68">
        <f t="shared" si="21"/>
        <v>68.45296191999995</v>
      </c>
    </row>
    <row r="1347" spans="1:12" ht="15" x14ac:dyDescent="0.2">
      <c r="A1347" s="8"/>
      <c r="B1347" s="28"/>
      <c r="C1347" s="28"/>
      <c r="D1347" s="13"/>
      <c r="E1347" s="13"/>
      <c r="F1347" s="13"/>
      <c r="G1347" s="50" t="s">
        <v>2</v>
      </c>
      <c r="H1347" s="51"/>
      <c r="I1347" s="52"/>
      <c r="J1347" s="53">
        <v>211.98496</v>
      </c>
      <c r="K1347" s="53">
        <v>280.43792191999995</v>
      </c>
      <c r="L1347" s="53">
        <f t="shared" si="21"/>
        <v>68.45296191999995</v>
      </c>
    </row>
    <row r="1348" spans="1:12" ht="15" x14ac:dyDescent="0.2">
      <c r="A1348" s="8"/>
      <c r="B1348" s="28"/>
      <c r="C1348" s="28"/>
      <c r="D1348" s="13"/>
      <c r="E1348" s="13"/>
      <c r="F1348" s="13"/>
      <c r="G1348" s="54"/>
      <c r="H1348" s="55" t="s">
        <v>1701</v>
      </c>
      <c r="I1348" s="56" t="s">
        <v>1580</v>
      </c>
      <c r="J1348" s="57">
        <v>23.845952</v>
      </c>
      <c r="K1348" s="57">
        <v>26.759848600000002</v>
      </c>
      <c r="L1348" s="57">
        <f t="shared" si="21"/>
        <v>2.9138966000000011</v>
      </c>
    </row>
    <row r="1349" spans="1:12" ht="15" x14ac:dyDescent="0.2">
      <c r="A1349" s="8"/>
      <c r="B1349" s="28"/>
      <c r="C1349" s="28"/>
      <c r="D1349" s="13"/>
      <c r="E1349" s="13"/>
      <c r="F1349" s="13"/>
      <c r="G1349" s="54"/>
      <c r="H1349" s="55" t="s">
        <v>1703</v>
      </c>
      <c r="I1349" s="56" t="s">
        <v>1090</v>
      </c>
      <c r="J1349" s="57">
        <v>5.828595</v>
      </c>
      <c r="K1349" s="57">
        <v>6.9507821499999984</v>
      </c>
      <c r="L1349" s="57">
        <f t="shared" si="21"/>
        <v>1.1221871499999985</v>
      </c>
    </row>
    <row r="1350" spans="1:12" ht="15" x14ac:dyDescent="0.2">
      <c r="A1350" s="8"/>
      <c r="B1350" s="28"/>
      <c r="C1350" s="28"/>
      <c r="D1350" s="13"/>
      <c r="E1350" s="13"/>
      <c r="F1350" s="13"/>
      <c r="G1350" s="54"/>
      <c r="H1350" s="55" t="s">
        <v>1735</v>
      </c>
      <c r="I1350" s="56" t="s">
        <v>1581</v>
      </c>
      <c r="J1350" s="57">
        <v>6.5025500000000003</v>
      </c>
      <c r="K1350" s="57">
        <v>11.836594890000001</v>
      </c>
      <c r="L1350" s="57">
        <f t="shared" si="21"/>
        <v>5.3340448900000004</v>
      </c>
    </row>
    <row r="1351" spans="1:12" ht="15" x14ac:dyDescent="0.2">
      <c r="A1351" s="8"/>
      <c r="B1351" s="28"/>
      <c r="C1351" s="28"/>
      <c r="D1351" s="13"/>
      <c r="E1351" s="13"/>
      <c r="F1351" s="13"/>
      <c r="G1351" s="54"/>
      <c r="H1351" s="55" t="s">
        <v>1745</v>
      </c>
      <c r="I1351" s="56" t="s">
        <v>1122</v>
      </c>
      <c r="J1351" s="57">
        <v>22.093585000000001</v>
      </c>
      <c r="K1351" s="57">
        <v>35.46307522</v>
      </c>
      <c r="L1351" s="57">
        <f t="shared" si="21"/>
        <v>13.369490219999999</v>
      </c>
    </row>
    <row r="1352" spans="1:12" ht="15" x14ac:dyDescent="0.2">
      <c r="A1352" s="8"/>
      <c r="B1352" s="28"/>
      <c r="C1352" s="28"/>
      <c r="D1352" s="13"/>
      <c r="E1352" s="13"/>
      <c r="F1352" s="13"/>
      <c r="G1352" s="54"/>
      <c r="H1352" s="55" t="s">
        <v>1746</v>
      </c>
      <c r="I1352" s="56" t="s">
        <v>1582</v>
      </c>
      <c r="J1352" s="57">
        <v>34.992567000000001</v>
      </c>
      <c r="K1352" s="57">
        <v>44.558789130000001</v>
      </c>
      <c r="L1352" s="57">
        <f t="shared" ref="L1352:L1415" si="22">+K1352-J1352</f>
        <v>9.5662221299999999</v>
      </c>
    </row>
    <row r="1353" spans="1:12" ht="15" x14ac:dyDescent="0.2">
      <c r="A1353" s="8"/>
      <c r="B1353" s="28"/>
      <c r="C1353" s="28"/>
      <c r="D1353" s="13"/>
      <c r="E1353" s="13"/>
      <c r="F1353" s="13"/>
      <c r="G1353" s="54"/>
      <c r="H1353" s="55" t="s">
        <v>2046</v>
      </c>
      <c r="I1353" s="56" t="s">
        <v>2047</v>
      </c>
      <c r="J1353" s="57">
        <v>68.632472000000007</v>
      </c>
      <c r="K1353" s="57">
        <v>90.137266729999993</v>
      </c>
      <c r="L1353" s="57">
        <f t="shared" si="22"/>
        <v>21.504794729999986</v>
      </c>
    </row>
    <row r="1354" spans="1:12" ht="15" x14ac:dyDescent="0.2">
      <c r="A1354" s="8"/>
      <c r="B1354" s="28"/>
      <c r="C1354" s="28"/>
      <c r="D1354" s="13"/>
      <c r="E1354" s="13"/>
      <c r="F1354" s="13"/>
      <c r="G1354" s="54"/>
      <c r="H1354" s="55" t="s">
        <v>1726</v>
      </c>
      <c r="I1354" s="56" t="s">
        <v>1071</v>
      </c>
      <c r="J1354" s="57">
        <v>10.794312</v>
      </c>
      <c r="K1354" s="57">
        <v>13.670433889999998</v>
      </c>
      <c r="L1354" s="57">
        <f t="shared" si="22"/>
        <v>2.8761218899999985</v>
      </c>
    </row>
    <row r="1355" spans="1:12" ht="15" x14ac:dyDescent="0.2">
      <c r="A1355" s="8"/>
      <c r="B1355" s="28"/>
      <c r="C1355" s="28"/>
      <c r="D1355" s="13"/>
      <c r="E1355" s="13"/>
      <c r="F1355" s="13"/>
      <c r="G1355" s="54"/>
      <c r="H1355" s="55" t="s">
        <v>1730</v>
      </c>
      <c r="I1355" s="56" t="s">
        <v>1662</v>
      </c>
      <c r="J1355" s="57">
        <v>39.294927000000001</v>
      </c>
      <c r="K1355" s="57">
        <v>51.061131309999986</v>
      </c>
      <c r="L1355" s="57">
        <f t="shared" si="22"/>
        <v>11.766204309999985</v>
      </c>
    </row>
    <row r="1356" spans="1:12" ht="15" x14ac:dyDescent="0.2">
      <c r="A1356" s="8"/>
      <c r="B1356" s="28"/>
      <c r="C1356" s="28"/>
      <c r="D1356" s="13"/>
      <c r="E1356" s="69">
        <v>46</v>
      </c>
      <c r="F1356" s="64" t="s">
        <v>366</v>
      </c>
      <c r="G1356" s="65"/>
      <c r="H1356" s="66"/>
      <c r="I1356" s="67"/>
      <c r="J1356" s="68">
        <v>168.293192</v>
      </c>
      <c r="K1356" s="68">
        <v>375.19664829999994</v>
      </c>
      <c r="L1356" s="68">
        <f t="shared" si="22"/>
        <v>206.90345629999993</v>
      </c>
    </row>
    <row r="1357" spans="1:12" ht="15" x14ac:dyDescent="0.2">
      <c r="A1357" s="8"/>
      <c r="B1357" s="28"/>
      <c r="C1357" s="28"/>
      <c r="D1357" s="13"/>
      <c r="E1357" s="13"/>
      <c r="F1357" s="13"/>
      <c r="G1357" s="50" t="s">
        <v>2</v>
      </c>
      <c r="H1357" s="51"/>
      <c r="I1357" s="52"/>
      <c r="J1357" s="53">
        <v>168.293192</v>
      </c>
      <c r="K1357" s="53">
        <v>375.19664829999994</v>
      </c>
      <c r="L1357" s="53">
        <f t="shared" si="22"/>
        <v>206.90345629999993</v>
      </c>
    </row>
    <row r="1358" spans="1:12" ht="15" x14ac:dyDescent="0.2">
      <c r="A1358" s="8"/>
      <c r="B1358" s="28"/>
      <c r="C1358" s="28"/>
      <c r="D1358" s="13"/>
      <c r="E1358" s="13"/>
      <c r="F1358" s="13"/>
      <c r="G1358" s="54"/>
      <c r="H1358" s="55" t="s">
        <v>1701</v>
      </c>
      <c r="I1358" s="56" t="s">
        <v>1580</v>
      </c>
      <c r="J1358" s="57">
        <v>17.495695999999999</v>
      </c>
      <c r="K1358" s="57">
        <v>16.197187320000001</v>
      </c>
      <c r="L1358" s="57">
        <f t="shared" si="22"/>
        <v>-1.2985086799999976</v>
      </c>
    </row>
    <row r="1359" spans="1:12" ht="15" x14ac:dyDescent="0.2">
      <c r="A1359" s="8"/>
      <c r="B1359" s="28"/>
      <c r="C1359" s="28"/>
      <c r="D1359" s="13"/>
      <c r="E1359" s="13"/>
      <c r="F1359" s="13"/>
      <c r="G1359" s="54"/>
      <c r="H1359" s="55" t="s">
        <v>1703</v>
      </c>
      <c r="I1359" s="56" t="s">
        <v>1090</v>
      </c>
      <c r="J1359" s="57">
        <v>4.3489310000000003</v>
      </c>
      <c r="K1359" s="57">
        <v>7.148023349999999</v>
      </c>
      <c r="L1359" s="57">
        <f t="shared" si="22"/>
        <v>2.7990923499999987</v>
      </c>
    </row>
    <row r="1360" spans="1:12" ht="15" x14ac:dyDescent="0.2">
      <c r="A1360" s="8"/>
      <c r="B1360" s="28"/>
      <c r="C1360" s="28"/>
      <c r="D1360" s="13"/>
      <c r="E1360" s="13"/>
      <c r="F1360" s="13"/>
      <c r="G1360" s="54"/>
      <c r="H1360" s="55" t="s">
        <v>1735</v>
      </c>
      <c r="I1360" s="56" t="s">
        <v>1071</v>
      </c>
      <c r="J1360" s="57">
        <v>4.7612459999999999</v>
      </c>
      <c r="K1360" s="57">
        <v>8.6983112800000004</v>
      </c>
      <c r="L1360" s="57">
        <f t="shared" si="22"/>
        <v>3.9370652800000006</v>
      </c>
    </row>
    <row r="1361" spans="1:12" ht="15" x14ac:dyDescent="0.2">
      <c r="A1361" s="8"/>
      <c r="B1361" s="28"/>
      <c r="C1361" s="28"/>
      <c r="D1361" s="13"/>
      <c r="E1361" s="13"/>
      <c r="F1361" s="13"/>
      <c r="G1361" s="54"/>
      <c r="H1361" s="55" t="s">
        <v>1737</v>
      </c>
      <c r="I1361" s="56" t="s">
        <v>2048</v>
      </c>
      <c r="J1361" s="57">
        <v>3.359839</v>
      </c>
      <c r="K1361" s="57">
        <v>6.6107632499999989</v>
      </c>
      <c r="L1361" s="57">
        <f t="shared" si="22"/>
        <v>3.2509242499999988</v>
      </c>
    </row>
    <row r="1362" spans="1:12" ht="15" x14ac:dyDescent="0.2">
      <c r="A1362" s="8"/>
      <c r="B1362" s="28"/>
      <c r="C1362" s="28"/>
      <c r="D1362" s="13"/>
      <c r="E1362" s="13"/>
      <c r="F1362" s="13"/>
      <c r="G1362" s="54"/>
      <c r="H1362" s="55" t="s">
        <v>1738</v>
      </c>
      <c r="I1362" s="56" t="s">
        <v>2049</v>
      </c>
      <c r="J1362" s="57">
        <v>5.0941989999999997</v>
      </c>
      <c r="K1362" s="57">
        <v>8.7756639900000017</v>
      </c>
      <c r="L1362" s="57">
        <f t="shared" si="22"/>
        <v>3.681464990000002</v>
      </c>
    </row>
    <row r="1363" spans="1:12" ht="15" x14ac:dyDescent="0.2">
      <c r="A1363" s="8"/>
      <c r="B1363" s="28"/>
      <c r="C1363" s="28"/>
      <c r="D1363" s="13"/>
      <c r="E1363" s="13"/>
      <c r="F1363" s="13"/>
      <c r="G1363" s="54"/>
      <c r="H1363" s="55" t="s">
        <v>1745</v>
      </c>
      <c r="I1363" s="56" t="s">
        <v>1396</v>
      </c>
      <c r="J1363" s="57">
        <v>1.4594290000000001</v>
      </c>
      <c r="K1363" s="57">
        <v>3.2715149199999995</v>
      </c>
      <c r="L1363" s="57">
        <f t="shared" si="22"/>
        <v>1.8120859199999995</v>
      </c>
    </row>
    <row r="1364" spans="1:12" ht="15" x14ac:dyDescent="0.2">
      <c r="A1364" s="8"/>
      <c r="B1364" s="28"/>
      <c r="C1364" s="28"/>
      <c r="D1364" s="13"/>
      <c r="E1364" s="13"/>
      <c r="F1364" s="13"/>
      <c r="G1364" s="54"/>
      <c r="H1364" s="55" t="s">
        <v>2050</v>
      </c>
      <c r="I1364" s="56" t="s">
        <v>2148</v>
      </c>
      <c r="J1364" s="57">
        <v>2.6637469999999999</v>
      </c>
      <c r="K1364" s="57">
        <v>5.5946596899999985</v>
      </c>
      <c r="L1364" s="57">
        <f t="shared" si="22"/>
        <v>2.9309126899999987</v>
      </c>
    </row>
    <row r="1365" spans="1:12" ht="15" x14ac:dyDescent="0.2">
      <c r="A1365" s="8"/>
      <c r="B1365" s="28"/>
      <c r="C1365" s="28"/>
      <c r="D1365" s="13"/>
      <c r="E1365" s="13"/>
      <c r="F1365" s="13"/>
      <c r="G1365" s="54"/>
      <c r="H1365" s="55" t="s">
        <v>2051</v>
      </c>
      <c r="I1365" s="56" t="s">
        <v>1185</v>
      </c>
      <c r="J1365" s="57">
        <v>3.0788389999999999</v>
      </c>
      <c r="K1365" s="57">
        <v>5.2348129900000009</v>
      </c>
      <c r="L1365" s="57">
        <f t="shared" si="22"/>
        <v>2.155973990000001</v>
      </c>
    </row>
    <row r="1366" spans="1:12" ht="15" x14ac:dyDescent="0.2">
      <c r="A1366" s="8"/>
      <c r="B1366" s="28"/>
      <c r="C1366" s="28"/>
      <c r="D1366" s="13"/>
      <c r="E1366" s="13"/>
      <c r="F1366" s="13"/>
      <c r="G1366" s="54"/>
      <c r="H1366" s="55" t="s">
        <v>2052</v>
      </c>
      <c r="I1366" s="56" t="s">
        <v>2149</v>
      </c>
      <c r="J1366" s="57">
        <v>4.6654900000000001</v>
      </c>
      <c r="K1366" s="57">
        <v>7.2998305199999995</v>
      </c>
      <c r="L1366" s="57">
        <f t="shared" si="22"/>
        <v>2.6343405199999994</v>
      </c>
    </row>
    <row r="1367" spans="1:12" ht="15" x14ac:dyDescent="0.2">
      <c r="A1367" s="8"/>
      <c r="B1367" s="28"/>
      <c r="C1367" s="28"/>
      <c r="D1367" s="13"/>
      <c r="E1367" s="13"/>
      <c r="F1367" s="13"/>
      <c r="G1367" s="54"/>
      <c r="H1367" s="55" t="s">
        <v>2150</v>
      </c>
      <c r="I1367" s="72" t="s">
        <v>2151</v>
      </c>
      <c r="J1367" s="57">
        <v>5.0420939999999996</v>
      </c>
      <c r="K1367" s="57">
        <v>6.9649358400000008</v>
      </c>
      <c r="L1367" s="57">
        <f t="shared" si="22"/>
        <v>1.9228418400000011</v>
      </c>
    </row>
    <row r="1368" spans="1:12" ht="15" x14ac:dyDescent="0.2">
      <c r="A1368" s="8"/>
      <c r="B1368" s="28"/>
      <c r="C1368" s="28"/>
      <c r="D1368" s="13"/>
      <c r="E1368" s="13"/>
      <c r="F1368" s="13"/>
      <c r="G1368" s="54"/>
      <c r="H1368" s="55" t="s">
        <v>2152</v>
      </c>
      <c r="I1368" s="56" t="s">
        <v>2153</v>
      </c>
      <c r="J1368" s="57">
        <v>5.6216359999999996</v>
      </c>
      <c r="K1368" s="57">
        <v>8.8348986199999988</v>
      </c>
      <c r="L1368" s="57">
        <f t="shared" si="22"/>
        <v>3.2132626199999992</v>
      </c>
    </row>
    <row r="1369" spans="1:12" ht="15" x14ac:dyDescent="0.2">
      <c r="A1369" s="8"/>
      <c r="B1369" s="28"/>
      <c r="C1369" s="28"/>
      <c r="D1369" s="13"/>
      <c r="E1369" s="13"/>
      <c r="F1369" s="13"/>
      <c r="G1369" s="54"/>
      <c r="H1369" s="55" t="s">
        <v>1746</v>
      </c>
      <c r="I1369" s="56" t="s">
        <v>2053</v>
      </c>
      <c r="J1369" s="57">
        <v>1.4606600000000001</v>
      </c>
      <c r="K1369" s="57">
        <v>3.0140375800000001</v>
      </c>
      <c r="L1369" s="57">
        <f t="shared" si="22"/>
        <v>1.55337758</v>
      </c>
    </row>
    <row r="1370" spans="1:12" ht="15" x14ac:dyDescent="0.2">
      <c r="A1370" s="8"/>
      <c r="B1370" s="28"/>
      <c r="C1370" s="28"/>
      <c r="D1370" s="13"/>
      <c r="E1370" s="13"/>
      <c r="F1370" s="13"/>
      <c r="G1370" s="54"/>
      <c r="H1370" s="55" t="s">
        <v>2054</v>
      </c>
      <c r="I1370" s="56" t="s">
        <v>1583</v>
      </c>
      <c r="J1370" s="57">
        <v>7.1120369999999999</v>
      </c>
      <c r="K1370" s="57">
        <v>12.174409530000004</v>
      </c>
      <c r="L1370" s="57">
        <f t="shared" si="22"/>
        <v>5.0623725300000038</v>
      </c>
    </row>
    <row r="1371" spans="1:12" ht="15" x14ac:dyDescent="0.2">
      <c r="A1371" s="8"/>
      <c r="B1371" s="28"/>
      <c r="C1371" s="28"/>
      <c r="D1371" s="13"/>
      <c r="E1371" s="13"/>
      <c r="F1371" s="13"/>
      <c r="G1371" s="54"/>
      <c r="H1371" s="55" t="s">
        <v>2055</v>
      </c>
      <c r="I1371" s="56" t="s">
        <v>1584</v>
      </c>
      <c r="J1371" s="57">
        <v>6.0197929999999999</v>
      </c>
      <c r="K1371" s="57">
        <v>10.680172959999997</v>
      </c>
      <c r="L1371" s="57">
        <f t="shared" si="22"/>
        <v>4.6603799599999967</v>
      </c>
    </row>
    <row r="1372" spans="1:12" ht="15" x14ac:dyDescent="0.2">
      <c r="A1372" s="8"/>
      <c r="B1372" s="28"/>
      <c r="C1372" s="28"/>
      <c r="D1372" s="13"/>
      <c r="E1372" s="13"/>
      <c r="F1372" s="13"/>
      <c r="G1372" s="54"/>
      <c r="H1372" s="55" t="s">
        <v>2056</v>
      </c>
      <c r="I1372" s="56" t="s">
        <v>2057</v>
      </c>
      <c r="J1372" s="57">
        <v>6.3797470000000001</v>
      </c>
      <c r="K1372" s="57">
        <v>10.518091879999998</v>
      </c>
      <c r="L1372" s="57">
        <f t="shared" si="22"/>
        <v>4.1383448799999982</v>
      </c>
    </row>
    <row r="1373" spans="1:12" ht="15" x14ac:dyDescent="0.2">
      <c r="A1373" s="8"/>
      <c r="B1373" s="28"/>
      <c r="C1373" s="28"/>
      <c r="D1373" s="13"/>
      <c r="E1373" s="13"/>
      <c r="F1373" s="13"/>
      <c r="G1373" s="54"/>
      <c r="H1373" s="55" t="s">
        <v>2058</v>
      </c>
      <c r="I1373" s="56" t="s">
        <v>2059</v>
      </c>
      <c r="J1373" s="57">
        <v>1.5593840000000001</v>
      </c>
      <c r="K1373" s="57">
        <v>14.5807413</v>
      </c>
      <c r="L1373" s="57">
        <f t="shared" si="22"/>
        <v>13.0213573</v>
      </c>
    </row>
    <row r="1374" spans="1:12" ht="15" x14ac:dyDescent="0.2">
      <c r="A1374" s="8"/>
      <c r="B1374" s="28"/>
      <c r="C1374" s="28"/>
      <c r="D1374" s="13"/>
      <c r="E1374" s="13"/>
      <c r="F1374" s="13"/>
      <c r="G1374" s="54"/>
      <c r="H1374" s="55" t="s">
        <v>2060</v>
      </c>
      <c r="I1374" s="56" t="s">
        <v>2061</v>
      </c>
      <c r="J1374" s="57">
        <v>3.2236069999999999</v>
      </c>
      <c r="K1374" s="57">
        <v>5.3513756899999994</v>
      </c>
      <c r="L1374" s="57">
        <f t="shared" si="22"/>
        <v>2.1277686899999995</v>
      </c>
    </row>
    <row r="1375" spans="1:12" ht="15" x14ac:dyDescent="0.2">
      <c r="A1375" s="8"/>
      <c r="B1375" s="28"/>
      <c r="C1375" s="28"/>
      <c r="D1375" s="13"/>
      <c r="E1375" s="13"/>
      <c r="F1375" s="13"/>
      <c r="G1375" s="54"/>
      <c r="H1375" s="55" t="s">
        <v>2062</v>
      </c>
      <c r="I1375" s="56" t="s">
        <v>1585</v>
      </c>
      <c r="J1375" s="57">
        <v>9.8251019999999993</v>
      </c>
      <c r="K1375" s="57">
        <v>14.395801000000001</v>
      </c>
      <c r="L1375" s="57">
        <f t="shared" si="22"/>
        <v>4.5706990000000012</v>
      </c>
    </row>
    <row r="1376" spans="1:12" ht="30" x14ac:dyDescent="0.2">
      <c r="A1376" s="8"/>
      <c r="B1376" s="28"/>
      <c r="C1376" s="28"/>
      <c r="D1376" s="13"/>
      <c r="E1376" s="13"/>
      <c r="F1376" s="13"/>
      <c r="G1376" s="54"/>
      <c r="H1376" s="55" t="s">
        <v>2063</v>
      </c>
      <c r="I1376" s="56" t="s">
        <v>2064</v>
      </c>
      <c r="J1376" s="57">
        <v>7.8053160000000004</v>
      </c>
      <c r="K1376" s="57">
        <v>43.659701430000013</v>
      </c>
      <c r="L1376" s="57">
        <f t="shared" si="22"/>
        <v>35.854385430000015</v>
      </c>
    </row>
    <row r="1377" spans="1:12" ht="15" x14ac:dyDescent="0.2">
      <c r="A1377" s="8"/>
      <c r="B1377" s="28"/>
      <c r="C1377" s="28"/>
      <c r="D1377" s="13"/>
      <c r="E1377" s="13"/>
      <c r="F1377" s="13"/>
      <c r="G1377" s="54"/>
      <c r="H1377" s="55" t="s">
        <v>2065</v>
      </c>
      <c r="I1377" s="56" t="s">
        <v>1586</v>
      </c>
      <c r="J1377" s="57">
        <v>1.4615689999999999</v>
      </c>
      <c r="K1377" s="57">
        <v>3.1104957200000007</v>
      </c>
      <c r="L1377" s="57">
        <f t="shared" si="22"/>
        <v>1.6489267200000008</v>
      </c>
    </row>
    <row r="1378" spans="1:12" ht="15" x14ac:dyDescent="0.2">
      <c r="A1378" s="8"/>
      <c r="B1378" s="28"/>
      <c r="C1378" s="28"/>
      <c r="D1378" s="13"/>
      <c r="E1378" s="13"/>
      <c r="F1378" s="13"/>
      <c r="G1378" s="54"/>
      <c r="H1378" s="55" t="s">
        <v>2066</v>
      </c>
      <c r="I1378" s="56" t="s">
        <v>2067</v>
      </c>
      <c r="J1378" s="57">
        <v>8.1574229999999996</v>
      </c>
      <c r="K1378" s="57">
        <v>10.265549779999999</v>
      </c>
      <c r="L1378" s="57">
        <f t="shared" si="22"/>
        <v>2.1081267799999992</v>
      </c>
    </row>
    <row r="1379" spans="1:12" ht="15" x14ac:dyDescent="0.2">
      <c r="A1379" s="8"/>
      <c r="B1379" s="28"/>
      <c r="C1379" s="28"/>
      <c r="D1379" s="13"/>
      <c r="E1379" s="13"/>
      <c r="F1379" s="13"/>
      <c r="G1379" s="54"/>
      <c r="H1379" s="55" t="s">
        <v>2068</v>
      </c>
      <c r="I1379" s="56" t="s">
        <v>2069</v>
      </c>
      <c r="J1379" s="57">
        <v>5.3175119999999998</v>
      </c>
      <c r="K1379" s="57">
        <v>9.7688542800000029</v>
      </c>
      <c r="L1379" s="57">
        <f t="shared" si="22"/>
        <v>4.4513422800000031</v>
      </c>
    </row>
    <row r="1380" spans="1:12" ht="15" x14ac:dyDescent="0.2">
      <c r="A1380" s="8"/>
      <c r="B1380" s="28"/>
      <c r="C1380" s="28"/>
      <c r="D1380" s="13"/>
      <c r="E1380" s="13"/>
      <c r="F1380" s="13"/>
      <c r="G1380" s="54"/>
      <c r="H1380" s="55" t="s">
        <v>2070</v>
      </c>
      <c r="I1380" s="56" t="s">
        <v>2071</v>
      </c>
      <c r="J1380" s="57">
        <v>3.6179960000000002</v>
      </c>
      <c r="K1380" s="57">
        <v>7.3335265500000002</v>
      </c>
      <c r="L1380" s="57">
        <f t="shared" si="22"/>
        <v>3.71553055</v>
      </c>
    </row>
    <row r="1381" spans="1:12" ht="15" x14ac:dyDescent="0.2">
      <c r="A1381" s="8"/>
      <c r="B1381" s="28"/>
      <c r="C1381" s="28"/>
      <c r="D1381" s="13"/>
      <c r="E1381" s="13"/>
      <c r="F1381" s="13"/>
      <c r="G1381" s="54"/>
      <c r="H1381" s="55" t="s">
        <v>1882</v>
      </c>
      <c r="I1381" s="56" t="s">
        <v>1587</v>
      </c>
      <c r="J1381" s="57">
        <v>1.5801540000000001</v>
      </c>
      <c r="K1381" s="57">
        <v>3.3209749500000001</v>
      </c>
      <c r="L1381" s="57">
        <f t="shared" si="22"/>
        <v>1.74082095</v>
      </c>
    </row>
    <row r="1382" spans="1:12" ht="30" x14ac:dyDescent="0.2">
      <c r="A1382" s="8"/>
      <c r="B1382" s="28"/>
      <c r="C1382" s="28"/>
      <c r="D1382" s="13"/>
      <c r="E1382" s="13"/>
      <c r="F1382" s="13"/>
      <c r="G1382" s="54"/>
      <c r="H1382" s="55" t="s">
        <v>1884</v>
      </c>
      <c r="I1382" s="56" t="s">
        <v>1588</v>
      </c>
      <c r="J1382" s="57">
        <v>9.0588420000000003</v>
      </c>
      <c r="K1382" s="57">
        <v>70.692950269999983</v>
      </c>
      <c r="L1382" s="57">
        <f t="shared" si="22"/>
        <v>61.634108269999984</v>
      </c>
    </row>
    <row r="1383" spans="1:12" ht="15" x14ac:dyDescent="0.2">
      <c r="A1383" s="8"/>
      <c r="B1383" s="28"/>
      <c r="C1383" s="28"/>
      <c r="D1383" s="13"/>
      <c r="E1383" s="13"/>
      <c r="F1383" s="13"/>
      <c r="G1383" s="54"/>
      <c r="H1383" s="55" t="s">
        <v>1886</v>
      </c>
      <c r="I1383" s="56" t="s">
        <v>2072</v>
      </c>
      <c r="J1383" s="57">
        <v>5.6923950000000003</v>
      </c>
      <c r="K1383" s="57">
        <v>7.3703117299999983</v>
      </c>
      <c r="L1383" s="57">
        <f t="shared" si="22"/>
        <v>1.677916729999998</v>
      </c>
    </row>
    <row r="1384" spans="1:12" ht="15" x14ac:dyDescent="0.2">
      <c r="A1384" s="8"/>
      <c r="B1384" s="28"/>
      <c r="C1384" s="28"/>
      <c r="D1384" s="13"/>
      <c r="E1384" s="13"/>
      <c r="F1384" s="13"/>
      <c r="G1384" s="54"/>
      <c r="H1384" s="55" t="s">
        <v>1887</v>
      </c>
      <c r="I1384" s="56" t="s">
        <v>2073</v>
      </c>
      <c r="J1384" s="57">
        <v>3.1147469999999999</v>
      </c>
      <c r="K1384" s="57">
        <v>6.7574092199999987</v>
      </c>
      <c r="L1384" s="57">
        <f t="shared" si="22"/>
        <v>3.6426622199999987</v>
      </c>
    </row>
    <row r="1385" spans="1:12" ht="15" x14ac:dyDescent="0.2">
      <c r="A1385" s="8"/>
      <c r="B1385" s="28"/>
      <c r="C1385" s="28"/>
      <c r="D1385" s="13"/>
      <c r="E1385" s="13"/>
      <c r="F1385" s="13"/>
      <c r="G1385" s="54"/>
      <c r="H1385" s="55" t="s">
        <v>1726</v>
      </c>
      <c r="I1385" s="56" t="s">
        <v>1662</v>
      </c>
      <c r="J1385" s="57">
        <v>7.5446949999999999</v>
      </c>
      <c r="K1385" s="57">
        <v>11.632184349999998</v>
      </c>
      <c r="L1385" s="57">
        <f t="shared" si="22"/>
        <v>4.0874893499999976</v>
      </c>
    </row>
    <row r="1386" spans="1:12" ht="15" x14ac:dyDescent="0.2">
      <c r="A1386" s="8"/>
      <c r="B1386" s="28"/>
      <c r="C1386" s="28"/>
      <c r="D1386" s="13"/>
      <c r="E1386" s="13"/>
      <c r="F1386" s="13"/>
      <c r="G1386" s="54"/>
      <c r="H1386" s="55" t="s">
        <v>1768</v>
      </c>
      <c r="I1386" s="56" t="s">
        <v>1589</v>
      </c>
      <c r="J1386" s="57">
        <v>12.664298</v>
      </c>
      <c r="K1386" s="57">
        <v>20.841556330000003</v>
      </c>
      <c r="L1386" s="57">
        <f t="shared" si="22"/>
        <v>8.1772583300000026</v>
      </c>
    </row>
    <row r="1387" spans="1:12" ht="15" x14ac:dyDescent="0.2">
      <c r="A1387" s="8"/>
      <c r="B1387" s="28"/>
      <c r="C1387" s="28"/>
      <c r="D1387" s="13"/>
      <c r="E1387" s="13"/>
      <c r="F1387" s="13"/>
      <c r="G1387" s="54"/>
      <c r="H1387" s="55" t="s">
        <v>1769</v>
      </c>
      <c r="I1387" s="56" t="s">
        <v>1167</v>
      </c>
      <c r="J1387" s="57">
        <v>4.74817</v>
      </c>
      <c r="K1387" s="57">
        <v>7.7991069599999987</v>
      </c>
      <c r="L1387" s="57">
        <f t="shared" si="22"/>
        <v>3.0509369599999987</v>
      </c>
    </row>
    <row r="1388" spans="1:12" ht="15" x14ac:dyDescent="0.2">
      <c r="A1388" s="8"/>
      <c r="B1388" s="28"/>
      <c r="C1388" s="28"/>
      <c r="D1388" s="13"/>
      <c r="E1388" s="13"/>
      <c r="F1388" s="13"/>
      <c r="G1388" s="54"/>
      <c r="H1388" s="55" t="s">
        <v>1771</v>
      </c>
      <c r="I1388" s="56" t="s">
        <v>1382</v>
      </c>
      <c r="J1388" s="57">
        <v>4.3585989999999999</v>
      </c>
      <c r="K1388" s="57">
        <v>17.298795020000004</v>
      </c>
      <c r="L1388" s="57">
        <f t="shared" si="22"/>
        <v>12.940196020000004</v>
      </c>
    </row>
    <row r="1389" spans="1:12" ht="15" x14ac:dyDescent="0.2">
      <c r="A1389" s="8"/>
      <c r="B1389" s="28"/>
      <c r="C1389" s="28"/>
      <c r="D1389" s="13"/>
      <c r="E1389" s="69">
        <v>47</v>
      </c>
      <c r="F1389" s="64" t="s">
        <v>367</v>
      </c>
      <c r="G1389" s="65"/>
      <c r="H1389" s="66"/>
      <c r="I1389" s="67"/>
      <c r="J1389" s="68">
        <v>13835.576671999999</v>
      </c>
      <c r="K1389" s="68">
        <v>10593.74504175</v>
      </c>
      <c r="L1389" s="68">
        <f t="shared" si="22"/>
        <v>-3241.8316302499989</v>
      </c>
    </row>
    <row r="1390" spans="1:12" ht="15" x14ac:dyDescent="0.2">
      <c r="A1390" s="8"/>
      <c r="B1390" s="28"/>
      <c r="C1390" s="28"/>
      <c r="D1390" s="13"/>
      <c r="E1390" s="13"/>
      <c r="F1390" s="13"/>
      <c r="G1390" s="50" t="s">
        <v>70</v>
      </c>
      <c r="H1390" s="51"/>
      <c r="I1390" s="52"/>
      <c r="J1390" s="53">
        <v>13835.576671999999</v>
      </c>
      <c r="K1390" s="53">
        <v>10593.74504175</v>
      </c>
      <c r="L1390" s="53">
        <f t="shared" si="22"/>
        <v>-3241.8316302499989</v>
      </c>
    </row>
    <row r="1391" spans="1:12" ht="15" x14ac:dyDescent="0.2">
      <c r="A1391" s="8"/>
      <c r="B1391" s="28"/>
      <c r="C1391" s="28"/>
      <c r="D1391" s="13"/>
      <c r="E1391" s="13"/>
      <c r="F1391" s="13"/>
      <c r="G1391" s="54"/>
      <c r="H1391" s="55" t="s">
        <v>368</v>
      </c>
      <c r="I1391" s="56" t="s">
        <v>1626</v>
      </c>
      <c r="J1391" s="57">
        <v>2821.7075289999998</v>
      </c>
      <c r="K1391" s="57">
        <v>2838.3416874100012</v>
      </c>
      <c r="L1391" s="57">
        <f t="shared" si="22"/>
        <v>16.634158410001419</v>
      </c>
    </row>
    <row r="1392" spans="1:12" ht="15" x14ac:dyDescent="0.2">
      <c r="A1392" s="8"/>
      <c r="B1392" s="28"/>
      <c r="C1392" s="28"/>
      <c r="D1392" s="13"/>
      <c r="E1392" s="13"/>
      <c r="F1392" s="13"/>
      <c r="G1392" s="54"/>
      <c r="H1392" s="55" t="s">
        <v>369</v>
      </c>
      <c r="I1392" s="56" t="s">
        <v>370</v>
      </c>
      <c r="J1392" s="57">
        <v>138.76828900000001</v>
      </c>
      <c r="K1392" s="57">
        <v>138.76828900000001</v>
      </c>
      <c r="L1392" s="57">
        <f t="shared" si="22"/>
        <v>0</v>
      </c>
    </row>
    <row r="1393" spans="1:12" ht="15" x14ac:dyDescent="0.2">
      <c r="A1393" s="8"/>
      <c r="B1393" s="28"/>
      <c r="C1393" s="28"/>
      <c r="D1393" s="13"/>
      <c r="E1393" s="13"/>
      <c r="F1393" s="13"/>
      <c r="G1393" s="54"/>
      <c r="H1393" s="55" t="s">
        <v>2074</v>
      </c>
      <c r="I1393" s="56" t="s">
        <v>2075</v>
      </c>
      <c r="J1393" s="57">
        <v>7460.2907869999999</v>
      </c>
      <c r="K1393" s="57">
        <v>309.86712941999997</v>
      </c>
      <c r="L1393" s="57">
        <f t="shared" si="22"/>
        <v>-7150.4236575799996</v>
      </c>
    </row>
    <row r="1394" spans="1:12" ht="15" x14ac:dyDescent="0.2">
      <c r="A1394" s="8"/>
      <c r="B1394" s="28"/>
      <c r="C1394" s="28"/>
      <c r="D1394" s="13"/>
      <c r="E1394" s="13"/>
      <c r="F1394" s="13"/>
      <c r="G1394" s="54"/>
      <c r="H1394" s="55" t="s">
        <v>371</v>
      </c>
      <c r="I1394" s="56" t="s">
        <v>372</v>
      </c>
      <c r="J1394" s="57">
        <v>521.74626699999999</v>
      </c>
      <c r="K1394" s="57">
        <v>522.63071244000002</v>
      </c>
      <c r="L1394" s="57">
        <f t="shared" si="22"/>
        <v>0.88444544000003589</v>
      </c>
    </row>
    <row r="1395" spans="1:12" ht="15" x14ac:dyDescent="0.2">
      <c r="A1395" s="8"/>
      <c r="B1395" s="28"/>
      <c r="C1395" s="28"/>
      <c r="D1395" s="13"/>
      <c r="E1395" s="13"/>
      <c r="F1395" s="13"/>
      <c r="G1395" s="54"/>
      <c r="H1395" s="55" t="s">
        <v>373</v>
      </c>
      <c r="I1395" s="56" t="s">
        <v>374</v>
      </c>
      <c r="J1395" s="57">
        <v>671.68804899999998</v>
      </c>
      <c r="K1395" s="57">
        <v>874.44370865000008</v>
      </c>
      <c r="L1395" s="57">
        <f t="shared" si="22"/>
        <v>202.7556596500001</v>
      </c>
    </row>
    <row r="1396" spans="1:12" ht="15" x14ac:dyDescent="0.2">
      <c r="A1396" s="8"/>
      <c r="B1396" s="28"/>
      <c r="C1396" s="28"/>
      <c r="D1396" s="13"/>
      <c r="E1396" s="13"/>
      <c r="F1396" s="13"/>
      <c r="G1396" s="54"/>
      <c r="H1396" s="55" t="s">
        <v>375</v>
      </c>
      <c r="I1396" s="56" t="s">
        <v>376</v>
      </c>
      <c r="J1396" s="57">
        <v>417.40043500000002</v>
      </c>
      <c r="K1396" s="57">
        <v>417.40043500000013</v>
      </c>
      <c r="L1396" s="57">
        <f t="shared" si="22"/>
        <v>0</v>
      </c>
    </row>
    <row r="1397" spans="1:12" ht="15" x14ac:dyDescent="0.2">
      <c r="A1397" s="8"/>
      <c r="B1397" s="28"/>
      <c r="C1397" s="28"/>
      <c r="D1397" s="13"/>
      <c r="E1397" s="13"/>
      <c r="F1397" s="13"/>
      <c r="G1397" s="54"/>
      <c r="H1397" s="55" t="s">
        <v>377</v>
      </c>
      <c r="I1397" s="56" t="s">
        <v>378</v>
      </c>
      <c r="J1397" s="57">
        <v>85.934348999999997</v>
      </c>
      <c r="K1397" s="57">
        <v>78.507382790000008</v>
      </c>
      <c r="L1397" s="57">
        <f t="shared" si="22"/>
        <v>-7.4269662099999891</v>
      </c>
    </row>
    <row r="1398" spans="1:12" ht="15" x14ac:dyDescent="0.2">
      <c r="A1398" s="8"/>
      <c r="B1398" s="28"/>
      <c r="C1398" s="28"/>
      <c r="D1398" s="13"/>
      <c r="E1398" s="13"/>
      <c r="F1398" s="13"/>
      <c r="G1398" s="54"/>
      <c r="H1398" s="55" t="s">
        <v>2076</v>
      </c>
      <c r="I1398" s="56" t="s">
        <v>2077</v>
      </c>
      <c r="J1398" s="57">
        <v>396.25573000000003</v>
      </c>
      <c r="K1398" s="57">
        <v>388.03879251999996</v>
      </c>
      <c r="L1398" s="57">
        <f t="shared" si="22"/>
        <v>-8.2169374800000696</v>
      </c>
    </row>
    <row r="1399" spans="1:12" ht="15" x14ac:dyDescent="0.2">
      <c r="A1399" s="8"/>
      <c r="B1399" s="28"/>
      <c r="C1399" s="28"/>
      <c r="D1399" s="13"/>
      <c r="E1399" s="13"/>
      <c r="F1399" s="13"/>
      <c r="G1399" s="54"/>
      <c r="H1399" s="55" t="s">
        <v>71</v>
      </c>
      <c r="I1399" s="56" t="s">
        <v>72</v>
      </c>
      <c r="J1399" s="57">
        <v>110.271145</v>
      </c>
      <c r="K1399" s="57">
        <v>190.6728942500001</v>
      </c>
      <c r="L1399" s="57">
        <f t="shared" si="22"/>
        <v>80.401749250000094</v>
      </c>
    </row>
    <row r="1400" spans="1:12" ht="15" x14ac:dyDescent="0.2">
      <c r="A1400" s="8"/>
      <c r="B1400" s="28"/>
      <c r="C1400" s="28"/>
      <c r="D1400" s="13"/>
      <c r="E1400" s="13"/>
      <c r="F1400" s="13"/>
      <c r="G1400" s="54"/>
      <c r="H1400" s="55" t="s">
        <v>379</v>
      </c>
      <c r="I1400" s="56" t="s">
        <v>380</v>
      </c>
      <c r="J1400" s="57">
        <v>741.42353000000003</v>
      </c>
      <c r="K1400" s="57">
        <v>733.22966865000012</v>
      </c>
      <c r="L1400" s="57">
        <f t="shared" si="22"/>
        <v>-8.1938613499999065</v>
      </c>
    </row>
    <row r="1401" spans="1:12" ht="15" x14ac:dyDescent="0.2">
      <c r="A1401" s="8"/>
      <c r="B1401" s="28"/>
      <c r="C1401" s="28"/>
      <c r="D1401" s="13"/>
      <c r="E1401" s="13"/>
      <c r="F1401" s="13"/>
      <c r="G1401" s="54"/>
      <c r="H1401" s="55" t="s">
        <v>2154</v>
      </c>
      <c r="I1401" s="56" t="s">
        <v>2155</v>
      </c>
      <c r="J1401" s="57">
        <v>0</v>
      </c>
      <c r="K1401" s="57">
        <v>742.75441829999988</v>
      </c>
      <c r="L1401" s="57">
        <f t="shared" si="22"/>
        <v>742.75441829999988</v>
      </c>
    </row>
    <row r="1402" spans="1:12" ht="15" x14ac:dyDescent="0.2">
      <c r="A1402" s="8"/>
      <c r="B1402" s="28"/>
      <c r="C1402" s="28"/>
      <c r="D1402" s="13"/>
      <c r="E1402" s="13"/>
      <c r="F1402" s="13"/>
      <c r="G1402" s="54"/>
      <c r="H1402" s="55" t="s">
        <v>121</v>
      </c>
      <c r="I1402" s="56" t="s">
        <v>122</v>
      </c>
      <c r="J1402" s="57">
        <v>346.72512499999999</v>
      </c>
      <c r="K1402" s="57">
        <v>3240.4962026799999</v>
      </c>
      <c r="L1402" s="57">
        <f t="shared" si="22"/>
        <v>2893.77107768</v>
      </c>
    </row>
    <row r="1403" spans="1:12" ht="15" x14ac:dyDescent="0.2">
      <c r="A1403" s="8"/>
      <c r="B1403" s="28"/>
      <c r="C1403" s="28"/>
      <c r="D1403" s="13"/>
      <c r="E1403" s="13"/>
      <c r="F1403" s="13"/>
      <c r="G1403" s="54"/>
      <c r="H1403" s="55" t="s">
        <v>180</v>
      </c>
      <c r="I1403" s="56" t="s">
        <v>181</v>
      </c>
      <c r="J1403" s="57">
        <v>123.365437</v>
      </c>
      <c r="K1403" s="57">
        <v>118.59372064000004</v>
      </c>
      <c r="L1403" s="57">
        <f t="shared" si="22"/>
        <v>-4.7717163599999566</v>
      </c>
    </row>
    <row r="1404" spans="1:12" ht="15" x14ac:dyDescent="0.2">
      <c r="A1404" s="8"/>
      <c r="B1404" s="28"/>
      <c r="C1404" s="28"/>
      <c r="D1404" s="13"/>
      <c r="E1404" s="69">
        <v>48</v>
      </c>
      <c r="F1404" s="64" t="s">
        <v>381</v>
      </c>
      <c r="G1404" s="65"/>
      <c r="H1404" s="66"/>
      <c r="I1404" s="67"/>
      <c r="J1404" s="68">
        <v>11510.50447</v>
      </c>
      <c r="K1404" s="68">
        <v>11928.845632269997</v>
      </c>
      <c r="L1404" s="68">
        <f t="shared" si="22"/>
        <v>418.34116226999686</v>
      </c>
    </row>
    <row r="1405" spans="1:12" ht="15" x14ac:dyDescent="0.2">
      <c r="A1405" s="8"/>
      <c r="B1405" s="28"/>
      <c r="C1405" s="28"/>
      <c r="D1405" s="13"/>
      <c r="E1405" s="13"/>
      <c r="F1405" s="13"/>
      <c r="G1405" s="50" t="s">
        <v>2</v>
      </c>
      <c r="H1405" s="51"/>
      <c r="I1405" s="52"/>
      <c r="J1405" s="53">
        <v>5244.4051060000002</v>
      </c>
      <c r="K1405" s="53">
        <v>5243.1416197399985</v>
      </c>
      <c r="L1405" s="53">
        <f t="shared" si="22"/>
        <v>-1.2634862600016277</v>
      </c>
    </row>
    <row r="1406" spans="1:12" ht="15" x14ac:dyDescent="0.2">
      <c r="A1406" s="8"/>
      <c r="B1406" s="28"/>
      <c r="C1406" s="28"/>
      <c r="D1406" s="13"/>
      <c r="E1406" s="13"/>
      <c r="F1406" s="13"/>
      <c r="G1406" s="54"/>
      <c r="H1406" s="55" t="s">
        <v>1701</v>
      </c>
      <c r="I1406" s="56" t="s">
        <v>1590</v>
      </c>
      <c r="J1406" s="57">
        <v>58.261519</v>
      </c>
      <c r="K1406" s="57">
        <v>32.13083885999999</v>
      </c>
      <c r="L1406" s="57">
        <f t="shared" si="22"/>
        <v>-26.13068014000001</v>
      </c>
    </row>
    <row r="1407" spans="1:12" ht="15" x14ac:dyDescent="0.2">
      <c r="A1407" s="8"/>
      <c r="B1407" s="28"/>
      <c r="C1407" s="28"/>
      <c r="D1407" s="13"/>
      <c r="E1407" s="13"/>
      <c r="F1407" s="13"/>
      <c r="G1407" s="54"/>
      <c r="H1407" s="55" t="s">
        <v>1704</v>
      </c>
      <c r="I1407" s="56" t="s">
        <v>1591</v>
      </c>
      <c r="J1407" s="57">
        <v>36.293534999999999</v>
      </c>
      <c r="K1407" s="57">
        <v>16.009332130000001</v>
      </c>
      <c r="L1407" s="57">
        <f t="shared" si="22"/>
        <v>-20.284202869999998</v>
      </c>
    </row>
    <row r="1408" spans="1:12" ht="15" x14ac:dyDescent="0.2">
      <c r="A1408" s="8"/>
      <c r="B1408" s="28"/>
      <c r="C1408" s="28"/>
      <c r="D1408" s="13"/>
      <c r="E1408" s="13"/>
      <c r="F1408" s="13"/>
      <c r="G1408" s="54"/>
      <c r="H1408" s="55" t="s">
        <v>1722</v>
      </c>
      <c r="I1408" s="56" t="s">
        <v>1592</v>
      </c>
      <c r="J1408" s="57">
        <v>13.178114000000001</v>
      </c>
      <c r="K1408" s="57">
        <v>23.647059920000004</v>
      </c>
      <c r="L1408" s="57">
        <f t="shared" si="22"/>
        <v>10.468945920000003</v>
      </c>
    </row>
    <row r="1409" spans="1:12" ht="15" x14ac:dyDescent="0.2">
      <c r="A1409" s="8"/>
      <c r="B1409" s="28"/>
      <c r="C1409" s="28"/>
      <c r="D1409" s="13"/>
      <c r="E1409" s="13"/>
      <c r="F1409" s="13"/>
      <c r="G1409" s="54"/>
      <c r="H1409" s="55" t="s">
        <v>1750</v>
      </c>
      <c r="I1409" s="56" t="s">
        <v>1179</v>
      </c>
      <c r="J1409" s="57">
        <v>27.347650999999999</v>
      </c>
      <c r="K1409" s="57">
        <v>21.036805490000006</v>
      </c>
      <c r="L1409" s="57">
        <f t="shared" si="22"/>
        <v>-6.3108455099999929</v>
      </c>
    </row>
    <row r="1410" spans="1:12" ht="15" x14ac:dyDescent="0.2">
      <c r="A1410" s="8"/>
      <c r="B1410" s="28"/>
      <c r="C1410" s="28"/>
      <c r="D1410" s="13"/>
      <c r="E1410" s="13"/>
      <c r="F1410" s="13"/>
      <c r="G1410" s="54"/>
      <c r="H1410" s="55" t="s">
        <v>1703</v>
      </c>
      <c r="I1410" s="56" t="s">
        <v>1593</v>
      </c>
      <c r="J1410" s="57">
        <v>3468.6579839999999</v>
      </c>
      <c r="K1410" s="57">
        <v>3345.2276879400001</v>
      </c>
      <c r="L1410" s="57">
        <f t="shared" si="22"/>
        <v>-123.43029605999982</v>
      </c>
    </row>
    <row r="1411" spans="1:12" ht="15" x14ac:dyDescent="0.2">
      <c r="A1411" s="8"/>
      <c r="B1411" s="28"/>
      <c r="C1411" s="28"/>
      <c r="D1411" s="13"/>
      <c r="E1411" s="13"/>
      <c r="F1411" s="13"/>
      <c r="G1411" s="54"/>
      <c r="H1411" s="55" t="s">
        <v>1705</v>
      </c>
      <c r="I1411" s="56" t="s">
        <v>1594</v>
      </c>
      <c r="J1411" s="57">
        <v>129.58912100000001</v>
      </c>
      <c r="K1411" s="57">
        <v>157.99280397999999</v>
      </c>
      <c r="L1411" s="57">
        <f t="shared" si="22"/>
        <v>28.403682979999985</v>
      </c>
    </row>
    <row r="1412" spans="1:12" ht="15" x14ac:dyDescent="0.2">
      <c r="A1412" s="8"/>
      <c r="B1412" s="28"/>
      <c r="C1412" s="28"/>
      <c r="D1412" s="13"/>
      <c r="E1412" s="13"/>
      <c r="F1412" s="13"/>
      <c r="G1412" s="54"/>
      <c r="H1412" s="55" t="s">
        <v>1735</v>
      </c>
      <c r="I1412" s="56" t="s">
        <v>1595</v>
      </c>
      <c r="J1412" s="57">
        <v>8.4972510000000003</v>
      </c>
      <c r="K1412" s="57">
        <v>16.558920400000002</v>
      </c>
      <c r="L1412" s="57">
        <f t="shared" si="22"/>
        <v>8.0616694000000013</v>
      </c>
    </row>
    <row r="1413" spans="1:12" ht="15" x14ac:dyDescent="0.2">
      <c r="A1413" s="8"/>
      <c r="B1413" s="28"/>
      <c r="C1413" s="28"/>
      <c r="D1413" s="13"/>
      <c r="E1413" s="13"/>
      <c r="F1413" s="13"/>
      <c r="G1413" s="54"/>
      <c r="H1413" s="55" t="s">
        <v>1745</v>
      </c>
      <c r="I1413" s="56" t="s">
        <v>1596</v>
      </c>
      <c r="J1413" s="57">
        <v>18.846889999999998</v>
      </c>
      <c r="K1413" s="57">
        <v>74.216559579999995</v>
      </c>
      <c r="L1413" s="57">
        <f t="shared" si="22"/>
        <v>55.369669579999993</v>
      </c>
    </row>
    <row r="1414" spans="1:12" ht="15" x14ac:dyDescent="0.2">
      <c r="A1414" s="8"/>
      <c r="B1414" s="28"/>
      <c r="C1414" s="28"/>
      <c r="D1414" s="13"/>
      <c r="E1414" s="13"/>
      <c r="F1414" s="13"/>
      <c r="G1414" s="54"/>
      <c r="H1414" s="55" t="s">
        <v>1726</v>
      </c>
      <c r="I1414" s="56" t="s">
        <v>1597</v>
      </c>
      <c r="J1414" s="57">
        <v>108.96243200000001</v>
      </c>
      <c r="K1414" s="57">
        <v>369.05178344000001</v>
      </c>
      <c r="L1414" s="57">
        <f t="shared" si="22"/>
        <v>260.08935143999997</v>
      </c>
    </row>
    <row r="1415" spans="1:12" ht="15" x14ac:dyDescent="0.2">
      <c r="A1415" s="8"/>
      <c r="B1415" s="28"/>
      <c r="C1415" s="28"/>
      <c r="D1415" s="13"/>
      <c r="E1415" s="13"/>
      <c r="F1415" s="13"/>
      <c r="G1415" s="54"/>
      <c r="H1415" s="55" t="s">
        <v>1768</v>
      </c>
      <c r="I1415" s="56" t="s">
        <v>1598</v>
      </c>
      <c r="J1415" s="57">
        <v>152.03726399999999</v>
      </c>
      <c r="K1415" s="57">
        <v>217.07929420999997</v>
      </c>
      <c r="L1415" s="57">
        <f t="shared" si="22"/>
        <v>65.042030209999979</v>
      </c>
    </row>
    <row r="1416" spans="1:12" ht="15" x14ac:dyDescent="0.2">
      <c r="A1416" s="8"/>
      <c r="B1416" s="28"/>
      <c r="C1416" s="28"/>
      <c r="D1416" s="13"/>
      <c r="E1416" s="13"/>
      <c r="F1416" s="13"/>
      <c r="G1416" s="54"/>
      <c r="H1416" s="55" t="s">
        <v>2001</v>
      </c>
      <c r="I1416" s="56" t="s">
        <v>1599</v>
      </c>
      <c r="J1416" s="57">
        <v>147.160732</v>
      </c>
      <c r="K1416" s="57">
        <v>162.21117784</v>
      </c>
      <c r="L1416" s="57">
        <f t="shared" ref="L1416:L1479" si="23">+K1416-J1416</f>
        <v>15.050445840000009</v>
      </c>
    </row>
    <row r="1417" spans="1:12" ht="15" x14ac:dyDescent="0.2">
      <c r="A1417" s="8"/>
      <c r="B1417" s="28"/>
      <c r="C1417" s="28"/>
      <c r="D1417" s="13"/>
      <c r="E1417" s="13"/>
      <c r="F1417" s="13"/>
      <c r="G1417" s="54"/>
      <c r="H1417" s="55" t="s">
        <v>1781</v>
      </c>
      <c r="I1417" s="56" t="s">
        <v>1600</v>
      </c>
      <c r="J1417" s="57">
        <v>39.238657000000003</v>
      </c>
      <c r="K1417" s="57">
        <v>37.589688189999997</v>
      </c>
      <c r="L1417" s="57">
        <f t="shared" si="23"/>
        <v>-1.6489688100000066</v>
      </c>
    </row>
    <row r="1418" spans="1:12" ht="15" x14ac:dyDescent="0.2">
      <c r="A1418" s="8"/>
      <c r="B1418" s="28"/>
      <c r="C1418" s="28"/>
      <c r="D1418" s="13"/>
      <c r="E1418" s="13"/>
      <c r="F1418" s="13"/>
      <c r="G1418" s="54"/>
      <c r="H1418" s="55" t="s">
        <v>1791</v>
      </c>
      <c r="I1418" s="56" t="s">
        <v>1601</v>
      </c>
      <c r="J1418" s="57">
        <v>73.904234000000002</v>
      </c>
      <c r="K1418" s="57">
        <v>112.62213938000004</v>
      </c>
      <c r="L1418" s="57">
        <f t="shared" si="23"/>
        <v>38.717905380000033</v>
      </c>
    </row>
    <row r="1419" spans="1:12" ht="15" x14ac:dyDescent="0.2">
      <c r="A1419" s="8"/>
      <c r="B1419" s="28"/>
      <c r="C1419" s="28"/>
      <c r="D1419" s="13"/>
      <c r="E1419" s="13"/>
      <c r="F1419" s="13"/>
      <c r="G1419" s="54"/>
      <c r="H1419" s="55" t="s">
        <v>1801</v>
      </c>
      <c r="I1419" s="72" t="s">
        <v>1602</v>
      </c>
      <c r="J1419" s="57">
        <v>292.34907199999998</v>
      </c>
      <c r="K1419" s="57">
        <v>300.94604751999998</v>
      </c>
      <c r="L1419" s="57">
        <f t="shared" si="23"/>
        <v>8.5969755200000009</v>
      </c>
    </row>
    <row r="1420" spans="1:12" ht="15" x14ac:dyDescent="0.2">
      <c r="A1420" s="8"/>
      <c r="B1420" s="28"/>
      <c r="C1420" s="28"/>
      <c r="D1420" s="13"/>
      <c r="E1420" s="13"/>
      <c r="F1420" s="13"/>
      <c r="G1420" s="54"/>
      <c r="H1420" s="55" t="s">
        <v>1804</v>
      </c>
      <c r="I1420" s="56" t="s">
        <v>1662</v>
      </c>
      <c r="J1420" s="57">
        <v>300.65749499999998</v>
      </c>
      <c r="K1420" s="57">
        <v>9.215996689999999</v>
      </c>
      <c r="L1420" s="57">
        <f t="shared" si="23"/>
        <v>-291.44149830999999</v>
      </c>
    </row>
    <row r="1421" spans="1:12" ht="15" x14ac:dyDescent="0.2">
      <c r="A1421" s="8"/>
      <c r="B1421" s="28"/>
      <c r="C1421" s="28"/>
      <c r="D1421" s="13"/>
      <c r="E1421" s="13"/>
      <c r="F1421" s="13"/>
      <c r="G1421" s="54"/>
      <c r="H1421" s="55" t="s">
        <v>1805</v>
      </c>
      <c r="I1421" s="56" t="s">
        <v>1603</v>
      </c>
      <c r="J1421" s="57">
        <v>312.34055799999999</v>
      </c>
      <c r="K1421" s="57">
        <v>288.81282092000004</v>
      </c>
      <c r="L1421" s="57">
        <f t="shared" si="23"/>
        <v>-23.527737079999952</v>
      </c>
    </row>
    <row r="1422" spans="1:12" ht="30" x14ac:dyDescent="0.2">
      <c r="A1422" s="8"/>
      <c r="B1422" s="28"/>
      <c r="C1422" s="28"/>
      <c r="D1422" s="13"/>
      <c r="E1422" s="13"/>
      <c r="F1422" s="13"/>
      <c r="G1422" s="54"/>
      <c r="H1422" s="55" t="s">
        <v>1979</v>
      </c>
      <c r="I1422" s="56" t="s">
        <v>1604</v>
      </c>
      <c r="J1422" s="57">
        <v>57.082597</v>
      </c>
      <c r="K1422" s="57">
        <v>58.792663250000018</v>
      </c>
      <c r="L1422" s="57">
        <f t="shared" si="23"/>
        <v>1.7100662500000183</v>
      </c>
    </row>
    <row r="1423" spans="1:12" ht="15" x14ac:dyDescent="0.2">
      <c r="A1423" s="8"/>
      <c r="B1423" s="28"/>
      <c r="C1423" s="28"/>
      <c r="D1423" s="13"/>
      <c r="E1423" s="13"/>
      <c r="F1423" s="13"/>
      <c r="G1423" s="50" t="s">
        <v>41</v>
      </c>
      <c r="H1423" s="51"/>
      <c r="I1423" s="52"/>
      <c r="J1423" s="53">
        <v>5676.2081799999996</v>
      </c>
      <c r="K1423" s="53">
        <v>5962.3537869499987</v>
      </c>
      <c r="L1423" s="53">
        <f t="shared" si="23"/>
        <v>286.14560694999909</v>
      </c>
    </row>
    <row r="1424" spans="1:12" ht="15" x14ac:dyDescent="0.2">
      <c r="A1424" s="8"/>
      <c r="B1424" s="28"/>
      <c r="C1424" s="28"/>
      <c r="D1424" s="13"/>
      <c r="E1424" s="13"/>
      <c r="F1424" s="13"/>
      <c r="G1424" s="54"/>
      <c r="H1424" s="55" t="s">
        <v>44</v>
      </c>
      <c r="I1424" s="56" t="s">
        <v>382</v>
      </c>
      <c r="J1424" s="57">
        <v>3057.5263650000002</v>
      </c>
      <c r="K1424" s="57">
        <v>3354.7641613399992</v>
      </c>
      <c r="L1424" s="57">
        <f t="shared" si="23"/>
        <v>297.23779633999902</v>
      </c>
    </row>
    <row r="1425" spans="1:12" ht="15" x14ac:dyDescent="0.2">
      <c r="A1425" s="8"/>
      <c r="B1425" s="28"/>
      <c r="C1425" s="28"/>
      <c r="D1425" s="13"/>
      <c r="E1425" s="13"/>
      <c r="F1425" s="13"/>
      <c r="G1425" s="54"/>
      <c r="H1425" s="55" t="s">
        <v>87</v>
      </c>
      <c r="I1425" s="56" t="s">
        <v>383</v>
      </c>
      <c r="J1425" s="57">
        <v>2491.4421430000002</v>
      </c>
      <c r="K1425" s="57">
        <v>2479.26816801</v>
      </c>
      <c r="L1425" s="57">
        <f t="shared" si="23"/>
        <v>-12.173974990000261</v>
      </c>
    </row>
    <row r="1426" spans="1:12" ht="15" x14ac:dyDescent="0.2">
      <c r="A1426" s="8"/>
      <c r="B1426" s="28"/>
      <c r="C1426" s="28"/>
      <c r="D1426" s="13"/>
      <c r="E1426" s="13"/>
      <c r="F1426" s="13"/>
      <c r="G1426" s="54"/>
      <c r="H1426" s="55" t="s">
        <v>46</v>
      </c>
      <c r="I1426" s="56" t="s">
        <v>384</v>
      </c>
      <c r="J1426" s="57">
        <v>61.347600999999997</v>
      </c>
      <c r="K1426" s="57">
        <v>61.558040390000016</v>
      </c>
      <c r="L1426" s="57">
        <f t="shared" si="23"/>
        <v>0.21043939000001899</v>
      </c>
    </row>
    <row r="1427" spans="1:12" ht="15" x14ac:dyDescent="0.2">
      <c r="A1427" s="8"/>
      <c r="B1427" s="28"/>
      <c r="C1427" s="28"/>
      <c r="D1427" s="13"/>
      <c r="E1427" s="13"/>
      <c r="F1427" s="13"/>
      <c r="G1427" s="54"/>
      <c r="H1427" s="55" t="s">
        <v>52</v>
      </c>
      <c r="I1427" s="56" t="s">
        <v>385</v>
      </c>
      <c r="J1427" s="57">
        <v>43.880468</v>
      </c>
      <c r="K1427" s="57">
        <v>44.002697059999996</v>
      </c>
      <c r="L1427" s="57">
        <f t="shared" si="23"/>
        <v>0.12222905999999512</v>
      </c>
    </row>
    <row r="1428" spans="1:12" ht="30" x14ac:dyDescent="0.2">
      <c r="A1428" s="8"/>
      <c r="B1428" s="28"/>
      <c r="C1428" s="28"/>
      <c r="D1428" s="13"/>
      <c r="E1428" s="13"/>
      <c r="F1428" s="13"/>
      <c r="G1428" s="54"/>
      <c r="H1428" s="55" t="s">
        <v>79</v>
      </c>
      <c r="I1428" s="56" t="s">
        <v>386</v>
      </c>
      <c r="J1428" s="57">
        <v>22.011603000000001</v>
      </c>
      <c r="K1428" s="57">
        <v>22.760720149999994</v>
      </c>
      <c r="L1428" s="57">
        <f t="shared" si="23"/>
        <v>0.7491171499999929</v>
      </c>
    </row>
    <row r="1429" spans="1:12" ht="15" x14ac:dyDescent="0.2">
      <c r="A1429" s="8"/>
      <c r="B1429" s="28"/>
      <c r="C1429" s="28"/>
      <c r="D1429" s="13"/>
      <c r="E1429" s="13"/>
      <c r="F1429" s="13"/>
      <c r="G1429" s="50" t="s">
        <v>70</v>
      </c>
      <c r="H1429" s="51"/>
      <c r="I1429" s="52"/>
      <c r="J1429" s="53">
        <v>589.89118399999995</v>
      </c>
      <c r="K1429" s="53">
        <v>723.35022558000003</v>
      </c>
      <c r="L1429" s="53">
        <f t="shared" si="23"/>
        <v>133.45904158000008</v>
      </c>
    </row>
    <row r="1430" spans="1:12" ht="15" x14ac:dyDescent="0.2">
      <c r="A1430" s="8"/>
      <c r="B1430" s="28"/>
      <c r="C1430" s="28"/>
      <c r="D1430" s="13"/>
      <c r="E1430" s="13"/>
      <c r="F1430" s="13"/>
      <c r="G1430" s="54"/>
      <c r="H1430" s="55" t="s">
        <v>387</v>
      </c>
      <c r="I1430" s="56" t="s">
        <v>2416</v>
      </c>
      <c r="J1430" s="57">
        <v>20.512326000000002</v>
      </c>
      <c r="K1430" s="57">
        <v>26.225203200000006</v>
      </c>
      <c r="L1430" s="57">
        <f t="shared" si="23"/>
        <v>5.7128772000000048</v>
      </c>
    </row>
    <row r="1431" spans="1:12" ht="30" x14ac:dyDescent="0.2">
      <c r="A1431" s="8"/>
      <c r="B1431" s="28"/>
      <c r="C1431" s="28"/>
      <c r="D1431" s="13"/>
      <c r="E1431" s="13"/>
      <c r="F1431" s="13"/>
      <c r="G1431" s="54"/>
      <c r="H1431" s="55" t="s">
        <v>388</v>
      </c>
      <c r="I1431" s="56" t="s">
        <v>389</v>
      </c>
      <c r="J1431" s="57">
        <v>60.293435000000002</v>
      </c>
      <c r="K1431" s="57">
        <v>56.831748050000009</v>
      </c>
      <c r="L1431" s="57">
        <f t="shared" si="23"/>
        <v>-3.4616869499999936</v>
      </c>
    </row>
    <row r="1432" spans="1:12" ht="15" x14ac:dyDescent="0.2">
      <c r="A1432" s="8"/>
      <c r="B1432" s="28"/>
      <c r="C1432" s="28"/>
      <c r="D1432" s="13"/>
      <c r="E1432" s="13"/>
      <c r="F1432" s="13"/>
      <c r="G1432" s="54"/>
      <c r="H1432" s="55" t="s">
        <v>390</v>
      </c>
      <c r="I1432" s="56" t="s">
        <v>391</v>
      </c>
      <c r="J1432" s="57">
        <v>36.362499</v>
      </c>
      <c r="K1432" s="57">
        <v>57.026786999999992</v>
      </c>
      <c r="L1432" s="57">
        <f t="shared" si="23"/>
        <v>20.664287999999992</v>
      </c>
    </row>
    <row r="1433" spans="1:12" ht="15" x14ac:dyDescent="0.2">
      <c r="A1433" s="8"/>
      <c r="B1433" s="28"/>
      <c r="C1433" s="28"/>
      <c r="D1433" s="13"/>
      <c r="E1433" s="13"/>
      <c r="F1433" s="13"/>
      <c r="G1433" s="54"/>
      <c r="H1433" s="55" t="s">
        <v>392</v>
      </c>
      <c r="I1433" s="56" t="s">
        <v>393</v>
      </c>
      <c r="J1433" s="57">
        <v>24.962372999999999</v>
      </c>
      <c r="K1433" s="57">
        <v>27.279073290000003</v>
      </c>
      <c r="L1433" s="57">
        <f t="shared" si="23"/>
        <v>2.3167002900000035</v>
      </c>
    </row>
    <row r="1434" spans="1:12" ht="15" x14ac:dyDescent="0.2">
      <c r="A1434" s="8"/>
      <c r="B1434" s="28"/>
      <c r="C1434" s="28"/>
      <c r="D1434" s="13"/>
      <c r="E1434" s="13"/>
      <c r="F1434" s="13"/>
      <c r="G1434" s="54"/>
      <c r="H1434" s="55" t="s">
        <v>394</v>
      </c>
      <c r="I1434" s="56" t="s">
        <v>395</v>
      </c>
      <c r="J1434" s="57">
        <v>32.320666000000003</v>
      </c>
      <c r="K1434" s="57">
        <v>29.966062680000004</v>
      </c>
      <c r="L1434" s="57">
        <f t="shared" si="23"/>
        <v>-2.3546033199999989</v>
      </c>
    </row>
    <row r="1435" spans="1:12" ht="15" x14ac:dyDescent="0.2">
      <c r="A1435" s="8"/>
      <c r="B1435" s="28"/>
      <c r="C1435" s="28"/>
      <c r="D1435" s="13"/>
      <c r="E1435" s="13"/>
      <c r="F1435" s="13"/>
      <c r="G1435" s="54"/>
      <c r="H1435" s="55" t="s">
        <v>396</v>
      </c>
      <c r="I1435" s="56" t="s">
        <v>397</v>
      </c>
      <c r="J1435" s="57">
        <v>43.839455999999998</v>
      </c>
      <c r="K1435" s="57">
        <v>46.652847459999983</v>
      </c>
      <c r="L1435" s="57">
        <f t="shared" si="23"/>
        <v>2.8133914599999841</v>
      </c>
    </row>
    <row r="1436" spans="1:12" ht="15" x14ac:dyDescent="0.2">
      <c r="A1436" s="8"/>
      <c r="B1436" s="28"/>
      <c r="C1436" s="28"/>
      <c r="D1436" s="13"/>
      <c r="E1436" s="13"/>
      <c r="F1436" s="13"/>
      <c r="G1436" s="54"/>
      <c r="H1436" s="55" t="s">
        <v>398</v>
      </c>
      <c r="I1436" s="56" t="s">
        <v>2417</v>
      </c>
      <c r="J1436" s="57">
        <v>185.44513000000001</v>
      </c>
      <c r="K1436" s="57">
        <v>282.36345439000007</v>
      </c>
      <c r="L1436" s="57">
        <f t="shared" si="23"/>
        <v>96.918324390000066</v>
      </c>
    </row>
    <row r="1437" spans="1:12" ht="15" x14ac:dyDescent="0.2">
      <c r="A1437" s="8"/>
      <c r="B1437" s="28"/>
      <c r="C1437" s="28"/>
      <c r="D1437" s="13"/>
      <c r="E1437" s="13"/>
      <c r="F1437" s="13"/>
      <c r="G1437" s="54"/>
      <c r="H1437" s="55" t="s">
        <v>399</v>
      </c>
      <c r="I1437" s="56" t="s">
        <v>2418</v>
      </c>
      <c r="J1437" s="57">
        <v>103.93834200000001</v>
      </c>
      <c r="K1437" s="57">
        <v>107.34394372</v>
      </c>
      <c r="L1437" s="57">
        <f t="shared" si="23"/>
        <v>3.4056017199999928</v>
      </c>
    </row>
    <row r="1438" spans="1:12" ht="15" x14ac:dyDescent="0.2">
      <c r="A1438" s="8"/>
      <c r="B1438" s="28"/>
      <c r="C1438" s="28"/>
      <c r="D1438" s="13"/>
      <c r="E1438" s="13"/>
      <c r="F1438" s="13"/>
      <c r="G1438" s="54"/>
      <c r="H1438" s="55" t="s">
        <v>303</v>
      </c>
      <c r="I1438" s="56" t="s">
        <v>304</v>
      </c>
      <c r="J1438" s="57">
        <v>82.216956999999994</v>
      </c>
      <c r="K1438" s="57">
        <v>89.661105789999993</v>
      </c>
      <c r="L1438" s="57">
        <f t="shared" si="23"/>
        <v>7.4441487899999998</v>
      </c>
    </row>
    <row r="1439" spans="1:12" ht="15" x14ac:dyDescent="0.2">
      <c r="A1439" s="8"/>
      <c r="B1439" s="28"/>
      <c r="C1439" s="28"/>
      <c r="D1439" s="24" t="s">
        <v>400</v>
      </c>
      <c r="E1439" s="24"/>
      <c r="F1439" s="24"/>
      <c r="G1439" s="50"/>
      <c r="H1439" s="51"/>
      <c r="I1439" s="52"/>
      <c r="J1439" s="53">
        <v>1545623.2493439999</v>
      </c>
      <c r="K1439" s="53">
        <v>1564457.1575120904</v>
      </c>
      <c r="L1439" s="53">
        <f t="shared" si="23"/>
        <v>18833.908168090507</v>
      </c>
    </row>
    <row r="1440" spans="1:12" ht="15" x14ac:dyDescent="0.2">
      <c r="A1440" s="8"/>
      <c r="B1440" s="28"/>
      <c r="C1440" s="28"/>
      <c r="D1440" s="13"/>
      <c r="E1440" s="69">
        <v>19</v>
      </c>
      <c r="F1440" s="64" t="s">
        <v>401</v>
      </c>
      <c r="G1440" s="65"/>
      <c r="H1440" s="66"/>
      <c r="I1440" s="67"/>
      <c r="J1440" s="68">
        <v>803874.58606600005</v>
      </c>
      <c r="K1440" s="68">
        <v>810298.28531405004</v>
      </c>
      <c r="L1440" s="68">
        <f t="shared" si="23"/>
        <v>6423.6992480499903</v>
      </c>
    </row>
    <row r="1441" spans="1:12" ht="15" x14ac:dyDescent="0.2">
      <c r="A1441" s="8"/>
      <c r="B1441" s="28"/>
      <c r="C1441" s="28"/>
      <c r="D1441" s="13"/>
      <c r="E1441" s="13"/>
      <c r="F1441" s="13"/>
      <c r="G1441" s="50" t="s">
        <v>2</v>
      </c>
      <c r="H1441" s="51"/>
      <c r="I1441" s="52"/>
      <c r="J1441" s="53">
        <v>97046.366271000006</v>
      </c>
      <c r="K1441" s="53">
        <v>97674.908220599988</v>
      </c>
      <c r="L1441" s="53">
        <f t="shared" si="23"/>
        <v>628.54194959998131</v>
      </c>
    </row>
    <row r="1442" spans="1:12" ht="15" x14ac:dyDescent="0.2">
      <c r="A1442" s="8"/>
      <c r="B1442" s="28"/>
      <c r="C1442" s="28"/>
      <c r="D1442" s="13"/>
      <c r="E1442" s="13"/>
      <c r="F1442" s="13"/>
      <c r="G1442" s="54"/>
      <c r="H1442" s="55" t="s">
        <v>1806</v>
      </c>
      <c r="I1442" s="56" t="s">
        <v>1239</v>
      </c>
      <c r="J1442" s="57">
        <v>21949.3</v>
      </c>
      <c r="K1442" s="57">
        <v>23149.3</v>
      </c>
      <c r="L1442" s="57">
        <f t="shared" si="23"/>
        <v>1200</v>
      </c>
    </row>
    <row r="1443" spans="1:12" ht="15" x14ac:dyDescent="0.2">
      <c r="A1443" s="8"/>
      <c r="B1443" s="28"/>
      <c r="C1443" s="28"/>
      <c r="D1443" s="13"/>
      <c r="E1443" s="13"/>
      <c r="F1443" s="13"/>
      <c r="G1443" s="54"/>
      <c r="H1443" s="55" t="s">
        <v>1811</v>
      </c>
      <c r="I1443" s="56" t="s">
        <v>1242</v>
      </c>
      <c r="J1443" s="57">
        <v>75097.066271000003</v>
      </c>
      <c r="K1443" s="57">
        <v>74525.608220599985</v>
      </c>
      <c r="L1443" s="57">
        <f t="shared" si="23"/>
        <v>-571.45805040001869</v>
      </c>
    </row>
    <row r="1444" spans="1:12" ht="15" x14ac:dyDescent="0.2">
      <c r="A1444" s="8"/>
      <c r="B1444" s="28"/>
      <c r="C1444" s="28"/>
      <c r="D1444" s="13"/>
      <c r="E1444" s="13"/>
      <c r="F1444" s="13"/>
      <c r="G1444" s="50" t="s">
        <v>70</v>
      </c>
      <c r="H1444" s="51"/>
      <c r="I1444" s="52"/>
      <c r="J1444" s="53">
        <v>706828.21979500004</v>
      </c>
      <c r="K1444" s="53">
        <v>712623.37709344993</v>
      </c>
      <c r="L1444" s="53">
        <f t="shared" si="23"/>
        <v>5795.1572984498926</v>
      </c>
    </row>
    <row r="1445" spans="1:12" ht="30" x14ac:dyDescent="0.2">
      <c r="A1445" s="8"/>
      <c r="B1445" s="28"/>
      <c r="C1445" s="28"/>
      <c r="D1445" s="13"/>
      <c r="E1445" s="13"/>
      <c r="F1445" s="13"/>
      <c r="G1445" s="54"/>
      <c r="H1445" s="55" t="s">
        <v>402</v>
      </c>
      <c r="I1445" s="56" t="s">
        <v>403</v>
      </c>
      <c r="J1445" s="57">
        <v>245422.547666</v>
      </c>
      <c r="K1445" s="57">
        <v>251222.547666</v>
      </c>
      <c r="L1445" s="57">
        <f t="shared" si="23"/>
        <v>5800</v>
      </c>
    </row>
    <row r="1446" spans="1:12" ht="15" x14ac:dyDescent="0.2">
      <c r="A1446" s="8"/>
      <c r="B1446" s="28"/>
      <c r="C1446" s="28"/>
      <c r="D1446" s="13"/>
      <c r="E1446" s="13"/>
      <c r="F1446" s="13"/>
      <c r="G1446" s="54"/>
      <c r="H1446" s="55" t="s">
        <v>404</v>
      </c>
      <c r="I1446" s="56" t="s">
        <v>405</v>
      </c>
      <c r="J1446" s="57">
        <v>454333.62373699999</v>
      </c>
      <c r="K1446" s="57">
        <v>456128.78103545</v>
      </c>
      <c r="L1446" s="57">
        <f t="shared" si="23"/>
        <v>1795.157298450009</v>
      </c>
    </row>
    <row r="1447" spans="1:12" ht="15" x14ac:dyDescent="0.2">
      <c r="A1447" s="8"/>
      <c r="B1447" s="28"/>
      <c r="C1447" s="28"/>
      <c r="D1447" s="13"/>
      <c r="E1447" s="13"/>
      <c r="F1447" s="13"/>
      <c r="G1447" s="54"/>
      <c r="H1447" s="55" t="s">
        <v>406</v>
      </c>
      <c r="I1447" s="72" t="s">
        <v>407</v>
      </c>
      <c r="J1447" s="57">
        <v>7072.0483919999997</v>
      </c>
      <c r="K1447" s="57">
        <v>5272.0483919999997</v>
      </c>
      <c r="L1447" s="57">
        <f t="shared" si="23"/>
        <v>-1800</v>
      </c>
    </row>
    <row r="1448" spans="1:12" ht="15" x14ac:dyDescent="0.2">
      <c r="A1448" s="8"/>
      <c r="B1448" s="28"/>
      <c r="C1448" s="28"/>
      <c r="D1448" s="13"/>
      <c r="E1448" s="69">
        <v>23</v>
      </c>
      <c r="F1448" s="64" t="s">
        <v>408</v>
      </c>
      <c r="G1448" s="65"/>
      <c r="H1448" s="66"/>
      <c r="I1448" s="67"/>
      <c r="J1448" s="68">
        <v>101339.769747</v>
      </c>
      <c r="K1448" s="68">
        <v>98379.624937539993</v>
      </c>
      <c r="L1448" s="68">
        <f t="shared" si="23"/>
        <v>-2960.1448094600055</v>
      </c>
    </row>
    <row r="1449" spans="1:12" ht="15" x14ac:dyDescent="0.2">
      <c r="A1449" s="8"/>
      <c r="B1449" s="28"/>
      <c r="C1449" s="28"/>
      <c r="D1449" s="13"/>
      <c r="E1449" s="13"/>
      <c r="F1449" s="13"/>
      <c r="G1449" s="50" t="s">
        <v>2</v>
      </c>
      <c r="H1449" s="51"/>
      <c r="I1449" s="52"/>
      <c r="J1449" s="53">
        <v>101339.769747</v>
      </c>
      <c r="K1449" s="53">
        <v>98379.624937539993</v>
      </c>
      <c r="L1449" s="53">
        <f t="shared" si="23"/>
        <v>-2960.1448094600055</v>
      </c>
    </row>
    <row r="1450" spans="1:12" ht="15" x14ac:dyDescent="0.2">
      <c r="A1450" s="8"/>
      <c r="B1450" s="28"/>
      <c r="C1450" s="28"/>
      <c r="D1450" s="13"/>
      <c r="E1450" s="13"/>
      <c r="F1450" s="13"/>
      <c r="G1450" s="54"/>
      <c r="H1450" s="55" t="s">
        <v>1806</v>
      </c>
      <c r="I1450" s="56" t="s">
        <v>1239</v>
      </c>
      <c r="J1450" s="57">
        <v>101339.769747</v>
      </c>
      <c r="K1450" s="57">
        <v>98379.624937539993</v>
      </c>
      <c r="L1450" s="57">
        <f t="shared" si="23"/>
        <v>-2960.1448094600055</v>
      </c>
    </row>
    <row r="1451" spans="1:12" ht="27.75" customHeight="1" x14ac:dyDescent="0.2">
      <c r="A1451" s="8"/>
      <c r="B1451" s="28"/>
      <c r="C1451" s="28"/>
      <c r="D1451" s="13"/>
      <c r="E1451" s="69">
        <v>25</v>
      </c>
      <c r="F1451" s="79" t="s">
        <v>409</v>
      </c>
      <c r="G1451" s="79"/>
      <c r="H1451" s="79"/>
      <c r="I1451" s="79"/>
      <c r="J1451" s="68">
        <v>37188.620776999996</v>
      </c>
      <c r="K1451" s="68">
        <v>30865.504621569984</v>
      </c>
      <c r="L1451" s="68">
        <f t="shared" si="23"/>
        <v>-6323.1161554300124</v>
      </c>
    </row>
    <row r="1452" spans="1:12" ht="15" x14ac:dyDescent="0.2">
      <c r="A1452" s="8"/>
      <c r="B1452" s="28"/>
      <c r="C1452" s="28"/>
      <c r="D1452" s="13"/>
      <c r="E1452" s="13"/>
      <c r="F1452" s="13"/>
      <c r="G1452" s="50" t="s">
        <v>2</v>
      </c>
      <c r="H1452" s="51"/>
      <c r="I1452" s="52"/>
      <c r="J1452" s="53">
        <v>6383.9151270000002</v>
      </c>
      <c r="K1452" s="53">
        <v>37.923089549999986</v>
      </c>
      <c r="L1452" s="53">
        <f t="shared" si="23"/>
        <v>-6345.9920374499998</v>
      </c>
    </row>
    <row r="1453" spans="1:12" ht="15" x14ac:dyDescent="0.2">
      <c r="A1453" s="8"/>
      <c r="B1453" s="28"/>
      <c r="C1453" s="28"/>
      <c r="D1453" s="13"/>
      <c r="E1453" s="13"/>
      <c r="F1453" s="13"/>
      <c r="G1453" s="54"/>
      <c r="H1453" s="55" t="s">
        <v>1732</v>
      </c>
      <c r="I1453" s="56" t="s">
        <v>1662</v>
      </c>
      <c r="J1453" s="57">
        <v>6383.9151270000002</v>
      </c>
      <c r="K1453" s="57">
        <v>37.923089549999986</v>
      </c>
      <c r="L1453" s="57">
        <f t="shared" si="23"/>
        <v>-6345.9920374499998</v>
      </c>
    </row>
    <row r="1454" spans="1:12" ht="15" x14ac:dyDescent="0.2">
      <c r="A1454" s="8"/>
      <c r="B1454" s="28"/>
      <c r="C1454" s="28"/>
      <c r="D1454" s="13"/>
      <c r="E1454" s="13"/>
      <c r="F1454" s="13"/>
      <c r="G1454" s="50" t="s">
        <v>41</v>
      </c>
      <c r="H1454" s="51"/>
      <c r="I1454" s="52"/>
      <c r="J1454" s="53">
        <v>30804.70565</v>
      </c>
      <c r="K1454" s="53">
        <v>30827.581532019984</v>
      </c>
      <c r="L1454" s="53">
        <f t="shared" si="23"/>
        <v>22.875882019983692</v>
      </c>
    </row>
    <row r="1455" spans="1:12" ht="15" x14ac:dyDescent="0.2">
      <c r="A1455" s="8"/>
      <c r="B1455" s="28"/>
      <c r="C1455" s="28"/>
      <c r="D1455" s="13"/>
      <c r="E1455" s="13"/>
      <c r="F1455" s="13"/>
      <c r="G1455" s="54"/>
      <c r="H1455" s="55" t="s">
        <v>77</v>
      </c>
      <c r="I1455" s="56" t="s">
        <v>410</v>
      </c>
      <c r="J1455" s="57">
        <v>30804.70565</v>
      </c>
      <c r="K1455" s="57">
        <v>30827.581532019984</v>
      </c>
      <c r="L1455" s="57">
        <f t="shared" si="23"/>
        <v>22.875882019983692</v>
      </c>
    </row>
    <row r="1456" spans="1:12" ht="15" x14ac:dyDescent="0.2">
      <c r="A1456" s="8"/>
      <c r="B1456" s="28"/>
      <c r="C1456" s="28"/>
      <c r="D1456" s="13"/>
      <c r="E1456" s="69">
        <v>33</v>
      </c>
      <c r="F1456" s="64" t="s">
        <v>411</v>
      </c>
      <c r="G1456" s="65"/>
      <c r="H1456" s="66"/>
      <c r="I1456" s="67"/>
      <c r="J1456" s="68">
        <v>603220.27275400003</v>
      </c>
      <c r="K1456" s="68">
        <v>624913.74263893033</v>
      </c>
      <c r="L1456" s="68">
        <f t="shared" si="23"/>
        <v>21693.469884930295</v>
      </c>
    </row>
    <row r="1457" spans="1:12" ht="15" x14ac:dyDescent="0.2">
      <c r="A1457" s="8"/>
      <c r="B1457" s="28"/>
      <c r="C1457" s="28"/>
      <c r="D1457" s="13"/>
      <c r="E1457" s="13"/>
      <c r="F1457" s="13"/>
      <c r="G1457" s="50" t="s">
        <v>2</v>
      </c>
      <c r="H1457" s="51"/>
      <c r="I1457" s="52"/>
      <c r="J1457" s="53">
        <v>603220.27275400003</v>
      </c>
      <c r="K1457" s="53">
        <v>624913.74263893033</v>
      </c>
      <c r="L1457" s="53">
        <f t="shared" si="23"/>
        <v>21693.469884930295</v>
      </c>
    </row>
    <row r="1458" spans="1:12" ht="15" x14ac:dyDescent="0.2">
      <c r="A1458" s="8"/>
      <c r="B1458" s="28"/>
      <c r="C1458" s="28"/>
      <c r="D1458" s="13"/>
      <c r="E1458" s="13"/>
      <c r="F1458" s="13"/>
      <c r="G1458" s="54"/>
      <c r="H1458" s="55" t="s">
        <v>1811</v>
      </c>
      <c r="I1458" s="56" t="s">
        <v>1242</v>
      </c>
      <c r="J1458" s="57">
        <v>603220.27275400003</v>
      </c>
      <c r="K1458" s="57">
        <v>624913.74263893033</v>
      </c>
      <c r="L1458" s="57">
        <f t="shared" si="23"/>
        <v>21693.469884930295</v>
      </c>
    </row>
    <row r="1459" spans="1:12" ht="15" x14ac:dyDescent="0.2">
      <c r="A1459" s="8"/>
      <c r="B1459" s="28"/>
      <c r="C1459" s="28"/>
      <c r="D1459" s="24" t="s">
        <v>412</v>
      </c>
      <c r="E1459" s="24"/>
      <c r="F1459" s="24"/>
      <c r="G1459" s="50"/>
      <c r="H1459" s="51"/>
      <c r="I1459" s="52"/>
      <c r="J1459" s="53">
        <v>1021954.8484</v>
      </c>
      <c r="K1459" s="53">
        <v>1040260.033372</v>
      </c>
      <c r="L1459" s="53">
        <f t="shared" si="23"/>
        <v>18305.184971999959</v>
      </c>
    </row>
    <row r="1460" spans="1:12" ht="15" x14ac:dyDescent="0.2">
      <c r="A1460" s="8"/>
      <c r="B1460" s="28"/>
      <c r="C1460" s="28"/>
      <c r="D1460" s="13"/>
      <c r="E1460" s="69">
        <v>50</v>
      </c>
      <c r="F1460" s="64" t="s">
        <v>405</v>
      </c>
      <c r="G1460" s="65"/>
      <c r="H1460" s="66"/>
      <c r="I1460" s="67"/>
      <c r="J1460" s="68">
        <v>704908.37854399998</v>
      </c>
      <c r="K1460" s="68">
        <v>719563.56351600005</v>
      </c>
      <c r="L1460" s="68">
        <f t="shared" si="23"/>
        <v>14655.184972000076</v>
      </c>
    </row>
    <row r="1461" spans="1:12" ht="15" x14ac:dyDescent="0.2">
      <c r="A1461" s="8"/>
      <c r="B1461" s="28"/>
      <c r="C1461" s="28"/>
      <c r="D1461" s="13"/>
      <c r="E1461" s="13"/>
      <c r="F1461" s="13"/>
      <c r="G1461" s="50" t="s">
        <v>412</v>
      </c>
      <c r="H1461" s="51"/>
      <c r="I1461" s="52"/>
      <c r="J1461" s="53">
        <v>704908.37854399998</v>
      </c>
      <c r="K1461" s="53">
        <v>719563.56351600005</v>
      </c>
      <c r="L1461" s="53">
        <f t="shared" si="23"/>
        <v>14655.184972000076</v>
      </c>
    </row>
    <row r="1462" spans="1:12" ht="15" x14ac:dyDescent="0.2">
      <c r="A1462" s="8"/>
      <c r="B1462" s="28"/>
      <c r="C1462" s="28"/>
      <c r="D1462" s="13"/>
      <c r="E1462" s="13"/>
      <c r="F1462" s="13"/>
      <c r="G1462" s="54"/>
      <c r="H1462" s="55" t="s">
        <v>404</v>
      </c>
      <c r="I1462" s="56" t="s">
        <v>405</v>
      </c>
      <c r="J1462" s="57">
        <v>704908.37854399998</v>
      </c>
      <c r="K1462" s="57">
        <v>719563.56351600005</v>
      </c>
      <c r="L1462" s="57">
        <f t="shared" si="23"/>
        <v>14655.184972000076</v>
      </c>
    </row>
    <row r="1463" spans="1:12" ht="15" x14ac:dyDescent="0.2">
      <c r="A1463" s="8"/>
      <c r="B1463" s="28"/>
      <c r="C1463" s="28"/>
      <c r="D1463" s="13"/>
      <c r="E1463" s="69">
        <v>51</v>
      </c>
      <c r="F1463" s="64" t="s">
        <v>403</v>
      </c>
      <c r="G1463" s="65"/>
      <c r="H1463" s="66"/>
      <c r="I1463" s="67"/>
      <c r="J1463" s="68">
        <v>317046.46985599998</v>
      </c>
      <c r="K1463" s="68">
        <v>320696.46985599998</v>
      </c>
      <c r="L1463" s="68">
        <f t="shared" si="23"/>
        <v>3650</v>
      </c>
    </row>
    <row r="1464" spans="1:12" ht="15" x14ac:dyDescent="0.2">
      <c r="A1464" s="8"/>
      <c r="B1464" s="28"/>
      <c r="C1464" s="28"/>
      <c r="D1464" s="13"/>
      <c r="E1464" s="13"/>
      <c r="F1464" s="13"/>
      <c r="G1464" s="50" t="s">
        <v>412</v>
      </c>
      <c r="H1464" s="51"/>
      <c r="I1464" s="52"/>
      <c r="J1464" s="53">
        <v>317046.46985599998</v>
      </c>
      <c r="K1464" s="53">
        <v>320696.46985599998</v>
      </c>
      <c r="L1464" s="53">
        <f t="shared" si="23"/>
        <v>3650</v>
      </c>
    </row>
    <row r="1465" spans="1:12" ht="30" x14ac:dyDescent="0.2">
      <c r="A1465" s="8"/>
      <c r="B1465" s="28"/>
      <c r="C1465" s="28"/>
      <c r="D1465" s="13"/>
      <c r="E1465" s="13"/>
      <c r="F1465" s="13"/>
      <c r="G1465" s="54"/>
      <c r="H1465" s="55" t="s">
        <v>402</v>
      </c>
      <c r="I1465" s="56" t="s">
        <v>403</v>
      </c>
      <c r="J1465" s="57">
        <v>317046.46985599998</v>
      </c>
      <c r="K1465" s="57">
        <v>320696.46985599998</v>
      </c>
      <c r="L1465" s="57">
        <f t="shared" si="23"/>
        <v>3650</v>
      </c>
    </row>
    <row r="1466" spans="1:12" ht="15" x14ac:dyDescent="0.2">
      <c r="A1466" s="8"/>
      <c r="B1466" s="28"/>
      <c r="C1466" s="28"/>
      <c r="D1466" s="24" t="s">
        <v>413</v>
      </c>
      <c r="E1466" s="24"/>
      <c r="F1466" s="24"/>
      <c r="G1466" s="50"/>
      <c r="H1466" s="51"/>
      <c r="I1466" s="52"/>
      <c r="J1466" s="53">
        <v>798852.80798000004</v>
      </c>
      <c r="K1466" s="53">
        <v>791032.93233600003</v>
      </c>
      <c r="L1466" s="53">
        <f t="shared" si="23"/>
        <v>-7819.8756440000143</v>
      </c>
    </row>
    <row r="1467" spans="1:12" ht="15" x14ac:dyDescent="0.2">
      <c r="A1467" s="8"/>
      <c r="B1467" s="28"/>
      <c r="C1467" s="28"/>
      <c r="D1467" s="13"/>
      <c r="E1467" s="69">
        <v>52</v>
      </c>
      <c r="F1467" s="64" t="s">
        <v>414</v>
      </c>
      <c r="G1467" s="65"/>
      <c r="H1467" s="66"/>
      <c r="I1467" s="67"/>
      <c r="J1467" s="68">
        <v>472443.830388</v>
      </c>
      <c r="K1467" s="68">
        <v>464623.95474399999</v>
      </c>
      <c r="L1467" s="68">
        <f t="shared" si="23"/>
        <v>-7819.8756440000143</v>
      </c>
    </row>
    <row r="1468" spans="1:12" ht="15" x14ac:dyDescent="0.2">
      <c r="A1468" s="8"/>
      <c r="B1468" s="28"/>
      <c r="C1468" s="28"/>
      <c r="D1468" s="13"/>
      <c r="E1468" s="13"/>
      <c r="F1468" s="13"/>
      <c r="G1468" s="50" t="s">
        <v>413</v>
      </c>
      <c r="H1468" s="51"/>
      <c r="I1468" s="52"/>
      <c r="J1468" s="53">
        <v>472443.830388</v>
      </c>
      <c r="K1468" s="53">
        <v>464623.95474399999</v>
      </c>
      <c r="L1468" s="53">
        <f t="shared" si="23"/>
        <v>-7819.8756440000143</v>
      </c>
    </row>
    <row r="1469" spans="1:12" ht="15" x14ac:dyDescent="0.2">
      <c r="A1469" s="8"/>
      <c r="B1469" s="28"/>
      <c r="C1469" s="28"/>
      <c r="D1469" s="13"/>
      <c r="E1469" s="13"/>
      <c r="F1469" s="13"/>
      <c r="G1469" s="54"/>
      <c r="H1469" s="55" t="s">
        <v>415</v>
      </c>
      <c r="I1469" s="56" t="s">
        <v>416</v>
      </c>
      <c r="J1469" s="57">
        <v>472443.830388</v>
      </c>
      <c r="K1469" s="57">
        <v>464623.95474399999</v>
      </c>
      <c r="L1469" s="57">
        <f t="shared" si="23"/>
        <v>-7819.8756440000143</v>
      </c>
    </row>
    <row r="1470" spans="1:12" ht="15" x14ac:dyDescent="0.2">
      <c r="A1470" s="8"/>
      <c r="B1470" s="28"/>
      <c r="C1470" s="28"/>
      <c r="D1470" s="13"/>
      <c r="E1470" s="69">
        <v>53</v>
      </c>
      <c r="F1470" s="64" t="s">
        <v>417</v>
      </c>
      <c r="G1470" s="65"/>
      <c r="H1470" s="66"/>
      <c r="I1470" s="67"/>
      <c r="J1470" s="68">
        <v>326408.97759199998</v>
      </c>
      <c r="K1470" s="68">
        <v>326408.97759199998</v>
      </c>
      <c r="L1470" s="68">
        <f t="shared" si="23"/>
        <v>0</v>
      </c>
    </row>
    <row r="1471" spans="1:12" ht="15" x14ac:dyDescent="0.2">
      <c r="A1471" s="8"/>
      <c r="B1471" s="28"/>
      <c r="C1471" s="28"/>
      <c r="D1471" s="13"/>
      <c r="E1471" s="13"/>
      <c r="F1471" s="13"/>
      <c r="G1471" s="50" t="s">
        <v>413</v>
      </c>
      <c r="H1471" s="51"/>
      <c r="I1471" s="52"/>
      <c r="J1471" s="53">
        <v>326408.97759199998</v>
      </c>
      <c r="K1471" s="53">
        <v>326408.97759199998</v>
      </c>
      <c r="L1471" s="53">
        <f t="shared" si="23"/>
        <v>0</v>
      </c>
    </row>
    <row r="1472" spans="1:12" ht="15" x14ac:dyDescent="0.2">
      <c r="A1472" s="8"/>
      <c r="B1472" s="28"/>
      <c r="C1472" s="28"/>
      <c r="D1472" s="13"/>
      <c r="E1472" s="13"/>
      <c r="F1472" s="13"/>
      <c r="G1472" s="54"/>
      <c r="H1472" s="55" t="s">
        <v>418</v>
      </c>
      <c r="I1472" s="56" t="s">
        <v>419</v>
      </c>
      <c r="J1472" s="57">
        <v>326408.97759199998</v>
      </c>
      <c r="K1472" s="57">
        <v>326408.97759199998</v>
      </c>
      <c r="L1472" s="57">
        <f t="shared" si="23"/>
        <v>0</v>
      </c>
    </row>
    <row r="1473" spans="1:16" s="1" customFormat="1" ht="20.100000000000001" customHeight="1" thickBot="1" x14ac:dyDescent="0.3">
      <c r="A1473" s="44"/>
      <c r="B1473" s="45" t="s">
        <v>2419</v>
      </c>
      <c r="C1473" s="45"/>
      <c r="D1473" s="45"/>
      <c r="E1473" s="45"/>
      <c r="F1473" s="45"/>
      <c r="G1473" s="45"/>
      <c r="H1473" s="45"/>
      <c r="I1473" s="45"/>
      <c r="J1473" s="46">
        <v>1382848.8490850001</v>
      </c>
      <c r="K1473" s="46">
        <v>1425384.2857019999</v>
      </c>
      <c r="L1473" s="46">
        <f t="shared" si="23"/>
        <v>42535.436616999796</v>
      </c>
      <c r="M1473" s="5"/>
      <c r="N1473" s="62"/>
      <c r="O1473" s="62"/>
      <c r="P1473" s="62"/>
    </row>
    <row r="1474" spans="1:16" ht="15" x14ac:dyDescent="0.2">
      <c r="A1474" s="8"/>
      <c r="B1474" s="28"/>
      <c r="C1474" s="28"/>
      <c r="D1474" s="24" t="s">
        <v>420</v>
      </c>
      <c r="E1474" s="24"/>
      <c r="F1474" s="24"/>
      <c r="G1474" s="50"/>
      <c r="H1474" s="51"/>
      <c r="I1474" s="52"/>
      <c r="J1474" s="53">
        <v>1235049.7145799999</v>
      </c>
      <c r="K1474" s="53">
        <v>1277585.1511969999</v>
      </c>
      <c r="L1474" s="53">
        <f t="shared" si="23"/>
        <v>42535.436617000028</v>
      </c>
    </row>
    <row r="1475" spans="1:16" ht="15" x14ac:dyDescent="0.2">
      <c r="A1475" s="8"/>
      <c r="B1475" s="28"/>
      <c r="C1475" s="28"/>
      <c r="D1475" s="13"/>
      <c r="E1475" s="69">
        <v>24</v>
      </c>
      <c r="F1475" s="64" t="s">
        <v>421</v>
      </c>
      <c r="G1475" s="65"/>
      <c r="H1475" s="66"/>
      <c r="I1475" s="67"/>
      <c r="J1475" s="68">
        <v>387172.53731500002</v>
      </c>
      <c r="K1475" s="68">
        <v>387172.53731500002</v>
      </c>
      <c r="L1475" s="68">
        <f t="shared" si="23"/>
        <v>0</v>
      </c>
    </row>
    <row r="1476" spans="1:16" ht="15" x14ac:dyDescent="0.2">
      <c r="A1476" s="8"/>
      <c r="B1476" s="28"/>
      <c r="C1476" s="28"/>
      <c r="D1476" s="13"/>
      <c r="E1476" s="13"/>
      <c r="F1476" s="13"/>
      <c r="G1476" s="50" t="s">
        <v>2</v>
      </c>
      <c r="H1476" s="51"/>
      <c r="I1476" s="52"/>
      <c r="J1476" s="53">
        <v>387172.53731500002</v>
      </c>
      <c r="K1476" s="53">
        <v>387172.53731500002</v>
      </c>
      <c r="L1476" s="53">
        <f t="shared" si="23"/>
        <v>0</v>
      </c>
    </row>
    <row r="1477" spans="1:16" ht="15" x14ac:dyDescent="0.2">
      <c r="A1477" s="8"/>
      <c r="B1477" s="28"/>
      <c r="C1477" s="28"/>
      <c r="D1477" s="13"/>
      <c r="E1477" s="13"/>
      <c r="F1477" s="13"/>
      <c r="G1477" s="54"/>
      <c r="H1477" s="55" t="s">
        <v>1705</v>
      </c>
      <c r="I1477" s="56" t="s">
        <v>1225</v>
      </c>
      <c r="J1477" s="57">
        <v>387172.53731500002</v>
      </c>
      <c r="K1477" s="57">
        <v>387172.53731500002</v>
      </c>
      <c r="L1477" s="57">
        <f t="shared" si="23"/>
        <v>0</v>
      </c>
    </row>
    <row r="1478" spans="1:16" ht="15" x14ac:dyDescent="0.2">
      <c r="A1478" s="8"/>
      <c r="B1478" s="28"/>
      <c r="C1478" s="28"/>
      <c r="D1478" s="13"/>
      <c r="E1478" s="69">
        <v>28</v>
      </c>
      <c r="F1478" s="64" t="s">
        <v>422</v>
      </c>
      <c r="G1478" s="65"/>
      <c r="H1478" s="66"/>
      <c r="I1478" s="67"/>
      <c r="J1478" s="68">
        <v>779193.27726500004</v>
      </c>
      <c r="K1478" s="68">
        <v>841683.71388199995</v>
      </c>
      <c r="L1478" s="68">
        <f t="shared" si="23"/>
        <v>62490.436616999912</v>
      </c>
    </row>
    <row r="1479" spans="1:16" ht="15" x14ac:dyDescent="0.2">
      <c r="A1479" s="8"/>
      <c r="B1479" s="28"/>
      <c r="C1479" s="28"/>
      <c r="D1479" s="13"/>
      <c r="E1479" s="13"/>
      <c r="F1479" s="13"/>
      <c r="G1479" s="50" t="s">
        <v>2</v>
      </c>
      <c r="H1479" s="51"/>
      <c r="I1479" s="52"/>
      <c r="J1479" s="53">
        <v>779193.27726500004</v>
      </c>
      <c r="K1479" s="53">
        <v>841683.71388199995</v>
      </c>
      <c r="L1479" s="53">
        <f t="shared" si="23"/>
        <v>62490.436616999912</v>
      </c>
    </row>
    <row r="1480" spans="1:16" ht="15" x14ac:dyDescent="0.2">
      <c r="A1480" s="8"/>
      <c r="B1480" s="28"/>
      <c r="C1480" s="28"/>
      <c r="D1480" s="13"/>
      <c r="E1480" s="13"/>
      <c r="F1480" s="13"/>
      <c r="G1480" s="54"/>
      <c r="H1480" s="55" t="s">
        <v>1718</v>
      </c>
      <c r="I1480" s="56" t="s">
        <v>1235</v>
      </c>
      <c r="J1480" s="57">
        <v>779193.27726500004</v>
      </c>
      <c r="K1480" s="57">
        <v>841683.71388199995</v>
      </c>
      <c r="L1480" s="57">
        <f t="shared" ref="L1480:L1493" si="24">+K1480-J1480</f>
        <v>62490.436616999912</v>
      </c>
    </row>
    <row r="1481" spans="1:16" ht="15" x14ac:dyDescent="0.2">
      <c r="A1481" s="8"/>
      <c r="B1481" s="28"/>
      <c r="C1481" s="28"/>
      <c r="D1481" s="13"/>
      <c r="E1481" s="69">
        <v>30</v>
      </c>
      <c r="F1481" s="64" t="s">
        <v>423</v>
      </c>
      <c r="G1481" s="65"/>
      <c r="H1481" s="66"/>
      <c r="I1481" s="67"/>
      <c r="J1481" s="68">
        <v>30000</v>
      </c>
      <c r="K1481" s="68">
        <v>10045</v>
      </c>
      <c r="L1481" s="68">
        <f t="shared" si="24"/>
        <v>-19955</v>
      </c>
    </row>
    <row r="1482" spans="1:16" ht="15" x14ac:dyDescent="0.2">
      <c r="A1482" s="8"/>
      <c r="B1482" s="28"/>
      <c r="C1482" s="28"/>
      <c r="D1482" s="13"/>
      <c r="E1482" s="13"/>
      <c r="F1482" s="13"/>
      <c r="G1482" s="50" t="s">
        <v>2</v>
      </c>
      <c r="H1482" s="51"/>
      <c r="I1482" s="52"/>
      <c r="J1482" s="53">
        <v>30000</v>
      </c>
      <c r="K1482" s="53">
        <v>10045</v>
      </c>
      <c r="L1482" s="53">
        <f t="shared" si="24"/>
        <v>-19955</v>
      </c>
    </row>
    <row r="1483" spans="1:16" ht="15" x14ac:dyDescent="0.2">
      <c r="A1483" s="8"/>
      <c r="B1483" s="28"/>
      <c r="C1483" s="28"/>
      <c r="D1483" s="13"/>
      <c r="E1483" s="13"/>
      <c r="F1483" s="13"/>
      <c r="G1483" s="54"/>
      <c r="H1483" s="55" t="s">
        <v>1806</v>
      </c>
      <c r="I1483" s="56" t="s">
        <v>1239</v>
      </c>
      <c r="J1483" s="57">
        <v>30000</v>
      </c>
      <c r="K1483" s="57">
        <v>10045</v>
      </c>
      <c r="L1483" s="57">
        <f t="shared" si="24"/>
        <v>-19955</v>
      </c>
    </row>
    <row r="1484" spans="1:16" ht="27.75" customHeight="1" x14ac:dyDescent="0.2">
      <c r="A1484" s="8"/>
      <c r="B1484" s="28"/>
      <c r="C1484" s="28"/>
      <c r="D1484" s="13"/>
      <c r="E1484" s="69">
        <v>34</v>
      </c>
      <c r="F1484" s="79" t="s">
        <v>424</v>
      </c>
      <c r="G1484" s="79"/>
      <c r="H1484" s="79"/>
      <c r="I1484" s="79"/>
      <c r="J1484" s="68">
        <v>38683.9</v>
      </c>
      <c r="K1484" s="68">
        <v>38683.9</v>
      </c>
      <c r="L1484" s="68">
        <f t="shared" si="24"/>
        <v>0</v>
      </c>
    </row>
    <row r="1485" spans="1:16" ht="15" x14ac:dyDescent="0.2">
      <c r="A1485" s="8"/>
      <c r="B1485" s="28"/>
      <c r="C1485" s="28"/>
      <c r="D1485" s="13"/>
      <c r="E1485" s="13"/>
      <c r="F1485" s="13"/>
      <c r="G1485" s="50" t="s">
        <v>2</v>
      </c>
      <c r="H1485" s="51"/>
      <c r="I1485" s="52"/>
      <c r="J1485" s="53">
        <v>38683.9</v>
      </c>
      <c r="K1485" s="53">
        <v>38683.9</v>
      </c>
      <c r="L1485" s="53">
        <f t="shared" si="24"/>
        <v>0</v>
      </c>
    </row>
    <row r="1486" spans="1:16" ht="15" x14ac:dyDescent="0.2">
      <c r="A1486" s="8"/>
      <c r="B1486" s="28"/>
      <c r="C1486" s="28"/>
      <c r="D1486" s="13"/>
      <c r="E1486" s="13"/>
      <c r="F1486" s="13"/>
      <c r="G1486" s="54"/>
      <c r="H1486" s="55" t="s">
        <v>1705</v>
      </c>
      <c r="I1486" s="56" t="s">
        <v>1225</v>
      </c>
      <c r="J1486" s="57">
        <v>38683.9</v>
      </c>
      <c r="K1486" s="57">
        <v>38683.9</v>
      </c>
      <c r="L1486" s="57">
        <f t="shared" si="24"/>
        <v>0</v>
      </c>
    </row>
    <row r="1487" spans="1:16" ht="15" x14ac:dyDescent="0.2">
      <c r="A1487" s="8"/>
      <c r="B1487" s="28"/>
      <c r="C1487" s="28"/>
      <c r="D1487" s="24" t="s">
        <v>413</v>
      </c>
      <c r="E1487" s="24"/>
      <c r="F1487" s="24"/>
      <c r="G1487" s="50"/>
      <c r="H1487" s="51"/>
      <c r="I1487" s="52"/>
      <c r="J1487" s="53">
        <v>147799.13450499999</v>
      </c>
      <c r="K1487" s="53">
        <v>147799.13450499999</v>
      </c>
      <c r="L1487" s="53">
        <f t="shared" si="24"/>
        <v>0</v>
      </c>
    </row>
    <row r="1488" spans="1:16" ht="15" x14ac:dyDescent="0.2">
      <c r="A1488" s="8"/>
      <c r="B1488" s="28"/>
      <c r="C1488" s="28"/>
      <c r="D1488" s="13"/>
      <c r="E1488" s="69">
        <v>52</v>
      </c>
      <c r="F1488" s="64" t="s">
        <v>414</v>
      </c>
      <c r="G1488" s="65"/>
      <c r="H1488" s="66"/>
      <c r="I1488" s="67"/>
      <c r="J1488" s="68">
        <v>124372.95867599999</v>
      </c>
      <c r="K1488" s="68">
        <v>124372.95867599999</v>
      </c>
      <c r="L1488" s="68">
        <f t="shared" si="24"/>
        <v>0</v>
      </c>
    </row>
    <row r="1489" spans="1:12" ht="15" x14ac:dyDescent="0.2">
      <c r="A1489" s="8"/>
      <c r="B1489" s="28"/>
      <c r="C1489" s="28"/>
      <c r="D1489" s="13"/>
      <c r="E1489" s="13"/>
      <c r="F1489" s="13"/>
      <c r="G1489" s="50" t="s">
        <v>413</v>
      </c>
      <c r="H1489" s="51"/>
      <c r="I1489" s="52"/>
      <c r="J1489" s="53">
        <v>124372.95867599999</v>
      </c>
      <c r="K1489" s="53">
        <v>124372.95867599999</v>
      </c>
      <c r="L1489" s="53">
        <f t="shared" si="24"/>
        <v>0</v>
      </c>
    </row>
    <row r="1490" spans="1:12" ht="15" x14ac:dyDescent="0.2">
      <c r="A1490" s="8"/>
      <c r="B1490" s="28"/>
      <c r="C1490" s="28"/>
      <c r="D1490" s="13"/>
      <c r="E1490" s="13"/>
      <c r="F1490" s="13"/>
      <c r="G1490" s="54"/>
      <c r="H1490" s="55" t="s">
        <v>415</v>
      </c>
      <c r="I1490" s="56" t="s">
        <v>416</v>
      </c>
      <c r="J1490" s="57">
        <v>124372.95867599999</v>
      </c>
      <c r="K1490" s="57">
        <v>124372.95867599999</v>
      </c>
      <c r="L1490" s="57">
        <f t="shared" si="24"/>
        <v>0</v>
      </c>
    </row>
    <row r="1491" spans="1:12" ht="15" x14ac:dyDescent="0.2">
      <c r="A1491" s="8"/>
      <c r="B1491" s="28"/>
      <c r="C1491" s="28"/>
      <c r="D1491" s="13"/>
      <c r="E1491" s="69">
        <v>53</v>
      </c>
      <c r="F1491" s="64" t="s">
        <v>417</v>
      </c>
      <c r="G1491" s="65"/>
      <c r="H1491" s="66"/>
      <c r="I1491" s="67"/>
      <c r="J1491" s="68">
        <v>23426.175829</v>
      </c>
      <c r="K1491" s="68">
        <v>23426.175829</v>
      </c>
      <c r="L1491" s="68">
        <f t="shared" si="24"/>
        <v>0</v>
      </c>
    </row>
    <row r="1492" spans="1:12" ht="15" x14ac:dyDescent="0.2">
      <c r="A1492" s="8"/>
      <c r="B1492" s="28"/>
      <c r="C1492" s="28"/>
      <c r="D1492" s="13"/>
      <c r="E1492" s="13"/>
      <c r="F1492" s="13"/>
      <c r="G1492" s="50" t="s">
        <v>413</v>
      </c>
      <c r="H1492" s="51"/>
      <c r="I1492" s="52"/>
      <c r="J1492" s="53">
        <v>23426.175829</v>
      </c>
      <c r="K1492" s="53">
        <v>23426.175829</v>
      </c>
      <c r="L1492" s="53">
        <f t="shared" si="24"/>
        <v>0</v>
      </c>
    </row>
    <row r="1493" spans="1:12" ht="15" x14ac:dyDescent="0.2">
      <c r="A1493" s="8"/>
      <c r="B1493" s="28"/>
      <c r="C1493" s="28"/>
      <c r="D1493" s="13"/>
      <c r="E1493" s="13"/>
      <c r="F1493" s="13"/>
      <c r="G1493" s="54"/>
      <c r="H1493" s="55" t="s">
        <v>418</v>
      </c>
      <c r="I1493" s="56" t="s">
        <v>419</v>
      </c>
      <c r="J1493" s="57">
        <v>23426.175829</v>
      </c>
      <c r="K1493" s="57">
        <v>23426.175829</v>
      </c>
      <c r="L1493" s="57">
        <f t="shared" si="24"/>
        <v>0</v>
      </c>
    </row>
    <row r="1494" spans="1:12" ht="7.5" customHeight="1" x14ac:dyDescent="0.2">
      <c r="A1494" s="8"/>
      <c r="B1494" s="28"/>
      <c r="C1494" s="28"/>
      <c r="D1494" s="13"/>
      <c r="E1494" s="13"/>
      <c r="F1494" s="13"/>
      <c r="G1494" s="54"/>
      <c r="H1494" s="55"/>
      <c r="I1494" s="56"/>
      <c r="J1494" s="57"/>
      <c r="K1494" s="57"/>
      <c r="L1494" s="57"/>
    </row>
    <row r="1495" spans="1:12" ht="30" customHeight="1" x14ac:dyDescent="0.2">
      <c r="A1495" s="8"/>
      <c r="B1495" s="73" t="s">
        <v>11</v>
      </c>
      <c r="C1495" s="73"/>
      <c r="D1495" s="73"/>
      <c r="E1495" s="73"/>
      <c r="F1495" s="73"/>
      <c r="G1495" s="73"/>
      <c r="H1495" s="73"/>
      <c r="I1495" s="73"/>
      <c r="J1495" s="58">
        <v>798848.78900500003</v>
      </c>
      <c r="K1495" s="58">
        <v>821218.91512638004</v>
      </c>
      <c r="L1495" s="58">
        <f>+K1495-J1495</f>
        <v>22370.126121380017</v>
      </c>
    </row>
    <row r="1496" spans="1:12" ht="15" x14ac:dyDescent="0.2">
      <c r="A1496" s="8"/>
      <c r="B1496" s="39"/>
      <c r="C1496" s="39"/>
      <c r="D1496" s="39"/>
      <c r="E1496" s="39"/>
      <c r="F1496" s="39" t="s">
        <v>12</v>
      </c>
      <c r="G1496" s="39"/>
      <c r="H1496" s="39"/>
      <c r="I1496" s="39"/>
      <c r="J1496" s="59">
        <v>33392.617601999998</v>
      </c>
      <c r="K1496" s="59">
        <v>34380.865124930024</v>
      </c>
      <c r="L1496" s="59">
        <f>+K1496-J1496</f>
        <v>988.2475229300253</v>
      </c>
    </row>
    <row r="1497" spans="1:12" ht="15" x14ac:dyDescent="0.2">
      <c r="A1497" s="8"/>
      <c r="B1497" s="39"/>
      <c r="C1497" s="39"/>
      <c r="D1497" s="39"/>
      <c r="E1497" s="39"/>
      <c r="F1497" s="39" t="s">
        <v>13</v>
      </c>
      <c r="G1497" s="39"/>
      <c r="H1497" s="39"/>
      <c r="I1497" s="39"/>
      <c r="J1497" s="59">
        <v>765456.17140300001</v>
      </c>
      <c r="K1497" s="59">
        <v>786838.05000145</v>
      </c>
      <c r="L1497" s="59">
        <f>+K1497-J1497</f>
        <v>21381.878598449985</v>
      </c>
    </row>
    <row r="1498" spans="1:12" ht="7.5" customHeight="1" thickBot="1" x14ac:dyDescent="0.35">
      <c r="A1498" s="12"/>
      <c r="B1498" s="16"/>
      <c r="C1498" s="16"/>
      <c r="D1498" s="16"/>
      <c r="E1498" s="16"/>
      <c r="F1498" s="16"/>
      <c r="G1498" s="17"/>
      <c r="H1498" s="17"/>
      <c r="I1498" s="17"/>
      <c r="J1498" s="17"/>
      <c r="K1498" s="17"/>
      <c r="L1498" s="18"/>
    </row>
    <row r="1499" spans="1:12" ht="15" x14ac:dyDescent="0.3">
      <c r="A1499" s="12"/>
      <c r="B1499" s="8" t="s">
        <v>14</v>
      </c>
      <c r="C1499" s="8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1:12" ht="15" x14ac:dyDescent="0.3">
      <c r="A1500" s="12"/>
      <c r="B1500" s="8" t="s">
        <v>15</v>
      </c>
      <c r="C1500" s="8"/>
      <c r="D1500" s="8"/>
      <c r="E1500" s="8"/>
      <c r="F1500" s="8"/>
      <c r="G1500" s="8"/>
      <c r="H1500" s="8"/>
      <c r="I1500" s="8"/>
      <c r="J1500" s="8"/>
      <c r="K1500" s="8"/>
      <c r="L1500" s="8"/>
    </row>
    <row r="1501" spans="1:12" x14ac:dyDescent="0.2">
      <c r="J1501" s="5"/>
      <c r="K1501" s="5"/>
      <c r="L1501" s="5"/>
    </row>
    <row r="1502" spans="1:12" x14ac:dyDescent="0.2">
      <c r="J1502" s="5"/>
      <c r="K1502" s="5"/>
      <c r="L1502" s="5"/>
    </row>
  </sheetData>
  <mergeCells count="10">
    <mergeCell ref="B1495:I1495"/>
    <mergeCell ref="A6:L6"/>
    <mergeCell ref="J7:L7"/>
    <mergeCell ref="J1:L1"/>
    <mergeCell ref="A1:I1"/>
    <mergeCell ref="A4:L4"/>
    <mergeCell ref="A5:L5"/>
    <mergeCell ref="F105:I105"/>
    <mergeCell ref="F1451:I1451"/>
    <mergeCell ref="F1484:I1484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9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7" t="s">
        <v>1609</v>
      </c>
      <c r="B1" s="77"/>
      <c r="C1" s="77"/>
      <c r="D1" s="77"/>
      <c r="E1" s="77"/>
      <c r="F1" s="77"/>
      <c r="G1" s="77"/>
      <c r="H1" s="77"/>
      <c r="I1" s="77"/>
      <c r="J1" s="77"/>
      <c r="K1" s="76" t="s">
        <v>2496</v>
      </c>
      <c r="L1" s="76"/>
      <c r="M1" s="76"/>
    </row>
    <row r="2" spans="1:17" customFormat="1" ht="42" customHeight="1" thickBot="1" x14ac:dyDescent="0.45">
      <c r="A2" s="29" t="s">
        <v>2495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4"/>
      <c r="M2" s="34"/>
    </row>
    <row r="3" spans="1:17" customFormat="1" ht="5.25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 s="3" customFormat="1" ht="21.75" x14ac:dyDescent="0.6">
      <c r="A4" s="78" t="s">
        <v>2261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6"/>
      <c r="O4" s="6"/>
      <c r="P4" s="6"/>
      <c r="Q4" s="6"/>
    </row>
    <row r="5" spans="1:17" s="3" customFormat="1" ht="15" customHeight="1" x14ac:dyDescent="0.6">
      <c r="A5" s="78" t="s">
        <v>2497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6"/>
      <c r="O5" s="6"/>
      <c r="P5" s="6"/>
      <c r="Q5" s="6"/>
    </row>
    <row r="6" spans="1:17" s="3" customFormat="1" ht="15" customHeight="1" x14ac:dyDescent="0.6">
      <c r="A6" s="74" t="s">
        <v>1610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6"/>
      <c r="O6" s="6"/>
      <c r="P6" s="6"/>
      <c r="Q6" s="6"/>
    </row>
    <row r="7" spans="1:17" s="3" customFormat="1" ht="21" customHeight="1" x14ac:dyDescent="0.6">
      <c r="A7" s="42"/>
      <c r="B7" s="42"/>
      <c r="C7" s="42"/>
      <c r="D7" s="42"/>
      <c r="E7" s="42"/>
      <c r="F7" s="42"/>
      <c r="G7" s="42"/>
      <c r="H7" s="42"/>
      <c r="I7" s="42"/>
      <c r="J7" s="42"/>
      <c r="K7" s="75" t="s">
        <v>2497</v>
      </c>
      <c r="L7" s="75"/>
      <c r="M7" s="75"/>
      <c r="N7" s="6"/>
      <c r="O7" s="6"/>
      <c r="P7" s="6"/>
      <c r="Q7" s="6"/>
    </row>
    <row r="8" spans="1:17" s="1" customFormat="1" ht="16.5" x14ac:dyDescent="0.25">
      <c r="A8" s="42"/>
      <c r="B8" s="42"/>
      <c r="C8" s="42"/>
      <c r="D8" s="42" t="s">
        <v>25</v>
      </c>
      <c r="E8" s="42"/>
      <c r="F8" s="42"/>
      <c r="G8" s="42"/>
      <c r="H8" s="42"/>
      <c r="I8" s="42"/>
      <c r="J8" s="42"/>
      <c r="K8" s="42" t="s">
        <v>26</v>
      </c>
      <c r="L8" s="42" t="s">
        <v>1611</v>
      </c>
      <c r="M8" s="42" t="s">
        <v>3</v>
      </c>
      <c r="N8" s="8"/>
      <c r="O8" s="8"/>
      <c r="P8" s="8"/>
      <c r="Q8" s="8"/>
    </row>
    <row r="9" spans="1:17" s="1" customFormat="1" ht="15.7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 t="s">
        <v>5</v>
      </c>
      <c r="L9" s="43" t="s">
        <v>6</v>
      </c>
      <c r="M9" s="43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1"/>
      <c r="O11" s="8"/>
      <c r="P11" s="8"/>
      <c r="Q11" s="8"/>
    </row>
    <row r="12" spans="1:17" s="1" customFormat="1" ht="5.0999999999999996" customHeight="1" thickBo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47" t="s">
        <v>8</v>
      </c>
      <c r="B14" s="47"/>
      <c r="C14" s="47"/>
      <c r="D14" s="47"/>
      <c r="E14" s="47"/>
      <c r="F14" s="47"/>
      <c r="G14" s="47"/>
      <c r="H14" s="47"/>
      <c r="I14" s="47"/>
      <c r="J14" s="47"/>
      <c r="K14" s="60">
        <f>+K15+K868</f>
        <v>5177333.7478550002</v>
      </c>
      <c r="L14" s="60">
        <f>+L15+L868</f>
        <v>5377527.4434151808</v>
      </c>
      <c r="M14" s="60">
        <f>L14-K14</f>
        <v>200193.69556018058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44"/>
      <c r="B15" s="45" t="s">
        <v>9</v>
      </c>
      <c r="C15" s="45"/>
      <c r="D15" s="45"/>
      <c r="E15" s="45"/>
      <c r="F15" s="45"/>
      <c r="G15" s="45"/>
      <c r="H15" s="45"/>
      <c r="I15" s="45"/>
      <c r="J15" s="46"/>
      <c r="K15" s="46">
        <f>+K16+K759+K814-K907</f>
        <v>3794484.8987699999</v>
      </c>
      <c r="L15" s="46">
        <f>+L16+L759+L814-L907</f>
        <v>3952143.1577131809</v>
      </c>
      <c r="M15" s="46">
        <f>L15-K15</f>
        <v>157658.25894318102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35" t="s">
        <v>10</v>
      </c>
      <c r="D16" s="35"/>
      <c r="E16" s="35"/>
      <c r="F16" s="35"/>
      <c r="G16" s="35"/>
      <c r="H16" s="35"/>
      <c r="I16" s="36"/>
      <c r="J16" s="37"/>
      <c r="K16" s="36">
        <f>+K17+K122+K132+K140+K669</f>
        <v>2772526.0313949999</v>
      </c>
      <c r="L16" s="36">
        <f>+L17+L122+L132+L140+L669</f>
        <v>2942069.1071315613</v>
      </c>
      <c r="M16" s="36">
        <f t="shared" ref="M16" si="0">L16-K16</f>
        <v>169543.07573656132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95821.711183000007</v>
      </c>
      <c r="L17" s="27">
        <v>97147.174947660009</v>
      </c>
      <c r="M17" s="27">
        <f t="shared" ref="M17:M69" si="1">L17-K17</f>
        <v>1325.4637646600022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69">
        <v>1</v>
      </c>
      <c r="F18" s="64" t="s">
        <v>1</v>
      </c>
      <c r="G18" s="64"/>
      <c r="H18" s="64"/>
      <c r="I18" s="64"/>
      <c r="J18" s="70"/>
      <c r="K18" s="71">
        <v>11525.421146000001</v>
      </c>
      <c r="L18" s="71">
        <v>11983.964667279999</v>
      </c>
      <c r="M18" s="71">
        <f t="shared" si="1"/>
        <v>458.54352127999846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11525.421146000001</v>
      </c>
      <c r="L19" s="15">
        <v>11983.964667279999</v>
      </c>
      <c r="M19" s="15">
        <f t="shared" si="1"/>
        <v>458.54352127999846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64" t="s">
        <v>17</v>
      </c>
      <c r="I20" s="64"/>
      <c r="J20" s="70"/>
      <c r="K20" s="71">
        <v>11525.421146000001</v>
      </c>
      <c r="L20" s="71">
        <v>11983.964667279999</v>
      </c>
      <c r="M20" s="71">
        <f t="shared" si="1"/>
        <v>458.54352127999846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491</v>
      </c>
      <c r="J21" s="14" t="s">
        <v>492</v>
      </c>
      <c r="K21" s="15">
        <v>1</v>
      </c>
      <c r="L21" s="15">
        <v>1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89.665000000000006</v>
      </c>
      <c r="L22" s="15">
        <v>89.665000000000006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183.3</v>
      </c>
      <c r="L23" s="15">
        <v>183.3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9519.5785940000005</v>
      </c>
      <c r="L24" s="15">
        <v>9519.5785940000005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1731.8775519999999</v>
      </c>
      <c r="L25" s="15">
        <v>2190.4210732799997</v>
      </c>
      <c r="M25" s="15">
        <f t="shared" si="1"/>
        <v>458.54352127999982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69">
        <v>3</v>
      </c>
      <c r="F26" s="64" t="s">
        <v>28</v>
      </c>
      <c r="G26" s="64"/>
      <c r="H26" s="64"/>
      <c r="I26" s="64"/>
      <c r="J26" s="70"/>
      <c r="K26" s="71">
        <v>53482.175599000002</v>
      </c>
      <c r="L26" s="71">
        <v>53482.175599000002</v>
      </c>
      <c r="M26" s="71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53482.175599000002</v>
      </c>
      <c r="L27" s="15">
        <v>53482.175599000002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64" t="s">
        <v>17</v>
      </c>
      <c r="I28" s="64"/>
      <c r="J28" s="70"/>
      <c r="K28" s="71">
        <v>53482.175599000002</v>
      </c>
      <c r="L28" s="71">
        <v>53482.175599000002</v>
      </c>
      <c r="M28" s="71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425</v>
      </c>
      <c r="K29" s="15">
        <v>53482.175599000002</v>
      </c>
      <c r="L29" s="15">
        <v>53482.175599000002</v>
      </c>
      <c r="M29" s="15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69">
        <v>22</v>
      </c>
      <c r="F30" s="64" t="s">
        <v>29</v>
      </c>
      <c r="G30" s="64"/>
      <c r="H30" s="64"/>
      <c r="I30" s="64"/>
      <c r="J30" s="70"/>
      <c r="K30" s="71">
        <v>14340.709194999999</v>
      </c>
      <c r="L30" s="71">
        <v>14576.46318757</v>
      </c>
      <c r="M30" s="71">
        <f t="shared" si="1"/>
        <v>235.75399257000026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14340.709194999999</v>
      </c>
      <c r="L31" s="15">
        <v>14576.46318757</v>
      </c>
      <c r="M31" s="15">
        <f t="shared" si="1"/>
        <v>235.75399257000026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64" t="s">
        <v>17</v>
      </c>
      <c r="I32" s="64"/>
      <c r="J32" s="70"/>
      <c r="K32" s="71">
        <v>12380.012866999999</v>
      </c>
      <c r="L32" s="71">
        <v>12571.18525357</v>
      </c>
      <c r="M32" s="71">
        <f t="shared" si="1"/>
        <v>191.17238657000053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426</v>
      </c>
      <c r="J33" s="14" t="s">
        <v>2420</v>
      </c>
      <c r="K33" s="15">
        <v>15.28349</v>
      </c>
      <c r="L33" s="15">
        <v>15.774585</v>
      </c>
      <c r="M33" s="15">
        <f t="shared" si="1"/>
        <v>0.49109499999999962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23</v>
      </c>
      <c r="J34" s="14" t="s">
        <v>427</v>
      </c>
      <c r="K34" s="15">
        <v>787.66126199999997</v>
      </c>
      <c r="L34" s="15">
        <v>803.15500399999996</v>
      </c>
      <c r="M34" s="15">
        <f t="shared" si="1"/>
        <v>15.493741999999997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428</v>
      </c>
      <c r="J35" s="14" t="s">
        <v>429</v>
      </c>
      <c r="K35" s="15">
        <v>1701.8117580000001</v>
      </c>
      <c r="L35" s="15">
        <v>1717.295893</v>
      </c>
      <c r="M35" s="15">
        <f t="shared" si="1"/>
        <v>15.484134999999924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430</v>
      </c>
      <c r="J36" s="13" t="s">
        <v>431</v>
      </c>
      <c r="K36" s="15">
        <v>2656.6145569999999</v>
      </c>
      <c r="L36" s="15">
        <v>2735.0537089999998</v>
      </c>
      <c r="M36" s="15">
        <f t="shared" si="1"/>
        <v>78.439151999999922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8"/>
      <c r="F37" s="13"/>
      <c r="G37" s="13"/>
      <c r="H37" s="13"/>
      <c r="I37" s="13" t="s">
        <v>432</v>
      </c>
      <c r="J37" s="14" t="s">
        <v>433</v>
      </c>
      <c r="K37" s="15">
        <v>1266.520231</v>
      </c>
      <c r="L37" s="15">
        <v>1319.5007579999999</v>
      </c>
      <c r="M37" s="15">
        <f t="shared" si="1"/>
        <v>52.980526999999938</v>
      </c>
      <c r="N37" s="23"/>
      <c r="O37" s="23"/>
      <c r="P37" s="23"/>
      <c r="Q37" s="23"/>
    </row>
    <row r="38" spans="1:17" ht="30" x14ac:dyDescent="0.3">
      <c r="A38" s="23"/>
      <c r="B38" s="22"/>
      <c r="C38" s="22"/>
      <c r="D38" s="13"/>
      <c r="E38" s="28"/>
      <c r="F38" s="13"/>
      <c r="G38" s="13"/>
      <c r="H38" s="13"/>
      <c r="I38" s="13" t="s">
        <v>434</v>
      </c>
      <c r="J38" s="14" t="s">
        <v>435</v>
      </c>
      <c r="K38" s="15">
        <v>4919.0749180000003</v>
      </c>
      <c r="L38" s="15">
        <v>4936.1548819999998</v>
      </c>
      <c r="M38" s="15">
        <f t="shared" si="1"/>
        <v>17.079963999999563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436</v>
      </c>
      <c r="J39" s="14" t="s">
        <v>437</v>
      </c>
      <c r="K39" s="15">
        <v>143.27070399999999</v>
      </c>
      <c r="L39" s="15">
        <v>147.63496000000001</v>
      </c>
      <c r="M39" s="15">
        <f t="shared" si="1"/>
        <v>4.3642560000000117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13"/>
      <c r="I40" s="13" t="s">
        <v>438</v>
      </c>
      <c r="J40" s="14" t="s">
        <v>439</v>
      </c>
      <c r="K40" s="15">
        <v>889.77594699999997</v>
      </c>
      <c r="L40" s="15">
        <v>896.61546256999998</v>
      </c>
      <c r="M40" s="15">
        <f t="shared" si="1"/>
        <v>6.8395155700000032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64" t="s">
        <v>440</v>
      </c>
      <c r="I41" s="64"/>
      <c r="J41" s="70"/>
      <c r="K41" s="71">
        <v>1960.696328</v>
      </c>
      <c r="L41" s="71">
        <v>2005.277934</v>
      </c>
      <c r="M41" s="71">
        <f t="shared" si="1"/>
        <v>44.581605999999965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441</v>
      </c>
      <c r="J42" s="14" t="s">
        <v>442</v>
      </c>
      <c r="K42" s="15">
        <v>1744.922174</v>
      </c>
      <c r="L42" s="15">
        <v>1782.2371820000001</v>
      </c>
      <c r="M42" s="15">
        <f t="shared" si="1"/>
        <v>37.315008000000034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443</v>
      </c>
      <c r="J43" s="14" t="s">
        <v>444</v>
      </c>
      <c r="K43" s="15">
        <v>97.531278999999998</v>
      </c>
      <c r="L43" s="15">
        <v>100.38235</v>
      </c>
      <c r="M43" s="15">
        <f t="shared" si="1"/>
        <v>2.8510710000000046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8"/>
      <c r="F44" s="13"/>
      <c r="G44" s="13"/>
      <c r="H44" s="13"/>
      <c r="I44" s="13" t="s">
        <v>445</v>
      </c>
      <c r="J44" s="14" t="s">
        <v>446</v>
      </c>
      <c r="K44" s="15">
        <v>118.242875</v>
      </c>
      <c r="L44" s="15">
        <v>122.658402</v>
      </c>
      <c r="M44" s="15">
        <f t="shared" si="1"/>
        <v>4.4155269999999973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69">
        <v>35</v>
      </c>
      <c r="F45" s="64" t="s">
        <v>30</v>
      </c>
      <c r="G45" s="64"/>
      <c r="H45" s="64"/>
      <c r="I45" s="64"/>
      <c r="J45" s="70"/>
      <c r="K45" s="71">
        <v>1154.4713730000001</v>
      </c>
      <c r="L45" s="71">
        <v>1154.4713730000001</v>
      </c>
      <c r="M45" s="71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 t="s">
        <v>16</v>
      </c>
      <c r="H46" s="13"/>
      <c r="I46" s="13"/>
      <c r="J46" s="14"/>
      <c r="K46" s="15">
        <v>1154.4713730000001</v>
      </c>
      <c r="L46" s="15">
        <v>1154.4713730000001</v>
      </c>
      <c r="M46" s="15">
        <f t="shared" si="1"/>
        <v>0</v>
      </c>
      <c r="N46" s="23"/>
      <c r="O46" s="23"/>
      <c r="P46" s="23"/>
      <c r="Q46" s="23"/>
    </row>
    <row r="47" spans="1:17" ht="15" x14ac:dyDescent="0.3">
      <c r="A47" s="23"/>
      <c r="B47" s="22"/>
      <c r="C47" s="22"/>
      <c r="D47" s="13"/>
      <c r="E47" s="28"/>
      <c r="F47" s="13"/>
      <c r="G47" s="13"/>
      <c r="H47" s="64" t="s">
        <v>17</v>
      </c>
      <c r="I47" s="64"/>
      <c r="J47" s="70"/>
      <c r="K47" s="71">
        <v>955.91493600000001</v>
      </c>
      <c r="L47" s="71">
        <v>955.91493600000001</v>
      </c>
      <c r="M47" s="71">
        <f t="shared" si="1"/>
        <v>0</v>
      </c>
      <c r="N47" s="23"/>
      <c r="O47" s="23"/>
      <c r="P47" s="23"/>
      <c r="Q47" s="23"/>
    </row>
    <row r="48" spans="1:17" ht="30" x14ac:dyDescent="0.3">
      <c r="A48" s="23"/>
      <c r="B48" s="22"/>
      <c r="C48" s="22"/>
      <c r="D48" s="13"/>
      <c r="E48" s="28"/>
      <c r="F48" s="13"/>
      <c r="G48" s="13"/>
      <c r="H48" s="13"/>
      <c r="I48" s="13" t="s">
        <v>447</v>
      </c>
      <c r="J48" s="14" t="s">
        <v>2238</v>
      </c>
      <c r="K48" s="15">
        <v>19.856135999999999</v>
      </c>
      <c r="L48" s="15">
        <v>19.856135999999999</v>
      </c>
      <c r="M48" s="15">
        <f t="shared" si="1"/>
        <v>0</v>
      </c>
      <c r="N48" s="23"/>
      <c r="O48" s="23"/>
      <c r="P48" s="23"/>
      <c r="Q48" s="23"/>
    </row>
    <row r="49" spans="1:17" ht="30" customHeight="1" x14ac:dyDescent="0.3">
      <c r="A49" s="23"/>
      <c r="B49" s="22"/>
      <c r="C49" s="22"/>
      <c r="D49" s="13"/>
      <c r="E49" s="28"/>
      <c r="F49" s="13"/>
      <c r="G49" s="13"/>
      <c r="H49" s="13"/>
      <c r="I49" s="13" t="s">
        <v>448</v>
      </c>
      <c r="J49" s="14" t="s">
        <v>2239</v>
      </c>
      <c r="K49" s="15">
        <v>510.43082800000002</v>
      </c>
      <c r="L49" s="15">
        <v>510.43082800000002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449</v>
      </c>
      <c r="J50" s="14" t="s">
        <v>2240</v>
      </c>
      <c r="K50" s="15">
        <v>69.771072000000004</v>
      </c>
      <c r="L50" s="15">
        <v>69.771072000000004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450</v>
      </c>
      <c r="J51" s="14" t="s">
        <v>2078</v>
      </c>
      <c r="K51" s="15">
        <v>13.671196</v>
      </c>
      <c r="L51" s="15">
        <v>13.671196</v>
      </c>
      <c r="M51" s="15">
        <f t="shared" si="1"/>
        <v>0</v>
      </c>
      <c r="N51" s="23"/>
      <c r="O51" s="23"/>
      <c r="P51" s="23"/>
      <c r="Q51" s="23"/>
    </row>
    <row r="52" spans="1:17" ht="30" x14ac:dyDescent="0.3">
      <c r="A52" s="23"/>
      <c r="B52" s="22"/>
      <c r="C52" s="22"/>
      <c r="D52" s="13"/>
      <c r="E52" s="28"/>
      <c r="F52" s="13"/>
      <c r="G52" s="13"/>
      <c r="H52" s="13"/>
      <c r="I52" s="13" t="s">
        <v>451</v>
      </c>
      <c r="J52" s="14" t="s">
        <v>452</v>
      </c>
      <c r="K52" s="15">
        <v>16.926252000000002</v>
      </c>
      <c r="L52" s="15">
        <v>16.926252000000002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453</v>
      </c>
      <c r="J53" s="14" t="s">
        <v>1696</v>
      </c>
      <c r="K53" s="15">
        <v>21.307604999999999</v>
      </c>
      <c r="L53" s="15">
        <v>21.307604999999999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454</v>
      </c>
      <c r="J54" s="14" t="s">
        <v>2079</v>
      </c>
      <c r="K54" s="15">
        <v>5.4391910000000001</v>
      </c>
      <c r="L54" s="15">
        <v>5.4391910000000001</v>
      </c>
      <c r="M54" s="15">
        <f t="shared" si="1"/>
        <v>0</v>
      </c>
      <c r="N54" s="23"/>
      <c r="O54" s="23"/>
      <c r="P54" s="23"/>
      <c r="Q54" s="23"/>
    </row>
    <row r="55" spans="1:17" ht="15" x14ac:dyDescent="0.3">
      <c r="A55" s="23"/>
      <c r="B55" s="22"/>
      <c r="C55" s="22"/>
      <c r="D55" s="13"/>
      <c r="E55" s="28"/>
      <c r="F55" s="13"/>
      <c r="G55" s="13"/>
      <c r="H55" s="13"/>
      <c r="I55" s="13" t="s">
        <v>455</v>
      </c>
      <c r="J55" s="14" t="s">
        <v>456</v>
      </c>
      <c r="K55" s="15">
        <v>6.0113529999999997</v>
      </c>
      <c r="L55" s="15">
        <v>6.0113529999999997</v>
      </c>
      <c r="M55" s="15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8"/>
      <c r="F56" s="13"/>
      <c r="G56" s="13"/>
      <c r="H56" s="13"/>
      <c r="I56" s="13" t="s">
        <v>457</v>
      </c>
      <c r="J56" s="14" t="s">
        <v>458</v>
      </c>
      <c r="K56" s="15">
        <v>18.710101000000002</v>
      </c>
      <c r="L56" s="15">
        <v>18.710101000000002</v>
      </c>
      <c r="M56" s="15">
        <f t="shared" si="1"/>
        <v>0</v>
      </c>
      <c r="N56" s="23"/>
      <c r="O56" s="23"/>
      <c r="P56" s="23"/>
      <c r="Q56" s="23"/>
    </row>
    <row r="57" spans="1:17" ht="30" x14ac:dyDescent="0.3">
      <c r="A57" s="23"/>
      <c r="B57" s="22"/>
      <c r="C57" s="22"/>
      <c r="D57" s="13"/>
      <c r="E57" s="28"/>
      <c r="F57" s="13"/>
      <c r="G57" s="13"/>
      <c r="H57" s="13"/>
      <c r="I57" s="13" t="s">
        <v>459</v>
      </c>
      <c r="J57" s="14" t="s">
        <v>2241</v>
      </c>
      <c r="K57" s="15">
        <v>12.125968</v>
      </c>
      <c r="L57" s="15">
        <v>12.125968</v>
      </c>
      <c r="M57" s="15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8"/>
      <c r="F58" s="13"/>
      <c r="G58" s="13"/>
      <c r="H58" s="13"/>
      <c r="I58" s="13" t="s">
        <v>460</v>
      </c>
      <c r="J58" s="14" t="s">
        <v>2421</v>
      </c>
      <c r="K58" s="15">
        <v>52.983499999999999</v>
      </c>
      <c r="L58" s="15">
        <v>52.983499999999999</v>
      </c>
      <c r="M58" s="15">
        <f t="shared" si="1"/>
        <v>0</v>
      </c>
      <c r="N58" s="23"/>
      <c r="O58" s="23"/>
      <c r="P58" s="23"/>
      <c r="Q58" s="23"/>
    </row>
    <row r="59" spans="1:17" ht="60" x14ac:dyDescent="0.3">
      <c r="A59" s="23"/>
      <c r="B59" s="22"/>
      <c r="C59" s="22"/>
      <c r="D59" s="13"/>
      <c r="E59" s="28"/>
      <c r="F59" s="13"/>
      <c r="G59" s="13"/>
      <c r="H59" s="13"/>
      <c r="I59" s="13" t="s">
        <v>461</v>
      </c>
      <c r="J59" s="14" t="s">
        <v>2242</v>
      </c>
      <c r="K59" s="15">
        <v>33.839067999999997</v>
      </c>
      <c r="L59" s="15">
        <v>33.839067999999997</v>
      </c>
      <c r="M59" s="15">
        <f t="shared" si="1"/>
        <v>0</v>
      </c>
      <c r="N59" s="23"/>
      <c r="O59" s="23"/>
      <c r="P59" s="23"/>
      <c r="Q59" s="23"/>
    </row>
    <row r="60" spans="1:17" ht="15" x14ac:dyDescent="0.3">
      <c r="A60" s="23"/>
      <c r="B60" s="22"/>
      <c r="C60" s="22"/>
      <c r="D60" s="13"/>
      <c r="E60" s="28"/>
      <c r="F60" s="13"/>
      <c r="G60" s="13"/>
      <c r="H60" s="13"/>
      <c r="I60" s="13" t="s">
        <v>462</v>
      </c>
      <c r="J60" s="14" t="s">
        <v>463</v>
      </c>
      <c r="K60" s="15">
        <v>34.885581000000002</v>
      </c>
      <c r="L60" s="15">
        <v>34.885581000000002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464</v>
      </c>
      <c r="J61" s="14" t="s">
        <v>465</v>
      </c>
      <c r="K61" s="15">
        <v>38.039763000000001</v>
      </c>
      <c r="L61" s="15">
        <v>38.039763000000001</v>
      </c>
      <c r="M61" s="15">
        <f t="shared" si="1"/>
        <v>0</v>
      </c>
      <c r="N61" s="23"/>
      <c r="O61" s="23"/>
      <c r="P61" s="23"/>
      <c r="Q61" s="23"/>
    </row>
    <row r="62" spans="1:17" ht="60" x14ac:dyDescent="0.3">
      <c r="A62" s="23"/>
      <c r="B62" s="22"/>
      <c r="C62" s="22"/>
      <c r="D62" s="13"/>
      <c r="E62" s="28"/>
      <c r="F62" s="13"/>
      <c r="G62" s="13"/>
      <c r="H62" s="13"/>
      <c r="I62" s="13" t="s">
        <v>466</v>
      </c>
      <c r="J62" s="14" t="s">
        <v>2422</v>
      </c>
      <c r="K62" s="15">
        <v>15.152507</v>
      </c>
      <c r="L62" s="15">
        <v>15.152507</v>
      </c>
      <c r="M62" s="15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8"/>
      <c r="F63" s="13"/>
      <c r="G63" s="13"/>
      <c r="H63" s="13"/>
      <c r="I63" s="13" t="s">
        <v>467</v>
      </c>
      <c r="J63" s="14" t="s">
        <v>2243</v>
      </c>
      <c r="K63" s="15">
        <v>16.311986000000001</v>
      </c>
      <c r="L63" s="15">
        <v>16.311986000000001</v>
      </c>
      <c r="M63" s="15">
        <f t="shared" si="1"/>
        <v>0</v>
      </c>
      <c r="N63" s="23"/>
      <c r="O63" s="23"/>
      <c r="P63" s="23"/>
      <c r="Q63" s="23"/>
    </row>
    <row r="64" spans="1:17" ht="45" x14ac:dyDescent="0.3">
      <c r="A64" s="23"/>
      <c r="B64" s="22"/>
      <c r="C64" s="22"/>
      <c r="D64" s="13"/>
      <c r="E64" s="28"/>
      <c r="F64" s="13"/>
      <c r="G64" s="13"/>
      <c r="H64" s="13"/>
      <c r="I64" s="13" t="s">
        <v>468</v>
      </c>
      <c r="J64" s="14" t="s">
        <v>1627</v>
      </c>
      <c r="K64" s="15">
        <v>9.8086310000000001</v>
      </c>
      <c r="L64" s="15">
        <v>9.8086310000000001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469</v>
      </c>
      <c r="J65" s="14" t="s">
        <v>2080</v>
      </c>
      <c r="K65" s="15">
        <v>5.9245510000000001</v>
      </c>
      <c r="L65" s="15">
        <v>5.9245510000000001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470</v>
      </c>
      <c r="J66" s="14" t="s">
        <v>471</v>
      </c>
      <c r="K66" s="15">
        <v>4.4751000000000003</v>
      </c>
      <c r="L66" s="15">
        <v>4.4751000000000003</v>
      </c>
      <c r="M66" s="15">
        <f t="shared" si="1"/>
        <v>0</v>
      </c>
      <c r="N66" s="23"/>
      <c r="O66" s="23"/>
      <c r="P66" s="23"/>
      <c r="Q66" s="23"/>
    </row>
    <row r="67" spans="1:17" ht="30" x14ac:dyDescent="0.3">
      <c r="A67" s="23"/>
      <c r="B67" s="22"/>
      <c r="C67" s="22"/>
      <c r="D67" s="13"/>
      <c r="E67" s="28"/>
      <c r="F67" s="13"/>
      <c r="G67" s="13"/>
      <c r="H67" s="13"/>
      <c r="I67" s="13" t="s">
        <v>472</v>
      </c>
      <c r="J67" s="14" t="s">
        <v>2244</v>
      </c>
      <c r="K67" s="15">
        <v>12.554459</v>
      </c>
      <c r="L67" s="15">
        <v>12.554459</v>
      </c>
      <c r="M67" s="15">
        <f t="shared" si="1"/>
        <v>0</v>
      </c>
      <c r="N67" s="23"/>
      <c r="O67" s="23"/>
      <c r="P67" s="23"/>
      <c r="Q67" s="23"/>
    </row>
    <row r="68" spans="1:17" ht="45" x14ac:dyDescent="0.3">
      <c r="A68" s="23"/>
      <c r="B68" s="22"/>
      <c r="C68" s="22"/>
      <c r="D68" s="13"/>
      <c r="E68" s="28"/>
      <c r="F68" s="13"/>
      <c r="G68" s="13"/>
      <c r="H68" s="13"/>
      <c r="I68" s="13" t="s">
        <v>473</v>
      </c>
      <c r="J68" s="14" t="s">
        <v>2245</v>
      </c>
      <c r="K68" s="15">
        <v>4.3411609999999996</v>
      </c>
      <c r="L68" s="15">
        <v>4.3411609999999996</v>
      </c>
      <c r="M68" s="15">
        <f t="shared" si="1"/>
        <v>0</v>
      </c>
      <c r="N68" s="23"/>
      <c r="O68" s="23"/>
      <c r="P68" s="23"/>
      <c r="Q68" s="23"/>
    </row>
    <row r="69" spans="1:17" ht="60" customHeight="1" x14ac:dyDescent="0.3">
      <c r="A69" s="23"/>
      <c r="B69" s="22"/>
      <c r="C69" s="22"/>
      <c r="D69" s="13"/>
      <c r="E69" s="28"/>
      <c r="F69" s="13"/>
      <c r="G69" s="13"/>
      <c r="H69" s="13"/>
      <c r="I69" s="13" t="s">
        <v>699</v>
      </c>
      <c r="J69" s="14" t="s">
        <v>2246</v>
      </c>
      <c r="K69" s="15">
        <v>9.9585399999999993</v>
      </c>
      <c r="L69" s="15">
        <v>9.9585399999999993</v>
      </c>
      <c r="M69" s="15">
        <f t="shared" si="1"/>
        <v>0</v>
      </c>
      <c r="N69" s="23"/>
      <c r="O69" s="23"/>
      <c r="P69" s="23"/>
      <c r="Q69" s="23"/>
    </row>
    <row r="70" spans="1:17" ht="60" x14ac:dyDescent="0.3">
      <c r="A70" s="23"/>
      <c r="B70" s="22"/>
      <c r="C70" s="22"/>
      <c r="D70" s="13"/>
      <c r="E70" s="28"/>
      <c r="F70" s="13"/>
      <c r="G70" s="13"/>
      <c r="H70" s="13"/>
      <c r="I70" s="13" t="s">
        <v>474</v>
      </c>
      <c r="J70" s="14" t="s">
        <v>2247</v>
      </c>
      <c r="K70" s="15">
        <v>23.390387</v>
      </c>
      <c r="L70" s="15">
        <v>23.390387</v>
      </c>
      <c r="M70" s="15">
        <f t="shared" ref="M70:M133" si="2">L70-K70</f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64" t="s">
        <v>440</v>
      </c>
      <c r="I71" s="64"/>
      <c r="J71" s="70"/>
      <c r="K71" s="71">
        <v>198.55643699999999</v>
      </c>
      <c r="L71" s="71">
        <v>198.55643699999999</v>
      </c>
      <c r="M71" s="71">
        <f t="shared" si="2"/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/>
      <c r="H72" s="13"/>
      <c r="I72" s="13" t="s">
        <v>441</v>
      </c>
      <c r="J72" s="14" t="s">
        <v>475</v>
      </c>
      <c r="K72" s="15">
        <v>168.60291699999999</v>
      </c>
      <c r="L72" s="15">
        <v>168.60291699999999</v>
      </c>
      <c r="M72" s="15">
        <f t="shared" si="2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/>
      <c r="H73" s="13"/>
      <c r="I73" s="13" t="s">
        <v>443</v>
      </c>
      <c r="J73" s="14" t="s">
        <v>2423</v>
      </c>
      <c r="K73" s="15">
        <v>2.7904390000000001</v>
      </c>
      <c r="L73" s="15">
        <v>2.7904390000000001</v>
      </c>
      <c r="M73" s="15">
        <f t="shared" si="2"/>
        <v>0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/>
      <c r="H74" s="13"/>
      <c r="I74" s="13" t="s">
        <v>445</v>
      </c>
      <c r="J74" s="14" t="s">
        <v>476</v>
      </c>
      <c r="K74" s="15">
        <v>27.163080999999998</v>
      </c>
      <c r="L74" s="15">
        <v>27.163080999999998</v>
      </c>
      <c r="M74" s="15">
        <f t="shared" si="2"/>
        <v>0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69">
        <v>41</v>
      </c>
      <c r="F75" s="64" t="s">
        <v>31</v>
      </c>
      <c r="G75" s="64"/>
      <c r="H75" s="64"/>
      <c r="I75" s="64"/>
      <c r="J75" s="70"/>
      <c r="K75" s="71">
        <v>427.40401500000002</v>
      </c>
      <c r="L75" s="71">
        <v>451.34403900000001</v>
      </c>
      <c r="M75" s="71">
        <f t="shared" si="2"/>
        <v>23.940023999999994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 t="s">
        <v>16</v>
      </c>
      <c r="H76" s="13"/>
      <c r="I76" s="13"/>
      <c r="J76" s="14"/>
      <c r="K76" s="15">
        <v>427.40401500000002</v>
      </c>
      <c r="L76" s="15">
        <v>451.34403900000001</v>
      </c>
      <c r="M76" s="15">
        <f t="shared" si="2"/>
        <v>23.940023999999994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64" t="s">
        <v>17</v>
      </c>
      <c r="I77" s="64"/>
      <c r="J77" s="70"/>
      <c r="K77" s="71">
        <v>353.71801499999998</v>
      </c>
      <c r="L77" s="71">
        <v>371.78521999999998</v>
      </c>
      <c r="M77" s="71">
        <f t="shared" si="2"/>
        <v>18.067205000000001</v>
      </c>
      <c r="N77" s="23"/>
      <c r="O77" s="23"/>
      <c r="P77" s="23"/>
      <c r="Q77" s="23"/>
    </row>
    <row r="78" spans="1:17" ht="30" x14ac:dyDescent="0.3">
      <c r="A78" s="23"/>
      <c r="B78" s="22"/>
      <c r="C78" s="22"/>
      <c r="D78" s="13"/>
      <c r="E78" s="28"/>
      <c r="F78" s="13"/>
      <c r="G78" s="13"/>
      <c r="H78" s="13"/>
      <c r="I78" s="13" t="s">
        <v>477</v>
      </c>
      <c r="J78" s="14" t="s">
        <v>478</v>
      </c>
      <c r="K78" s="15">
        <v>333.08037200000001</v>
      </c>
      <c r="L78" s="15">
        <v>350.01870700000001</v>
      </c>
      <c r="M78" s="15">
        <f t="shared" si="2"/>
        <v>16.938334999999995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/>
      <c r="H79" s="13"/>
      <c r="I79" s="13" t="s">
        <v>485</v>
      </c>
      <c r="J79" s="14" t="s">
        <v>2424</v>
      </c>
      <c r="K79" s="15">
        <v>20.637643000000001</v>
      </c>
      <c r="L79" s="15">
        <v>21.766513</v>
      </c>
      <c r="M79" s="15">
        <f t="shared" si="2"/>
        <v>1.1288699999999992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/>
      <c r="H80" s="64" t="s">
        <v>440</v>
      </c>
      <c r="I80" s="64"/>
      <c r="J80" s="70"/>
      <c r="K80" s="71">
        <v>73.686000000000007</v>
      </c>
      <c r="L80" s="71">
        <v>79.558819</v>
      </c>
      <c r="M80" s="71">
        <f t="shared" si="2"/>
        <v>5.8728189999999927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13"/>
      <c r="I81" s="13" t="s">
        <v>441</v>
      </c>
      <c r="J81" s="14" t="s">
        <v>475</v>
      </c>
      <c r="K81" s="15">
        <v>58.253439999999998</v>
      </c>
      <c r="L81" s="15">
        <v>63.507019999999997</v>
      </c>
      <c r="M81" s="15">
        <f t="shared" si="2"/>
        <v>5.2535799999999995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13"/>
      <c r="I82" s="13" t="s">
        <v>445</v>
      </c>
      <c r="J82" s="14" t="s">
        <v>479</v>
      </c>
      <c r="K82" s="15">
        <v>15.43256</v>
      </c>
      <c r="L82" s="15">
        <v>16.051798999999999</v>
      </c>
      <c r="M82" s="15">
        <f t="shared" si="2"/>
        <v>0.61923899999999854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69">
        <v>43</v>
      </c>
      <c r="F83" s="64" t="s">
        <v>32</v>
      </c>
      <c r="G83" s="64"/>
      <c r="H83" s="64"/>
      <c r="I83" s="64"/>
      <c r="J83" s="70"/>
      <c r="K83" s="71">
        <v>1100.90859</v>
      </c>
      <c r="L83" s="71">
        <v>1708.1348168099998</v>
      </c>
      <c r="M83" s="71">
        <f t="shared" si="2"/>
        <v>607.22622680999984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 t="s">
        <v>16</v>
      </c>
      <c r="H84" s="13"/>
      <c r="I84" s="13"/>
      <c r="J84" s="14"/>
      <c r="K84" s="15">
        <v>1100.90859</v>
      </c>
      <c r="L84" s="15">
        <v>1708.1348168099998</v>
      </c>
      <c r="M84" s="15">
        <f t="shared" si="2"/>
        <v>607.22622680999984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64" t="s">
        <v>17</v>
      </c>
      <c r="I85" s="64"/>
      <c r="J85" s="70"/>
      <c r="K85" s="71">
        <v>871.44773399999997</v>
      </c>
      <c r="L85" s="71">
        <v>871.44773399999997</v>
      </c>
      <c r="M85" s="71">
        <f t="shared" si="2"/>
        <v>0</v>
      </c>
      <c r="N85" s="23"/>
      <c r="O85" s="23"/>
      <c r="P85" s="23"/>
      <c r="Q85" s="23"/>
    </row>
    <row r="86" spans="1:17" ht="30" x14ac:dyDescent="0.3">
      <c r="A86" s="23"/>
      <c r="B86" s="22"/>
      <c r="C86" s="22"/>
      <c r="D86" s="13"/>
      <c r="E86" s="28"/>
      <c r="F86" s="13"/>
      <c r="G86" s="13"/>
      <c r="H86" s="13"/>
      <c r="I86" s="13" t="s">
        <v>447</v>
      </c>
      <c r="J86" s="14" t="s">
        <v>2425</v>
      </c>
      <c r="K86" s="15">
        <v>301.34060199999999</v>
      </c>
      <c r="L86" s="15">
        <v>301.34060199999999</v>
      </c>
      <c r="M86" s="15">
        <f t="shared" si="2"/>
        <v>0</v>
      </c>
      <c r="N86" s="23"/>
      <c r="O86" s="23"/>
      <c r="P86" s="23"/>
      <c r="Q86" s="23"/>
    </row>
    <row r="87" spans="1:17" ht="30" x14ac:dyDescent="0.3">
      <c r="A87" s="23"/>
      <c r="B87" s="22"/>
      <c r="C87" s="22"/>
      <c r="D87" s="13"/>
      <c r="E87" s="28"/>
      <c r="F87" s="13"/>
      <c r="G87" s="13"/>
      <c r="H87" s="13"/>
      <c r="I87" s="13" t="s">
        <v>484</v>
      </c>
      <c r="J87" s="14" t="s">
        <v>2426</v>
      </c>
      <c r="K87" s="15">
        <v>426.688804</v>
      </c>
      <c r="L87" s="15">
        <v>426.688804</v>
      </c>
      <c r="M87" s="15">
        <f t="shared" si="2"/>
        <v>0</v>
      </c>
      <c r="N87" s="23"/>
      <c r="O87" s="23"/>
      <c r="P87" s="23"/>
      <c r="Q87" s="23"/>
    </row>
    <row r="88" spans="1:17" ht="30" x14ac:dyDescent="0.3">
      <c r="A88" s="23"/>
      <c r="B88" s="22"/>
      <c r="C88" s="22"/>
      <c r="D88" s="13"/>
      <c r="E88" s="28"/>
      <c r="F88" s="13"/>
      <c r="G88" s="13"/>
      <c r="H88" s="13"/>
      <c r="I88" s="13" t="s">
        <v>619</v>
      </c>
      <c r="J88" s="14" t="s">
        <v>2427</v>
      </c>
      <c r="K88" s="15">
        <v>83.512062</v>
      </c>
      <c r="L88" s="15">
        <v>83.512062</v>
      </c>
      <c r="M88" s="15">
        <f t="shared" si="2"/>
        <v>0</v>
      </c>
      <c r="N88" s="23"/>
      <c r="O88" s="23"/>
      <c r="P88" s="23"/>
      <c r="Q88" s="23"/>
    </row>
    <row r="89" spans="1:17" ht="30" x14ac:dyDescent="0.3">
      <c r="A89" s="23"/>
      <c r="B89" s="22"/>
      <c r="C89" s="22"/>
      <c r="D89" s="13"/>
      <c r="E89" s="28"/>
      <c r="F89" s="13"/>
      <c r="G89" s="13"/>
      <c r="H89" s="13"/>
      <c r="I89" s="13" t="s">
        <v>765</v>
      </c>
      <c r="J89" s="14" t="s">
        <v>2428</v>
      </c>
      <c r="K89" s="15">
        <v>59.906266000000002</v>
      </c>
      <c r="L89" s="15">
        <v>59.906266000000002</v>
      </c>
      <c r="M89" s="15">
        <f t="shared" si="2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/>
      <c r="H90" s="64" t="s">
        <v>440</v>
      </c>
      <c r="I90" s="64"/>
      <c r="J90" s="70"/>
      <c r="K90" s="71">
        <v>229.46085600000001</v>
      </c>
      <c r="L90" s="71">
        <v>836.68708280999999</v>
      </c>
      <c r="M90" s="71">
        <f t="shared" si="2"/>
        <v>607.22622680999996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8"/>
      <c r="F91" s="13"/>
      <c r="G91" s="13"/>
      <c r="H91" s="13"/>
      <c r="I91" s="13" t="s">
        <v>441</v>
      </c>
      <c r="J91" s="14" t="s">
        <v>475</v>
      </c>
      <c r="K91" s="15">
        <v>192.929079</v>
      </c>
      <c r="L91" s="15">
        <v>800.15530580999996</v>
      </c>
      <c r="M91" s="15">
        <f t="shared" si="2"/>
        <v>607.22622680999996</v>
      </c>
      <c r="N91" s="23"/>
      <c r="O91" s="23"/>
      <c r="P91" s="23"/>
      <c r="Q91" s="23"/>
    </row>
    <row r="92" spans="1:17" ht="15" x14ac:dyDescent="0.3">
      <c r="A92" s="23"/>
      <c r="B92" s="22"/>
      <c r="C92" s="22"/>
      <c r="D92" s="13"/>
      <c r="E92" s="28"/>
      <c r="F92" s="13"/>
      <c r="G92" s="13"/>
      <c r="H92" s="13"/>
      <c r="I92" s="13" t="s">
        <v>445</v>
      </c>
      <c r="J92" s="14" t="s">
        <v>479</v>
      </c>
      <c r="K92" s="15">
        <v>36.531776999999998</v>
      </c>
      <c r="L92" s="15">
        <v>36.531776999999998</v>
      </c>
      <c r="M92" s="15">
        <f t="shared" si="2"/>
        <v>0</v>
      </c>
      <c r="N92" s="23"/>
      <c r="O92" s="23"/>
      <c r="P92" s="23"/>
      <c r="Q92" s="23"/>
    </row>
    <row r="93" spans="1:17" ht="27.75" customHeight="1" x14ac:dyDescent="0.3">
      <c r="A93" s="23"/>
      <c r="B93" s="22"/>
      <c r="C93" s="22"/>
      <c r="D93" s="13"/>
      <c r="E93" s="69">
        <v>44</v>
      </c>
      <c r="F93" s="79" t="s">
        <v>33</v>
      </c>
      <c r="G93" s="79"/>
      <c r="H93" s="79"/>
      <c r="I93" s="79"/>
      <c r="J93" s="79"/>
      <c r="K93" s="71">
        <v>690.15403400000002</v>
      </c>
      <c r="L93" s="71">
        <v>690.15403400000002</v>
      </c>
      <c r="M93" s="71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 t="s">
        <v>16</v>
      </c>
      <c r="H94" s="13"/>
      <c r="I94" s="13"/>
      <c r="J94" s="14"/>
      <c r="K94" s="15">
        <v>690.15403400000002</v>
      </c>
      <c r="L94" s="15">
        <v>690.15403400000002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64" t="s">
        <v>17</v>
      </c>
      <c r="I95" s="64"/>
      <c r="J95" s="70"/>
      <c r="K95" s="71">
        <v>610.64543200000003</v>
      </c>
      <c r="L95" s="71">
        <v>610.64543200000003</v>
      </c>
      <c r="M95" s="71">
        <f t="shared" si="2"/>
        <v>0</v>
      </c>
      <c r="N95" s="23"/>
      <c r="O95" s="23"/>
      <c r="P95" s="23"/>
      <c r="Q95" s="23"/>
    </row>
    <row r="96" spans="1:17" ht="30" x14ac:dyDescent="0.3">
      <c r="A96" s="23"/>
      <c r="B96" s="22"/>
      <c r="C96" s="22"/>
      <c r="D96" s="13"/>
      <c r="E96" s="28"/>
      <c r="F96" s="13"/>
      <c r="G96" s="13"/>
      <c r="H96" s="13"/>
      <c r="I96" s="13" t="s">
        <v>447</v>
      </c>
      <c r="J96" s="14" t="s">
        <v>486</v>
      </c>
      <c r="K96" s="15">
        <v>273.99121500000001</v>
      </c>
      <c r="L96" s="15">
        <v>273.99121500000001</v>
      </c>
      <c r="M96" s="15">
        <f t="shared" si="2"/>
        <v>0</v>
      </c>
      <c r="N96" s="23"/>
      <c r="O96" s="23"/>
      <c r="P96" s="23"/>
      <c r="Q96" s="23"/>
    </row>
    <row r="97" spans="1:17" ht="30" x14ac:dyDescent="0.3">
      <c r="A97" s="23"/>
      <c r="B97" s="22"/>
      <c r="C97" s="22"/>
      <c r="D97" s="13"/>
      <c r="E97" s="28"/>
      <c r="F97" s="13"/>
      <c r="G97" s="13"/>
      <c r="H97" s="13"/>
      <c r="I97" s="13" t="s">
        <v>448</v>
      </c>
      <c r="J97" s="14" t="s">
        <v>487</v>
      </c>
      <c r="K97" s="15">
        <v>117.826695</v>
      </c>
      <c r="L97" s="15">
        <v>117.826695</v>
      </c>
      <c r="M97" s="15">
        <f t="shared" si="2"/>
        <v>0</v>
      </c>
      <c r="N97" s="23"/>
      <c r="O97" s="23"/>
      <c r="P97" s="23"/>
      <c r="Q97" s="23"/>
    </row>
    <row r="98" spans="1:17" ht="30" x14ac:dyDescent="0.3">
      <c r="A98" s="23"/>
      <c r="B98" s="22"/>
      <c r="C98" s="22"/>
      <c r="D98" s="13"/>
      <c r="E98" s="28"/>
      <c r="F98" s="13"/>
      <c r="G98" s="13"/>
      <c r="H98" s="13"/>
      <c r="I98" s="13" t="s">
        <v>449</v>
      </c>
      <c r="J98" s="14" t="s">
        <v>488</v>
      </c>
      <c r="K98" s="15">
        <v>118.385989</v>
      </c>
      <c r="L98" s="15">
        <v>118.385989</v>
      </c>
      <c r="M98" s="15">
        <f t="shared" si="2"/>
        <v>0</v>
      </c>
      <c r="N98" s="23"/>
      <c r="O98" s="23"/>
      <c r="P98" s="23"/>
      <c r="Q98" s="23"/>
    </row>
    <row r="99" spans="1:17" ht="30" x14ac:dyDescent="0.3">
      <c r="A99" s="23"/>
      <c r="B99" s="22"/>
      <c r="C99" s="22"/>
      <c r="D99" s="13"/>
      <c r="E99" s="28"/>
      <c r="F99" s="13"/>
      <c r="G99" s="13"/>
      <c r="H99" s="13"/>
      <c r="I99" s="13" t="s">
        <v>489</v>
      </c>
      <c r="J99" s="14" t="s">
        <v>490</v>
      </c>
      <c r="K99" s="15">
        <v>46.441533</v>
      </c>
      <c r="L99" s="15">
        <v>46.441533</v>
      </c>
      <c r="M99" s="1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/>
      <c r="H100" s="13"/>
      <c r="I100" s="13" t="s">
        <v>491</v>
      </c>
      <c r="J100" s="14" t="s">
        <v>492</v>
      </c>
      <c r="K100" s="15">
        <v>54</v>
      </c>
      <c r="L100" s="15">
        <v>54</v>
      </c>
      <c r="M100" s="1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64" t="s">
        <v>440</v>
      </c>
      <c r="I101" s="64"/>
      <c r="J101" s="70"/>
      <c r="K101" s="71">
        <v>79.508601999999996</v>
      </c>
      <c r="L101" s="71">
        <v>79.508601999999996</v>
      </c>
      <c r="M101" s="71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441</v>
      </c>
      <c r="J102" s="14" t="s">
        <v>475</v>
      </c>
      <c r="K102" s="15">
        <v>65.711073999999996</v>
      </c>
      <c r="L102" s="15">
        <v>65.711073999999996</v>
      </c>
      <c r="M102" s="15">
        <f t="shared" si="2"/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445</v>
      </c>
      <c r="J103" s="14" t="s">
        <v>479</v>
      </c>
      <c r="K103" s="15">
        <v>13.797528</v>
      </c>
      <c r="L103" s="15">
        <v>13.797528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69">
        <v>49</v>
      </c>
      <c r="F104" s="64" t="s">
        <v>1700</v>
      </c>
      <c r="G104" s="64"/>
      <c r="H104" s="64"/>
      <c r="I104" s="64"/>
      <c r="J104" s="70"/>
      <c r="K104" s="71">
        <v>13100.467231000001</v>
      </c>
      <c r="L104" s="71">
        <v>13100.467231000001</v>
      </c>
      <c r="M104" s="71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 t="s">
        <v>16</v>
      </c>
      <c r="H105" s="13"/>
      <c r="I105" s="13"/>
      <c r="J105" s="14"/>
      <c r="K105" s="15">
        <v>13100.467231000001</v>
      </c>
      <c r="L105" s="15">
        <v>13100.467231000001</v>
      </c>
      <c r="M105" s="15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64" t="s">
        <v>17</v>
      </c>
      <c r="I106" s="64"/>
      <c r="J106" s="70"/>
      <c r="K106" s="71">
        <v>12099.567145999999</v>
      </c>
      <c r="L106" s="71">
        <v>12099.567145999999</v>
      </c>
      <c r="M106" s="71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448</v>
      </c>
      <c r="J107" s="14" t="s">
        <v>781</v>
      </c>
      <c r="K107" s="15">
        <v>7943.5959400000002</v>
      </c>
      <c r="L107" s="15">
        <v>7943.5959400000002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449</v>
      </c>
      <c r="J108" s="14" t="s">
        <v>782</v>
      </c>
      <c r="K108" s="15">
        <v>1183.441321</v>
      </c>
      <c r="L108" s="15">
        <v>1183.441321</v>
      </c>
      <c r="M108" s="15">
        <f t="shared" si="2"/>
        <v>0</v>
      </c>
      <c r="N108" s="23"/>
      <c r="O108" s="23"/>
      <c r="P108" s="23"/>
      <c r="Q108" s="23"/>
    </row>
    <row r="109" spans="1:17" ht="30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489</v>
      </c>
      <c r="J109" s="14" t="s">
        <v>2248</v>
      </c>
      <c r="K109" s="15">
        <v>36.842317000000001</v>
      </c>
      <c r="L109" s="15">
        <v>36.842317000000001</v>
      </c>
      <c r="M109" s="15">
        <f t="shared" si="2"/>
        <v>0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450</v>
      </c>
      <c r="J110" s="14" t="s">
        <v>783</v>
      </c>
      <c r="K110" s="15">
        <v>450.01405</v>
      </c>
      <c r="L110" s="15">
        <v>450.01405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453</v>
      </c>
      <c r="J111" s="14" t="s">
        <v>2081</v>
      </c>
      <c r="K111" s="15">
        <v>334.696729</v>
      </c>
      <c r="L111" s="15">
        <v>334.696729</v>
      </c>
      <c r="M111" s="15">
        <f t="shared" si="2"/>
        <v>0</v>
      </c>
      <c r="N111" s="23"/>
      <c r="O111" s="23"/>
      <c r="P111" s="23"/>
      <c r="Q111" s="23"/>
    </row>
    <row r="112" spans="1:17" ht="30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606</v>
      </c>
      <c r="J112" s="14" t="s">
        <v>2082</v>
      </c>
      <c r="K112" s="15">
        <v>300.85053199999999</v>
      </c>
      <c r="L112" s="15">
        <v>300.85053199999999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13"/>
      <c r="I113" s="13" t="s">
        <v>505</v>
      </c>
      <c r="J113" s="14" t="s">
        <v>2083</v>
      </c>
      <c r="K113" s="15">
        <v>78.992141000000004</v>
      </c>
      <c r="L113" s="15">
        <v>78.992141000000004</v>
      </c>
      <c r="M113" s="1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454</v>
      </c>
      <c r="J114" s="14" t="s">
        <v>784</v>
      </c>
      <c r="K114" s="15">
        <v>129.809178</v>
      </c>
      <c r="L114" s="15">
        <v>129.809178</v>
      </c>
      <c r="M114" s="15">
        <f t="shared" si="2"/>
        <v>0</v>
      </c>
      <c r="N114" s="23"/>
      <c r="O114" s="23"/>
      <c r="P114" s="23"/>
      <c r="Q114" s="23"/>
    </row>
    <row r="115" spans="1:17" ht="30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455</v>
      </c>
      <c r="J115" s="14" t="s">
        <v>785</v>
      </c>
      <c r="K115" s="15">
        <v>182.36608799999999</v>
      </c>
      <c r="L115" s="15">
        <v>182.36608799999999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13"/>
      <c r="E116" s="28"/>
      <c r="F116" s="13"/>
      <c r="G116" s="13"/>
      <c r="H116" s="13"/>
      <c r="I116" s="13" t="s">
        <v>457</v>
      </c>
      <c r="J116" s="14" t="s">
        <v>2084</v>
      </c>
      <c r="K116" s="15">
        <v>342.340666</v>
      </c>
      <c r="L116" s="15">
        <v>342.340666</v>
      </c>
      <c r="M116" s="15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8"/>
      <c r="F117" s="13"/>
      <c r="G117" s="13"/>
      <c r="H117" s="13"/>
      <c r="I117" s="13" t="s">
        <v>20</v>
      </c>
      <c r="J117" s="14" t="s">
        <v>27</v>
      </c>
      <c r="K117" s="15">
        <v>366.61818399999999</v>
      </c>
      <c r="L117" s="15">
        <v>366.61818399999999</v>
      </c>
      <c r="M117" s="15">
        <f t="shared" si="2"/>
        <v>0</v>
      </c>
      <c r="N117" s="23"/>
      <c r="O117" s="23"/>
      <c r="P117" s="23"/>
      <c r="Q117" s="23"/>
    </row>
    <row r="118" spans="1:17" ht="30" x14ac:dyDescent="0.3">
      <c r="A118" s="23"/>
      <c r="B118" s="22"/>
      <c r="C118" s="22"/>
      <c r="D118" s="13"/>
      <c r="E118" s="28"/>
      <c r="F118" s="13"/>
      <c r="G118" s="13"/>
      <c r="H118" s="13"/>
      <c r="I118" s="13" t="s">
        <v>21</v>
      </c>
      <c r="J118" s="14" t="s">
        <v>2467</v>
      </c>
      <c r="K118" s="15">
        <v>750</v>
      </c>
      <c r="L118" s="15">
        <v>750</v>
      </c>
      <c r="M118" s="15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64" t="s">
        <v>440</v>
      </c>
      <c r="I119" s="64"/>
      <c r="J119" s="70"/>
      <c r="K119" s="71">
        <v>1000.900085</v>
      </c>
      <c r="L119" s="71">
        <v>1000.900085</v>
      </c>
      <c r="M119" s="71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441</v>
      </c>
      <c r="J120" s="14" t="s">
        <v>475</v>
      </c>
      <c r="K120" s="15">
        <v>942.10582299999999</v>
      </c>
      <c r="L120" s="15">
        <v>942.10582299999999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445</v>
      </c>
      <c r="J121" s="14" t="s">
        <v>479</v>
      </c>
      <c r="K121" s="15">
        <v>58.794262000000003</v>
      </c>
      <c r="L121" s="15">
        <v>58.794262000000003</v>
      </c>
      <c r="M121" s="1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24" t="s">
        <v>34</v>
      </c>
      <c r="E122" s="25"/>
      <c r="F122" s="24"/>
      <c r="G122" s="24"/>
      <c r="H122" s="24"/>
      <c r="I122" s="24"/>
      <c r="J122" s="26"/>
      <c r="K122" s="27">
        <v>7473.1342219999997</v>
      </c>
      <c r="L122" s="27">
        <v>7473.1342219999997</v>
      </c>
      <c r="M122" s="27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69">
        <v>40</v>
      </c>
      <c r="F123" s="64" t="s">
        <v>35</v>
      </c>
      <c r="G123" s="64"/>
      <c r="H123" s="64"/>
      <c r="I123" s="64"/>
      <c r="J123" s="70"/>
      <c r="K123" s="71">
        <v>7473.1342219999997</v>
      </c>
      <c r="L123" s="71">
        <v>7473.1342219999997</v>
      </c>
      <c r="M123" s="71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 t="s">
        <v>16</v>
      </c>
      <c r="H124" s="13"/>
      <c r="I124" s="13"/>
      <c r="J124" s="14"/>
      <c r="K124" s="15">
        <v>7473.1342219999997</v>
      </c>
      <c r="L124" s="15">
        <v>7473.1342219999997</v>
      </c>
      <c r="M124" s="1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64" t="s">
        <v>17</v>
      </c>
      <c r="I125" s="64"/>
      <c r="J125" s="70"/>
      <c r="K125" s="71">
        <v>6993.2573350000002</v>
      </c>
      <c r="L125" s="71">
        <v>6993.2573350000002</v>
      </c>
      <c r="M125" s="71">
        <f t="shared" si="2"/>
        <v>0</v>
      </c>
      <c r="N125" s="23"/>
      <c r="O125" s="23"/>
      <c r="P125" s="23"/>
      <c r="Q125" s="23"/>
    </row>
    <row r="126" spans="1:17" ht="30" x14ac:dyDescent="0.3">
      <c r="A126" s="23"/>
      <c r="B126" s="22"/>
      <c r="C126" s="22"/>
      <c r="D126" s="13"/>
      <c r="E126" s="28"/>
      <c r="F126" s="13"/>
      <c r="G126" s="13"/>
      <c r="H126" s="13"/>
      <c r="I126" s="13" t="s">
        <v>426</v>
      </c>
      <c r="J126" s="14" t="s">
        <v>493</v>
      </c>
      <c r="K126" s="15">
        <v>180.81668400000001</v>
      </c>
      <c r="L126" s="15">
        <v>180.81668400000001</v>
      </c>
      <c r="M126" s="1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8"/>
      <c r="F127" s="13"/>
      <c r="G127" s="13"/>
      <c r="H127" s="13"/>
      <c r="I127" s="13" t="s">
        <v>494</v>
      </c>
      <c r="J127" s="14" t="s">
        <v>495</v>
      </c>
      <c r="K127" s="15">
        <v>5395.1085240000002</v>
      </c>
      <c r="L127" s="15">
        <v>5395.1085240000002</v>
      </c>
      <c r="M127" s="15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8"/>
      <c r="F128" s="13"/>
      <c r="G128" s="13"/>
      <c r="H128" s="13"/>
      <c r="I128" s="13" t="s">
        <v>480</v>
      </c>
      <c r="J128" s="14" t="s">
        <v>2429</v>
      </c>
      <c r="K128" s="15">
        <v>1417.3321269999999</v>
      </c>
      <c r="L128" s="15">
        <v>1417.3321269999999</v>
      </c>
      <c r="M128" s="15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/>
      <c r="H129" s="64" t="s">
        <v>440</v>
      </c>
      <c r="I129" s="64"/>
      <c r="J129" s="70"/>
      <c r="K129" s="71">
        <v>479.87688700000001</v>
      </c>
      <c r="L129" s="71">
        <v>479.87688700000001</v>
      </c>
      <c r="M129" s="71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13"/>
      <c r="I130" s="13" t="s">
        <v>441</v>
      </c>
      <c r="J130" s="14" t="s">
        <v>475</v>
      </c>
      <c r="K130" s="15">
        <v>424.938693</v>
      </c>
      <c r="L130" s="15">
        <v>424.938693</v>
      </c>
      <c r="M130" s="15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445</v>
      </c>
      <c r="J131" s="14" t="s">
        <v>479</v>
      </c>
      <c r="K131" s="15">
        <v>54.938194000000003</v>
      </c>
      <c r="L131" s="15">
        <v>54.938194000000003</v>
      </c>
      <c r="M131" s="15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24" t="s">
        <v>36</v>
      </c>
      <c r="E132" s="25"/>
      <c r="F132" s="24"/>
      <c r="G132" s="24"/>
      <c r="H132" s="24"/>
      <c r="I132" s="24"/>
      <c r="J132" s="26"/>
      <c r="K132" s="27">
        <v>2165.6425819999999</v>
      </c>
      <c r="L132" s="27">
        <v>2165.6425819999999</v>
      </c>
      <c r="M132" s="27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69">
        <v>32</v>
      </c>
      <c r="F133" s="64" t="s">
        <v>37</v>
      </c>
      <c r="G133" s="64"/>
      <c r="H133" s="64"/>
      <c r="I133" s="64"/>
      <c r="J133" s="70"/>
      <c r="K133" s="71">
        <v>2165.6425819999999</v>
      </c>
      <c r="L133" s="71">
        <v>2165.6425819999999</v>
      </c>
      <c r="M133" s="71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 t="s">
        <v>16</v>
      </c>
      <c r="H134" s="13"/>
      <c r="I134" s="13"/>
      <c r="J134" s="14"/>
      <c r="K134" s="15">
        <v>2165.6425819999999</v>
      </c>
      <c r="L134" s="15">
        <v>2165.6425819999999</v>
      </c>
      <c r="M134" s="15">
        <f t="shared" ref="M134:M197" si="3">L134-K134</f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8"/>
      <c r="F135" s="13"/>
      <c r="G135" s="13"/>
      <c r="H135" s="64" t="s">
        <v>17</v>
      </c>
      <c r="I135" s="64"/>
      <c r="J135" s="70"/>
      <c r="K135" s="71">
        <v>2073.6940690000001</v>
      </c>
      <c r="L135" s="71">
        <v>2073.6940690000001</v>
      </c>
      <c r="M135" s="71">
        <f t="shared" si="3"/>
        <v>0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/>
      <c r="H136" s="13"/>
      <c r="I136" s="13" t="s">
        <v>447</v>
      </c>
      <c r="J136" s="14" t="s">
        <v>496</v>
      </c>
      <c r="K136" s="15">
        <v>2045.1940689999999</v>
      </c>
      <c r="L136" s="15">
        <v>2045.1940689999999</v>
      </c>
      <c r="M136" s="15">
        <f t="shared" si="3"/>
        <v>0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13"/>
      <c r="I137" s="13" t="s">
        <v>491</v>
      </c>
      <c r="J137" s="14" t="s">
        <v>492</v>
      </c>
      <c r="K137" s="15">
        <v>28.5</v>
      </c>
      <c r="L137" s="15">
        <v>28.5</v>
      </c>
      <c r="M137" s="15">
        <f t="shared" si="3"/>
        <v>0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64" t="s">
        <v>440</v>
      </c>
      <c r="I138" s="64"/>
      <c r="J138" s="70"/>
      <c r="K138" s="71">
        <v>91.948513000000005</v>
      </c>
      <c r="L138" s="71">
        <v>91.948513000000005</v>
      </c>
      <c r="M138" s="71">
        <f t="shared" si="3"/>
        <v>0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441</v>
      </c>
      <c r="J139" s="14" t="s">
        <v>475</v>
      </c>
      <c r="K139" s="15">
        <v>91.948513000000005</v>
      </c>
      <c r="L139" s="15">
        <v>91.948513000000005</v>
      </c>
      <c r="M139" s="15">
        <f t="shared" si="3"/>
        <v>0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24" t="s">
        <v>38</v>
      </c>
      <c r="E140" s="25"/>
      <c r="F140" s="24"/>
      <c r="G140" s="24"/>
      <c r="H140" s="24"/>
      <c r="I140" s="24"/>
      <c r="J140" s="26"/>
      <c r="K140" s="27">
        <v>1121442.294064</v>
      </c>
      <c r="L140" s="27">
        <v>1270825.9978678105</v>
      </c>
      <c r="M140" s="27">
        <f t="shared" si="3"/>
        <v>149383.70380381052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69">
        <v>2</v>
      </c>
      <c r="F141" s="64" t="s">
        <v>39</v>
      </c>
      <c r="G141" s="64"/>
      <c r="H141" s="64"/>
      <c r="I141" s="64"/>
      <c r="J141" s="70"/>
      <c r="K141" s="71">
        <v>555.56818099999998</v>
      </c>
      <c r="L141" s="71">
        <v>487.20625427999994</v>
      </c>
      <c r="M141" s="71">
        <f t="shared" si="3"/>
        <v>-68.361926720000042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 t="s">
        <v>16</v>
      </c>
      <c r="H142" s="13"/>
      <c r="I142" s="13"/>
      <c r="J142" s="14"/>
      <c r="K142" s="15">
        <v>555.56818099999998</v>
      </c>
      <c r="L142" s="15">
        <v>487.20625427999994</v>
      </c>
      <c r="M142" s="15">
        <f t="shared" si="3"/>
        <v>-68.361926720000042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13"/>
      <c r="E143" s="28"/>
      <c r="F143" s="13"/>
      <c r="G143" s="13"/>
      <c r="H143" s="64" t="s">
        <v>17</v>
      </c>
      <c r="I143" s="64"/>
      <c r="J143" s="70"/>
      <c r="K143" s="71">
        <v>525.46668999999997</v>
      </c>
      <c r="L143" s="71">
        <v>434.90507154999989</v>
      </c>
      <c r="M143" s="71">
        <f t="shared" si="3"/>
        <v>-90.561618450000083</v>
      </c>
      <c r="N143" s="23"/>
      <c r="O143" s="23"/>
      <c r="P143" s="23"/>
      <c r="Q143" s="23"/>
    </row>
    <row r="144" spans="1:17" ht="30" x14ac:dyDescent="0.3">
      <c r="A144" s="23"/>
      <c r="B144" s="22"/>
      <c r="C144" s="22"/>
      <c r="D144" s="13"/>
      <c r="E144" s="28"/>
      <c r="F144" s="13"/>
      <c r="G144" s="13"/>
      <c r="H144" s="13"/>
      <c r="I144" s="13" t="s">
        <v>426</v>
      </c>
      <c r="J144" s="14" t="s">
        <v>497</v>
      </c>
      <c r="K144" s="15">
        <v>0.96884400000000004</v>
      </c>
      <c r="L144" s="15">
        <v>0.71609495000000001</v>
      </c>
      <c r="M144" s="15">
        <f t="shared" si="3"/>
        <v>-0.25274905000000003</v>
      </c>
      <c r="N144" s="23"/>
      <c r="O144" s="23"/>
      <c r="P144" s="23"/>
      <c r="Q144" s="23"/>
    </row>
    <row r="145" spans="1:17" ht="30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494</v>
      </c>
      <c r="J145" s="14" t="s">
        <v>498</v>
      </c>
      <c r="K145" s="15">
        <v>494.05978599999997</v>
      </c>
      <c r="L145" s="15">
        <v>385.7669507999999</v>
      </c>
      <c r="M145" s="15">
        <f t="shared" si="3"/>
        <v>-108.29283520000007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8"/>
      <c r="F146" s="13"/>
      <c r="G146" s="13"/>
      <c r="H146" s="13"/>
      <c r="I146" s="13" t="s">
        <v>480</v>
      </c>
      <c r="J146" s="14" t="s">
        <v>2085</v>
      </c>
      <c r="K146" s="15">
        <v>28.43806</v>
      </c>
      <c r="L146" s="15">
        <v>29.257972939999998</v>
      </c>
      <c r="M146" s="15">
        <f t="shared" si="3"/>
        <v>0.81991293999999826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482</v>
      </c>
      <c r="J147" s="14" t="s">
        <v>2086</v>
      </c>
      <c r="K147" s="15">
        <v>2</v>
      </c>
      <c r="L147" s="15">
        <v>19.164052859999998</v>
      </c>
      <c r="M147" s="15">
        <f t="shared" si="3"/>
        <v>17.164052859999998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64" t="s">
        <v>440</v>
      </c>
      <c r="I148" s="64"/>
      <c r="J148" s="70"/>
      <c r="K148" s="71">
        <v>30.101490999999999</v>
      </c>
      <c r="L148" s="71">
        <v>52.301182729999994</v>
      </c>
      <c r="M148" s="71">
        <f t="shared" si="3"/>
        <v>22.199691729999994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441</v>
      </c>
      <c r="J149" s="14" t="s">
        <v>475</v>
      </c>
      <c r="K149" s="15">
        <v>30.101490999999999</v>
      </c>
      <c r="L149" s="15">
        <v>52.301182729999994</v>
      </c>
      <c r="M149" s="15">
        <f t="shared" si="3"/>
        <v>22.199691729999994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69">
        <v>4</v>
      </c>
      <c r="F150" s="64" t="s">
        <v>40</v>
      </c>
      <c r="G150" s="64"/>
      <c r="H150" s="64"/>
      <c r="I150" s="64"/>
      <c r="J150" s="70"/>
      <c r="K150" s="71">
        <v>3685.0900999999999</v>
      </c>
      <c r="L150" s="71">
        <v>6597.3958613699961</v>
      </c>
      <c r="M150" s="71">
        <f t="shared" si="3"/>
        <v>2912.3057613699962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 t="s">
        <v>16</v>
      </c>
      <c r="H151" s="13"/>
      <c r="I151" s="13"/>
      <c r="J151" s="14"/>
      <c r="K151" s="15">
        <v>3685.0900999999999</v>
      </c>
      <c r="L151" s="15">
        <v>6597.3958613699961</v>
      </c>
      <c r="M151" s="15">
        <f t="shared" si="3"/>
        <v>2912.3057613699962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64" t="s">
        <v>499</v>
      </c>
      <c r="I152" s="64"/>
      <c r="J152" s="70"/>
      <c r="K152" s="71">
        <v>480</v>
      </c>
      <c r="L152" s="71">
        <v>1060.01159725</v>
      </c>
      <c r="M152" s="71">
        <f t="shared" si="3"/>
        <v>580.01159725000002</v>
      </c>
      <c r="N152" s="23"/>
      <c r="O152" s="23"/>
      <c r="P152" s="23"/>
      <c r="Q152" s="23"/>
    </row>
    <row r="153" spans="1:17" ht="30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799</v>
      </c>
      <c r="J153" s="14" t="s">
        <v>800</v>
      </c>
      <c r="K153" s="15">
        <v>0</v>
      </c>
      <c r="L153" s="15">
        <v>237.65957905000002</v>
      </c>
      <c r="M153" s="15">
        <f t="shared" si="3"/>
        <v>237.65957905000002</v>
      </c>
      <c r="N153" s="23"/>
      <c r="O153" s="23"/>
      <c r="P153" s="23"/>
      <c r="Q153" s="23"/>
    </row>
    <row r="154" spans="1:17" ht="30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692</v>
      </c>
      <c r="J154" s="14" t="s">
        <v>2468</v>
      </c>
      <c r="K154" s="15">
        <v>480</v>
      </c>
      <c r="L154" s="15">
        <v>465.03982143999991</v>
      </c>
      <c r="M154" s="15">
        <f t="shared" si="3"/>
        <v>-14.960178560000088</v>
      </c>
      <c r="N154" s="23"/>
      <c r="O154" s="23"/>
      <c r="P154" s="23"/>
      <c r="Q154" s="23"/>
    </row>
    <row r="155" spans="1:17" ht="30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2109</v>
      </c>
      <c r="J155" s="14" t="s">
        <v>2163</v>
      </c>
      <c r="K155" s="15">
        <v>0</v>
      </c>
      <c r="L155" s="15">
        <v>357.31219675999995</v>
      </c>
      <c r="M155" s="15">
        <f t="shared" si="3"/>
        <v>357.31219675999995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64" t="s">
        <v>17</v>
      </c>
      <c r="I156" s="64"/>
      <c r="J156" s="70"/>
      <c r="K156" s="71">
        <v>2929.1638200000002</v>
      </c>
      <c r="L156" s="71">
        <v>5094.2529836299982</v>
      </c>
      <c r="M156" s="71">
        <f t="shared" si="3"/>
        <v>2165.089163629998</v>
      </c>
      <c r="N156" s="23"/>
      <c r="O156" s="23"/>
      <c r="P156" s="23"/>
      <c r="Q156" s="23"/>
    </row>
    <row r="157" spans="1:17" ht="30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489</v>
      </c>
      <c r="J157" s="14" t="s">
        <v>502</v>
      </c>
      <c r="K157" s="15">
        <v>22.696522999999999</v>
      </c>
      <c r="L157" s="15">
        <v>49.99805903</v>
      </c>
      <c r="M157" s="15">
        <f t="shared" si="3"/>
        <v>27.301536030000001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450</v>
      </c>
      <c r="J158" s="14" t="s">
        <v>503</v>
      </c>
      <c r="K158" s="15">
        <v>25.250696999999999</v>
      </c>
      <c r="L158" s="15">
        <v>47.127370079999999</v>
      </c>
      <c r="M158" s="15">
        <f t="shared" si="3"/>
        <v>21.87667308</v>
      </c>
      <c r="N158" s="23"/>
      <c r="O158" s="23"/>
      <c r="P158" s="23"/>
      <c r="Q158" s="23"/>
    </row>
    <row r="159" spans="1:17" ht="15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453</v>
      </c>
      <c r="J159" s="14" t="s">
        <v>504</v>
      </c>
      <c r="K159" s="15">
        <v>1101.7262780000001</v>
      </c>
      <c r="L159" s="15">
        <v>3097.5948021499985</v>
      </c>
      <c r="M159" s="15">
        <f t="shared" si="3"/>
        <v>1995.8685241499984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505</v>
      </c>
      <c r="J160" s="13" t="s">
        <v>506</v>
      </c>
      <c r="K160" s="15">
        <v>237.56580400000001</v>
      </c>
      <c r="L160" s="15">
        <v>242.46649804</v>
      </c>
      <c r="M160" s="15">
        <f t="shared" si="3"/>
        <v>4.9006940399999905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455</v>
      </c>
      <c r="J161" s="14" t="s">
        <v>507</v>
      </c>
      <c r="K161" s="15">
        <v>133.39750100000001</v>
      </c>
      <c r="L161" s="15">
        <v>166.46238961</v>
      </c>
      <c r="M161" s="15">
        <f t="shared" si="3"/>
        <v>33.064888609999997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460</v>
      </c>
      <c r="J162" s="14" t="s">
        <v>508</v>
      </c>
      <c r="K162" s="15">
        <v>238.48278300000001</v>
      </c>
      <c r="L162" s="15">
        <v>232.19132171999999</v>
      </c>
      <c r="M162" s="15">
        <f t="shared" si="3"/>
        <v>-6.2914612800000214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426</v>
      </c>
      <c r="J163" s="14" t="s">
        <v>512</v>
      </c>
      <c r="K163" s="15">
        <v>244.228275</v>
      </c>
      <c r="L163" s="15">
        <v>268.5186934300001</v>
      </c>
      <c r="M163" s="15">
        <f t="shared" si="3"/>
        <v>24.290418430000102</v>
      </c>
      <c r="N163" s="23"/>
      <c r="O163" s="23"/>
      <c r="P163" s="23"/>
      <c r="Q163" s="23"/>
    </row>
    <row r="164" spans="1:17" ht="4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482</v>
      </c>
      <c r="J164" s="14" t="s">
        <v>1697</v>
      </c>
      <c r="K164" s="15">
        <v>91.340719000000007</v>
      </c>
      <c r="L164" s="15">
        <v>144.41767195999998</v>
      </c>
      <c r="M164" s="15">
        <f t="shared" si="3"/>
        <v>53.076952959999971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483</v>
      </c>
      <c r="J165" s="14" t="s">
        <v>513</v>
      </c>
      <c r="K165" s="15">
        <v>30.449650999999999</v>
      </c>
      <c r="L165" s="15">
        <v>39.76766589999999</v>
      </c>
      <c r="M165" s="15">
        <f t="shared" si="3"/>
        <v>9.3180148999999908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514</v>
      </c>
      <c r="J166" s="14" t="s">
        <v>515</v>
      </c>
      <c r="K166" s="15">
        <v>48.095243000000004</v>
      </c>
      <c r="L166" s="15">
        <v>62.705108489999994</v>
      </c>
      <c r="M166" s="15">
        <f t="shared" si="3"/>
        <v>14.60986548999999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518</v>
      </c>
      <c r="J167" s="14" t="s">
        <v>519</v>
      </c>
      <c r="K167" s="15">
        <v>36.544401000000001</v>
      </c>
      <c r="L167" s="15">
        <v>34.670339470000009</v>
      </c>
      <c r="M167" s="15">
        <f t="shared" si="3"/>
        <v>-1.8740615299999916</v>
      </c>
      <c r="N167" s="23"/>
      <c r="O167" s="23"/>
      <c r="P167" s="23"/>
      <c r="Q167" s="23"/>
    </row>
    <row r="168" spans="1:17" ht="15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520</v>
      </c>
      <c r="J168" s="14" t="s">
        <v>521</v>
      </c>
      <c r="K168" s="15">
        <v>14.915385000000001</v>
      </c>
      <c r="L168" s="15">
        <v>16.691451940000004</v>
      </c>
      <c r="M168" s="15">
        <f t="shared" si="3"/>
        <v>1.7760669400000033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523</v>
      </c>
      <c r="J169" s="14" t="s">
        <v>2087</v>
      </c>
      <c r="K169" s="15">
        <v>422.24523099999999</v>
      </c>
      <c r="L169" s="15">
        <v>401.97139023</v>
      </c>
      <c r="M169" s="15">
        <f t="shared" si="3"/>
        <v>-20.273840769999993</v>
      </c>
      <c r="N169" s="23"/>
      <c r="O169" s="23"/>
      <c r="P169" s="23"/>
      <c r="Q169" s="23"/>
    </row>
    <row r="170" spans="1:17" ht="30" x14ac:dyDescent="0.3">
      <c r="A170" s="23"/>
      <c r="B170" s="22"/>
      <c r="C170" s="22"/>
      <c r="D170" s="13"/>
      <c r="E170" s="28"/>
      <c r="F170" s="13"/>
      <c r="G170" s="13"/>
      <c r="H170" s="13"/>
      <c r="I170" s="13" t="s">
        <v>524</v>
      </c>
      <c r="J170" s="14" t="s">
        <v>2430</v>
      </c>
      <c r="K170" s="15">
        <v>46.980919999999998</v>
      </c>
      <c r="L170" s="15">
        <v>84.364561979999976</v>
      </c>
      <c r="M170" s="15">
        <f t="shared" si="3"/>
        <v>37.383641979999979</v>
      </c>
      <c r="N170" s="23"/>
      <c r="O170" s="23"/>
      <c r="P170" s="23"/>
      <c r="Q170" s="23"/>
    </row>
    <row r="171" spans="1:17" ht="30" x14ac:dyDescent="0.3">
      <c r="A171" s="23"/>
      <c r="B171" s="22"/>
      <c r="C171" s="22"/>
      <c r="D171" s="13"/>
      <c r="E171" s="28"/>
      <c r="F171" s="13"/>
      <c r="G171" s="13"/>
      <c r="H171" s="13"/>
      <c r="I171" s="13" t="s">
        <v>525</v>
      </c>
      <c r="J171" s="14" t="s">
        <v>526</v>
      </c>
      <c r="K171" s="15">
        <v>86.155941999999996</v>
      </c>
      <c r="L171" s="15">
        <v>83.705700239999985</v>
      </c>
      <c r="M171" s="15">
        <f t="shared" si="3"/>
        <v>-2.4502417600000115</v>
      </c>
      <c r="N171" s="23"/>
      <c r="O171" s="23"/>
      <c r="P171" s="23"/>
      <c r="Q171" s="23"/>
    </row>
    <row r="172" spans="1:17" ht="30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527</v>
      </c>
      <c r="J172" s="14" t="s">
        <v>528</v>
      </c>
      <c r="K172" s="15">
        <v>55.749853999999999</v>
      </c>
      <c r="L172" s="15">
        <v>28.463294500000003</v>
      </c>
      <c r="M172" s="15">
        <f t="shared" si="3"/>
        <v>-27.286559499999996</v>
      </c>
      <c r="N172" s="23"/>
      <c r="O172" s="23"/>
      <c r="P172" s="23"/>
      <c r="Q172" s="23"/>
    </row>
    <row r="173" spans="1:17" ht="30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1059</v>
      </c>
      <c r="J173" s="14" t="s">
        <v>1060</v>
      </c>
      <c r="K173" s="15">
        <v>81.539164999999997</v>
      </c>
      <c r="L173" s="15">
        <v>69.660726940000004</v>
      </c>
      <c r="M173" s="15">
        <f t="shared" si="3"/>
        <v>-11.878438059999993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8"/>
      <c r="F174" s="13"/>
      <c r="G174" s="13"/>
      <c r="H174" s="13"/>
      <c r="I174" s="13" t="s">
        <v>2088</v>
      </c>
      <c r="J174" s="14" t="s">
        <v>2089</v>
      </c>
      <c r="K174" s="15">
        <v>11.799448</v>
      </c>
      <c r="L174" s="15">
        <v>23.475937919999989</v>
      </c>
      <c r="M174" s="15">
        <f t="shared" si="3"/>
        <v>11.676489919999989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64" t="s">
        <v>440</v>
      </c>
      <c r="I175" s="64"/>
      <c r="J175" s="70"/>
      <c r="K175" s="71">
        <v>275.92628000000002</v>
      </c>
      <c r="L175" s="71">
        <v>443.13128049000017</v>
      </c>
      <c r="M175" s="71">
        <f t="shared" si="3"/>
        <v>167.20500049000015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441</v>
      </c>
      <c r="J176" s="14" t="s">
        <v>475</v>
      </c>
      <c r="K176" s="15">
        <v>275.66089699999998</v>
      </c>
      <c r="L176" s="15">
        <v>442.87529349000016</v>
      </c>
      <c r="M176" s="15">
        <f t="shared" si="3"/>
        <v>167.21439649000018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445</v>
      </c>
      <c r="J177" s="14" t="s">
        <v>479</v>
      </c>
      <c r="K177" s="15">
        <v>0.26538299999999998</v>
      </c>
      <c r="L177" s="15">
        <v>0.25598700000000002</v>
      </c>
      <c r="M177" s="15">
        <f t="shared" si="3"/>
        <v>-9.3959999999999599E-3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69">
        <v>5</v>
      </c>
      <c r="F178" s="64" t="s">
        <v>75</v>
      </c>
      <c r="G178" s="64"/>
      <c r="H178" s="64"/>
      <c r="I178" s="64"/>
      <c r="J178" s="70"/>
      <c r="K178" s="71">
        <v>7175.9110490000003</v>
      </c>
      <c r="L178" s="71">
        <v>9728.9292770999982</v>
      </c>
      <c r="M178" s="71">
        <f t="shared" si="3"/>
        <v>2553.0182280999979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 t="s">
        <v>16</v>
      </c>
      <c r="H179" s="13"/>
      <c r="I179" s="13"/>
      <c r="J179" s="14"/>
      <c r="K179" s="15">
        <v>7175.9110490000003</v>
      </c>
      <c r="L179" s="15">
        <v>9728.9292770999982</v>
      </c>
      <c r="M179" s="15">
        <f t="shared" si="3"/>
        <v>2553.0182280999979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64" t="s">
        <v>17</v>
      </c>
      <c r="I180" s="64"/>
      <c r="J180" s="70"/>
      <c r="K180" s="71">
        <v>6345.4202160000004</v>
      </c>
      <c r="L180" s="71">
        <v>8869.396147659998</v>
      </c>
      <c r="M180" s="71">
        <f t="shared" si="3"/>
        <v>2523.9759316599975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448</v>
      </c>
      <c r="J181" s="14" t="s">
        <v>533</v>
      </c>
      <c r="K181" s="15">
        <v>532.32632599999999</v>
      </c>
      <c r="L181" s="15">
        <v>2870.6668190299993</v>
      </c>
      <c r="M181" s="15">
        <f t="shared" si="3"/>
        <v>2338.3404930299994</v>
      </c>
      <c r="N181" s="23"/>
      <c r="O181" s="23"/>
      <c r="P181" s="23"/>
      <c r="Q181" s="23"/>
    </row>
    <row r="182" spans="1:17" ht="30" x14ac:dyDescent="0.3">
      <c r="A182" s="23"/>
      <c r="B182" s="22"/>
      <c r="C182" s="22"/>
      <c r="D182" s="13"/>
      <c r="E182" s="28"/>
      <c r="F182" s="13"/>
      <c r="G182" s="13"/>
      <c r="H182" s="13"/>
      <c r="I182" s="13" t="s">
        <v>450</v>
      </c>
      <c r="J182" s="14" t="s">
        <v>2090</v>
      </c>
      <c r="K182" s="15">
        <v>11.739049</v>
      </c>
      <c r="L182" s="15">
        <v>12.526041739999998</v>
      </c>
      <c r="M182" s="15">
        <f t="shared" si="3"/>
        <v>0.78699273999999875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491</v>
      </c>
      <c r="J183" s="14" t="s">
        <v>492</v>
      </c>
      <c r="K183" s="15">
        <v>93.182768999999993</v>
      </c>
      <c r="L183" s="15">
        <v>100.83238490000001</v>
      </c>
      <c r="M183" s="15">
        <f t="shared" si="3"/>
        <v>7.6496159000000148</v>
      </c>
      <c r="N183" s="23"/>
      <c r="O183" s="23"/>
      <c r="P183" s="23"/>
      <c r="Q183" s="23"/>
    </row>
    <row r="184" spans="1:17" ht="30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426</v>
      </c>
      <c r="J184" s="14" t="s">
        <v>534</v>
      </c>
      <c r="K184" s="15">
        <v>621.45231899999999</v>
      </c>
      <c r="L184" s="15">
        <v>326.51027569999997</v>
      </c>
      <c r="M184" s="15">
        <f t="shared" si="3"/>
        <v>-294.94204330000002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13"/>
      <c r="I185" s="13" t="s">
        <v>494</v>
      </c>
      <c r="J185" s="14" t="s">
        <v>535</v>
      </c>
      <c r="K185" s="15">
        <v>3254.0595720000001</v>
      </c>
      <c r="L185" s="15">
        <v>4444.35169228</v>
      </c>
      <c r="M185" s="15">
        <f t="shared" si="3"/>
        <v>1190.2921202799998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482</v>
      </c>
      <c r="J186" s="13" t="s">
        <v>536</v>
      </c>
      <c r="K186" s="15">
        <v>1832.660181</v>
      </c>
      <c r="L186" s="15">
        <v>1114.5089340100001</v>
      </c>
      <c r="M186" s="15">
        <f t="shared" si="3"/>
        <v>-718.15124698999989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64" t="s">
        <v>440</v>
      </c>
      <c r="I187" s="64"/>
      <c r="J187" s="70"/>
      <c r="K187" s="71">
        <v>830.49083299999995</v>
      </c>
      <c r="L187" s="71">
        <v>859.53312943999958</v>
      </c>
      <c r="M187" s="71">
        <f t="shared" si="3"/>
        <v>29.042296439999632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441</v>
      </c>
      <c r="J188" s="14" t="s">
        <v>475</v>
      </c>
      <c r="K188" s="15">
        <v>830.49083299999995</v>
      </c>
      <c r="L188" s="15">
        <v>859.53312943999958</v>
      </c>
      <c r="M188" s="15">
        <f t="shared" si="3"/>
        <v>29.042296439999632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69">
        <v>6</v>
      </c>
      <c r="F189" s="64" t="s">
        <v>82</v>
      </c>
      <c r="G189" s="64"/>
      <c r="H189" s="64"/>
      <c r="I189" s="64"/>
      <c r="J189" s="70"/>
      <c r="K189" s="71">
        <v>16563.098172999998</v>
      </c>
      <c r="L189" s="71">
        <v>22893.680494050004</v>
      </c>
      <c r="M189" s="71">
        <f t="shared" si="3"/>
        <v>6330.5823210500057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 t="s">
        <v>16</v>
      </c>
      <c r="H190" s="13"/>
      <c r="I190" s="13"/>
      <c r="J190" s="14"/>
      <c r="K190" s="15">
        <v>16563.098172999998</v>
      </c>
      <c r="L190" s="15">
        <v>22893.680494050004</v>
      </c>
      <c r="M190" s="15">
        <f t="shared" si="3"/>
        <v>6330.5823210500057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64" t="s">
        <v>17</v>
      </c>
      <c r="I191" s="64"/>
      <c r="J191" s="70"/>
      <c r="K191" s="71">
        <v>14268.323066999999</v>
      </c>
      <c r="L191" s="71">
        <v>20211.295438600002</v>
      </c>
      <c r="M191" s="71">
        <f t="shared" si="3"/>
        <v>5942.9723716000026</v>
      </c>
      <c r="N191" s="23"/>
      <c r="O191" s="23"/>
      <c r="P191" s="23"/>
      <c r="Q191" s="23"/>
    </row>
    <row r="192" spans="1:17" ht="30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537</v>
      </c>
      <c r="J192" s="14" t="s">
        <v>538</v>
      </c>
      <c r="K192" s="15">
        <v>76.084558999999999</v>
      </c>
      <c r="L192" s="15">
        <v>904.56183337999994</v>
      </c>
      <c r="M192" s="15">
        <f t="shared" si="3"/>
        <v>828.47727437999993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449</v>
      </c>
      <c r="J193" s="14" t="s">
        <v>539</v>
      </c>
      <c r="K193" s="15">
        <v>520.47393499999998</v>
      </c>
      <c r="L193" s="15">
        <v>587.99629504000006</v>
      </c>
      <c r="M193" s="15">
        <f t="shared" si="3"/>
        <v>67.522360040000081</v>
      </c>
      <c r="N193" s="23"/>
      <c r="O193" s="23"/>
      <c r="P193" s="23"/>
      <c r="Q193" s="23"/>
    </row>
    <row r="194" spans="1:17" ht="30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453</v>
      </c>
      <c r="J194" s="14" t="s">
        <v>540</v>
      </c>
      <c r="K194" s="15">
        <v>57.871482</v>
      </c>
      <c r="L194" s="15">
        <v>118.22530979000001</v>
      </c>
      <c r="M194" s="15">
        <f t="shared" si="3"/>
        <v>60.353827790000011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454</v>
      </c>
      <c r="J195" s="14" t="s">
        <v>541</v>
      </c>
      <c r="K195" s="15">
        <v>379.74569000000002</v>
      </c>
      <c r="L195" s="15">
        <v>380.84981105999998</v>
      </c>
      <c r="M195" s="15">
        <f t="shared" si="3"/>
        <v>1.1041210599999545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542</v>
      </c>
      <c r="J196" s="14" t="s">
        <v>543</v>
      </c>
      <c r="K196" s="15">
        <v>2256.9602709999999</v>
      </c>
      <c r="L196" s="15">
        <v>2638.6338370499984</v>
      </c>
      <c r="M196" s="15">
        <f t="shared" si="3"/>
        <v>381.6735660499985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469</v>
      </c>
      <c r="J197" s="14" t="s">
        <v>544</v>
      </c>
      <c r="K197" s="15">
        <v>6596.6374759999999</v>
      </c>
      <c r="L197" s="15">
        <v>7600.2333620500049</v>
      </c>
      <c r="M197" s="15">
        <f t="shared" si="3"/>
        <v>1003.595886050005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470</v>
      </c>
      <c r="J198" s="14" t="s">
        <v>545</v>
      </c>
      <c r="K198" s="15">
        <v>590.35661400000004</v>
      </c>
      <c r="L198" s="15">
        <v>615.74321499999996</v>
      </c>
      <c r="M198" s="15">
        <f t="shared" ref="M198:M261" si="4">L198-K198</f>
        <v>25.386600999999928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547</v>
      </c>
      <c r="J199" s="14" t="s">
        <v>548</v>
      </c>
      <c r="K199" s="15">
        <v>316.32451300000002</v>
      </c>
      <c r="L199" s="15">
        <v>1694.7188926400001</v>
      </c>
      <c r="M199" s="15">
        <f t="shared" si="4"/>
        <v>1378.3943796400001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550</v>
      </c>
      <c r="J200" s="14" t="s">
        <v>551</v>
      </c>
      <c r="K200" s="15">
        <v>100.909738</v>
      </c>
      <c r="L200" s="15">
        <v>1227.2923287599997</v>
      </c>
      <c r="M200" s="15">
        <f t="shared" si="4"/>
        <v>1126.3825907599996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552</v>
      </c>
      <c r="J201" s="14" t="s">
        <v>553</v>
      </c>
      <c r="K201" s="15">
        <v>95.863730000000004</v>
      </c>
      <c r="L201" s="15">
        <v>156.09434625000003</v>
      </c>
      <c r="M201" s="15">
        <f t="shared" si="4"/>
        <v>60.230616250000026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554</v>
      </c>
      <c r="J202" s="14" t="s">
        <v>555</v>
      </c>
      <c r="K202" s="15">
        <v>125.21875799999999</v>
      </c>
      <c r="L202" s="15">
        <v>373.26275600000002</v>
      </c>
      <c r="M202" s="15">
        <f t="shared" si="4"/>
        <v>248.04399800000004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484</v>
      </c>
      <c r="J203" s="14" t="s">
        <v>556</v>
      </c>
      <c r="K203" s="15">
        <v>156.86588</v>
      </c>
      <c r="L203" s="15">
        <v>348.35740753000005</v>
      </c>
      <c r="M203" s="15">
        <f t="shared" si="4"/>
        <v>191.49152753000004</v>
      </c>
      <c r="N203" s="23"/>
      <c r="O203" s="23"/>
      <c r="P203" s="23"/>
      <c r="Q203" s="23"/>
    </row>
    <row r="204" spans="1:17" ht="30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557</v>
      </c>
      <c r="J204" s="14" t="s">
        <v>558</v>
      </c>
      <c r="K204" s="15">
        <v>883.62963400000001</v>
      </c>
      <c r="L204" s="15">
        <v>1473.8545293700001</v>
      </c>
      <c r="M204" s="15">
        <f t="shared" si="4"/>
        <v>590.22489537000013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20</v>
      </c>
      <c r="J205" s="14" t="s">
        <v>27</v>
      </c>
      <c r="K205" s="15">
        <v>0</v>
      </c>
      <c r="L205" s="15">
        <v>8.4235380700000011</v>
      </c>
      <c r="M205" s="15">
        <f t="shared" si="4"/>
        <v>8.4235380700000011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426</v>
      </c>
      <c r="J206" s="14" t="s">
        <v>559</v>
      </c>
      <c r="K206" s="15">
        <v>356.08154999999999</v>
      </c>
      <c r="L206" s="15">
        <v>318.17123534000018</v>
      </c>
      <c r="M206" s="15">
        <f t="shared" si="4"/>
        <v>-37.910314659999813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494</v>
      </c>
      <c r="J207" s="14" t="s">
        <v>560</v>
      </c>
      <c r="K207" s="15">
        <v>402.53268700000001</v>
      </c>
      <c r="L207" s="15">
        <v>440.12260198999991</v>
      </c>
      <c r="M207" s="15">
        <f t="shared" si="4"/>
        <v>37.589914989999897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480</v>
      </c>
      <c r="J208" s="14" t="s">
        <v>561</v>
      </c>
      <c r="K208" s="15">
        <v>600.91470000000004</v>
      </c>
      <c r="L208" s="15">
        <v>531.72997126999985</v>
      </c>
      <c r="M208" s="15">
        <f t="shared" si="4"/>
        <v>-69.184728730000188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481</v>
      </c>
      <c r="J209" s="14" t="s">
        <v>562</v>
      </c>
      <c r="K209" s="15">
        <v>205.721541</v>
      </c>
      <c r="L209" s="15">
        <v>246.89385900999997</v>
      </c>
      <c r="M209" s="15">
        <f t="shared" si="4"/>
        <v>41.172318009999969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13"/>
      <c r="I210" s="13" t="s">
        <v>2469</v>
      </c>
      <c r="J210" s="14" t="s">
        <v>2470</v>
      </c>
      <c r="K210" s="15">
        <v>546.13030900000001</v>
      </c>
      <c r="L210" s="15">
        <v>546.13030900000001</v>
      </c>
      <c r="M210" s="15">
        <f t="shared" si="4"/>
        <v>0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8"/>
      <c r="F211" s="13"/>
      <c r="G211" s="13"/>
      <c r="H211" s="64" t="s">
        <v>440</v>
      </c>
      <c r="I211" s="64"/>
      <c r="J211" s="70"/>
      <c r="K211" s="71">
        <v>2294.7751060000001</v>
      </c>
      <c r="L211" s="71">
        <v>2682.3850554500009</v>
      </c>
      <c r="M211" s="71">
        <f t="shared" si="4"/>
        <v>387.60994945000084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441</v>
      </c>
      <c r="J212" s="14" t="s">
        <v>475</v>
      </c>
      <c r="K212" s="15">
        <v>2074.1502260000002</v>
      </c>
      <c r="L212" s="15">
        <v>2338.4851217500004</v>
      </c>
      <c r="M212" s="15">
        <f t="shared" si="4"/>
        <v>264.33489575000021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445</v>
      </c>
      <c r="J213" s="14" t="s">
        <v>479</v>
      </c>
      <c r="K213" s="15">
        <v>138.995305</v>
      </c>
      <c r="L213" s="15">
        <v>160.94881764999997</v>
      </c>
      <c r="M213" s="15">
        <f t="shared" si="4"/>
        <v>21.953512649999965</v>
      </c>
      <c r="N213" s="23"/>
      <c r="O213" s="23"/>
      <c r="P213" s="23"/>
      <c r="Q213" s="23"/>
    </row>
    <row r="214" spans="1:17" ht="30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563</v>
      </c>
      <c r="J214" s="14" t="s">
        <v>564</v>
      </c>
      <c r="K214" s="15">
        <v>81.629575000000003</v>
      </c>
      <c r="L214" s="15">
        <v>182.95111605000005</v>
      </c>
      <c r="M214" s="15">
        <f t="shared" si="4"/>
        <v>101.32154105000005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69">
        <v>7</v>
      </c>
      <c r="F215" s="64" t="s">
        <v>93</v>
      </c>
      <c r="G215" s="64"/>
      <c r="H215" s="64"/>
      <c r="I215" s="64"/>
      <c r="J215" s="70"/>
      <c r="K215" s="71">
        <v>79574.326474000001</v>
      </c>
      <c r="L215" s="71">
        <v>91445.024953669985</v>
      </c>
      <c r="M215" s="71">
        <f t="shared" si="4"/>
        <v>11870.698479669983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 t="s">
        <v>16</v>
      </c>
      <c r="H216" s="13"/>
      <c r="I216" s="13"/>
      <c r="J216" s="14"/>
      <c r="K216" s="15">
        <v>79574.326474000001</v>
      </c>
      <c r="L216" s="15">
        <v>91445.024953669985</v>
      </c>
      <c r="M216" s="15">
        <f t="shared" si="4"/>
        <v>11870.698479669983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64" t="s">
        <v>17</v>
      </c>
      <c r="I217" s="64"/>
      <c r="J217" s="70"/>
      <c r="K217" s="71">
        <v>72677.32432</v>
      </c>
      <c r="L217" s="71">
        <v>86514.60682501999</v>
      </c>
      <c r="M217" s="71">
        <f t="shared" si="4"/>
        <v>13837.28250501999</v>
      </c>
      <c r="N217" s="23"/>
      <c r="O217" s="23"/>
      <c r="P217" s="23"/>
      <c r="Q217" s="23"/>
    </row>
    <row r="218" spans="1:17" ht="45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565</v>
      </c>
      <c r="J218" s="14" t="s">
        <v>566</v>
      </c>
      <c r="K218" s="15">
        <v>1148.8595780000001</v>
      </c>
      <c r="L218" s="15">
        <v>612.49640843999975</v>
      </c>
      <c r="M218" s="15">
        <f t="shared" si="4"/>
        <v>-536.3631695600003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567</v>
      </c>
      <c r="J219" s="14" t="s">
        <v>568</v>
      </c>
      <c r="K219" s="15">
        <v>26567.845122999999</v>
      </c>
      <c r="L219" s="15">
        <v>24451.441339119978</v>
      </c>
      <c r="M219" s="15">
        <f t="shared" si="4"/>
        <v>-2116.4037838800214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569</v>
      </c>
      <c r="J220" s="14" t="s">
        <v>570</v>
      </c>
      <c r="K220" s="15">
        <v>6531.3232630000002</v>
      </c>
      <c r="L220" s="15">
        <v>5576.4048175199996</v>
      </c>
      <c r="M220" s="15">
        <f t="shared" si="4"/>
        <v>-954.91844548000063</v>
      </c>
      <c r="N220" s="23"/>
      <c r="O220" s="23"/>
      <c r="P220" s="23"/>
      <c r="Q220" s="23"/>
    </row>
    <row r="221" spans="1:17" ht="30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571</v>
      </c>
      <c r="J221" s="14" t="s">
        <v>572</v>
      </c>
      <c r="K221" s="15">
        <v>3257.599823</v>
      </c>
      <c r="L221" s="15">
        <v>1998.3318025599997</v>
      </c>
      <c r="M221" s="15">
        <f t="shared" si="4"/>
        <v>-1259.2680204400003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573</v>
      </c>
      <c r="J222" s="14" t="s">
        <v>574</v>
      </c>
      <c r="K222" s="15">
        <v>5629.6533250000002</v>
      </c>
      <c r="L222" s="15">
        <v>5290.7917064599987</v>
      </c>
      <c r="M222" s="15">
        <f t="shared" si="4"/>
        <v>-338.86161854000147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576</v>
      </c>
      <c r="J223" s="14" t="s">
        <v>577</v>
      </c>
      <c r="K223" s="15">
        <v>0</v>
      </c>
      <c r="L223" s="15">
        <v>102.85699604999999</v>
      </c>
      <c r="M223" s="15">
        <f t="shared" si="4"/>
        <v>102.85699604999999</v>
      </c>
      <c r="N223" s="23"/>
      <c r="O223" s="23"/>
      <c r="P223" s="23"/>
      <c r="Q223" s="23"/>
    </row>
    <row r="224" spans="1:17" ht="15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578</v>
      </c>
      <c r="J224" s="14" t="s">
        <v>579</v>
      </c>
      <c r="K224" s="15">
        <v>47.520837</v>
      </c>
      <c r="L224" s="15">
        <v>33.785149160000003</v>
      </c>
      <c r="M224" s="15">
        <f t="shared" si="4"/>
        <v>-13.735687839999997</v>
      </c>
      <c r="N224" s="23"/>
      <c r="O224" s="23"/>
      <c r="P224" s="23"/>
      <c r="Q224" s="23"/>
    </row>
    <row r="225" spans="1:17" ht="30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580</v>
      </c>
      <c r="J225" s="14" t="s">
        <v>581</v>
      </c>
      <c r="K225" s="15">
        <v>760.19239600000003</v>
      </c>
      <c r="L225" s="15">
        <v>1096.75815407</v>
      </c>
      <c r="M225" s="15">
        <f t="shared" si="4"/>
        <v>336.56575807000002</v>
      </c>
      <c r="N225" s="23"/>
      <c r="O225" s="23"/>
      <c r="P225" s="23"/>
      <c r="Q225" s="23"/>
    </row>
    <row r="226" spans="1:17" ht="30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582</v>
      </c>
      <c r="J226" s="14" t="s">
        <v>583</v>
      </c>
      <c r="K226" s="15">
        <v>2311.097499</v>
      </c>
      <c r="L226" s="15">
        <v>1955.1359506599988</v>
      </c>
      <c r="M226" s="15">
        <f t="shared" si="4"/>
        <v>-355.96154834000117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584</v>
      </c>
      <c r="J227" s="14" t="s">
        <v>585</v>
      </c>
      <c r="K227" s="15">
        <v>732.62604199999998</v>
      </c>
      <c r="L227" s="15">
        <v>265.58241304999996</v>
      </c>
      <c r="M227" s="15">
        <f t="shared" si="4"/>
        <v>-467.04362895000003</v>
      </c>
      <c r="N227" s="23"/>
      <c r="O227" s="23"/>
      <c r="P227" s="23"/>
      <c r="Q227" s="23"/>
    </row>
    <row r="228" spans="1:17" ht="15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586</v>
      </c>
      <c r="J228" s="14" t="s">
        <v>587</v>
      </c>
      <c r="K228" s="15">
        <v>1618.714755</v>
      </c>
      <c r="L228" s="15">
        <v>1475.3549638599995</v>
      </c>
      <c r="M228" s="15">
        <f t="shared" si="4"/>
        <v>-143.35979114000043</v>
      </c>
      <c r="N228" s="23"/>
      <c r="O228" s="23"/>
      <c r="P228" s="23"/>
      <c r="Q228" s="23"/>
    </row>
    <row r="229" spans="1:17" ht="4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588</v>
      </c>
      <c r="J229" s="14" t="s">
        <v>2091</v>
      </c>
      <c r="K229" s="15">
        <v>109.769445</v>
      </c>
      <c r="L229" s="15">
        <v>47.340325249999999</v>
      </c>
      <c r="M229" s="15">
        <f t="shared" si="4"/>
        <v>-62.429119750000005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589</v>
      </c>
      <c r="J230" s="14" t="s">
        <v>590</v>
      </c>
      <c r="K230" s="15">
        <v>35.496350999999997</v>
      </c>
      <c r="L230" s="15">
        <v>52.838535960000002</v>
      </c>
      <c r="M230" s="15">
        <f t="shared" si="4"/>
        <v>17.342184960000004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2092</v>
      </c>
      <c r="J231" s="14" t="s">
        <v>2093</v>
      </c>
      <c r="K231" s="15">
        <v>59.911071</v>
      </c>
      <c r="L231" s="15">
        <v>804.37595658999999</v>
      </c>
      <c r="M231" s="15">
        <f t="shared" si="4"/>
        <v>744.46488558999999</v>
      </c>
      <c r="N231" s="23"/>
      <c r="O231" s="23"/>
      <c r="P231" s="23"/>
      <c r="Q231" s="23"/>
    </row>
    <row r="232" spans="1:17" ht="30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1645</v>
      </c>
      <c r="J232" s="14" t="s">
        <v>1646</v>
      </c>
      <c r="K232" s="15">
        <v>13101.179596</v>
      </c>
      <c r="L232" s="15">
        <v>36059.937173010003</v>
      </c>
      <c r="M232" s="15">
        <f t="shared" si="4"/>
        <v>22958.757577010001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2431</v>
      </c>
      <c r="J233" s="14" t="s">
        <v>2432</v>
      </c>
      <c r="K233" s="15">
        <v>133.45669699999999</v>
      </c>
      <c r="L233" s="15">
        <v>7.1927211900000003</v>
      </c>
      <c r="M233" s="15">
        <f t="shared" si="4"/>
        <v>-126.26397580999999</v>
      </c>
      <c r="N233" s="23"/>
      <c r="O233" s="23"/>
      <c r="P233" s="23"/>
      <c r="Q233" s="23"/>
    </row>
    <row r="234" spans="1:17" ht="30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447</v>
      </c>
      <c r="J234" s="14" t="s">
        <v>2433</v>
      </c>
      <c r="K234" s="15">
        <v>303.49076500000001</v>
      </c>
      <c r="L234" s="15">
        <v>551.81936971999994</v>
      </c>
      <c r="M234" s="15">
        <f t="shared" si="4"/>
        <v>248.32860471999993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2434</v>
      </c>
      <c r="J235" s="14" t="s">
        <v>2435</v>
      </c>
      <c r="K235" s="15">
        <v>0</v>
      </c>
      <c r="L235" s="15">
        <v>79.751066710000003</v>
      </c>
      <c r="M235" s="15">
        <f t="shared" si="4"/>
        <v>79.751066710000003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591</v>
      </c>
      <c r="J236" s="14" t="s">
        <v>592</v>
      </c>
      <c r="K236" s="15">
        <v>0</v>
      </c>
      <c r="L236" s="15">
        <v>5118.4032758100002</v>
      </c>
      <c r="M236" s="15">
        <f t="shared" si="4"/>
        <v>5118.4032758100002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623</v>
      </c>
      <c r="J237" s="14" t="s">
        <v>2511</v>
      </c>
      <c r="K237" s="15">
        <v>0</v>
      </c>
      <c r="L237" s="15">
        <v>163.60548082999998</v>
      </c>
      <c r="M237" s="15">
        <f t="shared" si="4"/>
        <v>163.60548082999998</v>
      </c>
      <c r="N237" s="23"/>
      <c r="O237" s="23"/>
      <c r="P237" s="23"/>
      <c r="Q237" s="23"/>
    </row>
    <row r="238" spans="1:17" ht="30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593</v>
      </c>
      <c r="J238" s="14" t="s">
        <v>594</v>
      </c>
      <c r="K238" s="15">
        <v>893.41304700000001</v>
      </c>
      <c r="L238" s="15">
        <v>756.90321900000004</v>
      </c>
      <c r="M238" s="15">
        <f t="shared" si="4"/>
        <v>-136.50982799999997</v>
      </c>
      <c r="N238" s="23"/>
      <c r="O238" s="23"/>
      <c r="P238" s="23"/>
      <c r="Q238" s="23"/>
    </row>
    <row r="239" spans="1:17" ht="45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595</v>
      </c>
      <c r="J239" s="14" t="s">
        <v>596</v>
      </c>
      <c r="K239" s="15">
        <v>13.5</v>
      </c>
      <c r="L239" s="15">
        <v>13.5</v>
      </c>
      <c r="M239" s="15">
        <f t="shared" si="4"/>
        <v>0</v>
      </c>
      <c r="N239" s="23"/>
      <c r="O239" s="23"/>
      <c r="P239" s="23"/>
      <c r="Q239" s="23"/>
    </row>
    <row r="240" spans="1:17" ht="30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2436</v>
      </c>
      <c r="J240" s="14" t="s">
        <v>2159</v>
      </c>
      <c r="K240" s="15">
        <v>9421.6747070000001</v>
      </c>
      <c r="L240" s="15">
        <v>0</v>
      </c>
      <c r="M240" s="15">
        <f t="shared" si="4"/>
        <v>-9421.6747070000001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64" t="s">
        <v>440</v>
      </c>
      <c r="I241" s="64"/>
      <c r="J241" s="70"/>
      <c r="K241" s="71">
        <v>6897.0021539999998</v>
      </c>
      <c r="L241" s="71">
        <v>4930.4181286499997</v>
      </c>
      <c r="M241" s="71">
        <f t="shared" si="4"/>
        <v>-1966.58402535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441</v>
      </c>
      <c r="J242" s="14" t="s">
        <v>475</v>
      </c>
      <c r="K242" s="15">
        <v>6897.0021539999998</v>
      </c>
      <c r="L242" s="15">
        <v>4930.4181286499997</v>
      </c>
      <c r="M242" s="15">
        <f t="shared" si="4"/>
        <v>-1966.58402535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69">
        <v>8</v>
      </c>
      <c r="F243" s="64" t="s">
        <v>1618</v>
      </c>
      <c r="G243" s="64"/>
      <c r="H243" s="64"/>
      <c r="I243" s="64"/>
      <c r="J243" s="70"/>
      <c r="K243" s="71">
        <v>45986.386609000001</v>
      </c>
      <c r="L243" s="71">
        <v>49213.501798970006</v>
      </c>
      <c r="M243" s="71">
        <f t="shared" si="4"/>
        <v>3227.1151899700053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 t="s">
        <v>16</v>
      </c>
      <c r="H244" s="13"/>
      <c r="I244" s="13"/>
      <c r="J244" s="14"/>
      <c r="K244" s="15">
        <v>45986.386609000001</v>
      </c>
      <c r="L244" s="15">
        <v>49213.501798970006</v>
      </c>
      <c r="M244" s="15">
        <f t="shared" si="4"/>
        <v>3227.1151899700053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64" t="s">
        <v>499</v>
      </c>
      <c r="I245" s="64"/>
      <c r="J245" s="70"/>
      <c r="K245" s="71">
        <v>33444.173562000004</v>
      </c>
      <c r="L245" s="71">
        <v>36901.508475139999</v>
      </c>
      <c r="M245" s="71">
        <f t="shared" si="4"/>
        <v>3457.3349131399955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793</v>
      </c>
      <c r="J246" s="14" t="s">
        <v>794</v>
      </c>
      <c r="K246" s="15">
        <v>1287.316053</v>
      </c>
      <c r="L246" s="15">
        <v>1287.316053</v>
      </c>
      <c r="M246" s="15">
        <f t="shared" si="4"/>
        <v>0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795</v>
      </c>
      <c r="J247" s="14" t="s">
        <v>796</v>
      </c>
      <c r="K247" s="15">
        <v>2227.716441</v>
      </c>
      <c r="L247" s="15">
        <v>2227.716441</v>
      </c>
      <c r="M247" s="15">
        <f t="shared" si="4"/>
        <v>0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1647</v>
      </c>
      <c r="J248" s="14" t="s">
        <v>1648</v>
      </c>
      <c r="K248" s="15">
        <v>3261.0426689999999</v>
      </c>
      <c r="L248" s="15">
        <v>3355.6170023699997</v>
      </c>
      <c r="M248" s="15">
        <f t="shared" si="4"/>
        <v>94.574333369999749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2094</v>
      </c>
      <c r="J249" s="14" t="s">
        <v>1628</v>
      </c>
      <c r="K249" s="15">
        <v>8203.0181740000007</v>
      </c>
      <c r="L249" s="15">
        <v>8123.7047684499985</v>
      </c>
      <c r="M249" s="15">
        <f t="shared" si="4"/>
        <v>-79.313405550002244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2156</v>
      </c>
      <c r="J250" s="14" t="s">
        <v>1629</v>
      </c>
      <c r="K250" s="15">
        <v>3000</v>
      </c>
      <c r="L250" s="15">
        <v>6449.1474939100008</v>
      </c>
      <c r="M250" s="15">
        <f t="shared" si="4"/>
        <v>3449.1474939100008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2095</v>
      </c>
      <c r="J251" s="14" t="s">
        <v>1630</v>
      </c>
      <c r="K251" s="15">
        <v>14006.651255999999</v>
      </c>
      <c r="L251" s="15">
        <v>13921.396621690001</v>
      </c>
      <c r="M251" s="15">
        <f t="shared" si="4"/>
        <v>-85.254634309998437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2157</v>
      </c>
      <c r="J252" s="14" t="s">
        <v>2158</v>
      </c>
      <c r="K252" s="15">
        <v>1458.4289690000001</v>
      </c>
      <c r="L252" s="15">
        <v>1536.6100947199998</v>
      </c>
      <c r="M252" s="15">
        <f t="shared" si="4"/>
        <v>78.181125719999727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64" t="s">
        <v>17</v>
      </c>
      <c r="I253" s="64"/>
      <c r="J253" s="70"/>
      <c r="K253" s="71">
        <v>11131.771726999999</v>
      </c>
      <c r="L253" s="71">
        <v>10922.868464230001</v>
      </c>
      <c r="M253" s="71">
        <f t="shared" si="4"/>
        <v>-208.90326276999804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804</v>
      </c>
      <c r="J254" s="14" t="s">
        <v>805</v>
      </c>
      <c r="K254" s="15">
        <v>2760</v>
      </c>
      <c r="L254" s="15">
        <v>2760</v>
      </c>
      <c r="M254" s="15">
        <f t="shared" si="4"/>
        <v>0</v>
      </c>
      <c r="N254" s="23"/>
      <c r="O254" s="23"/>
      <c r="P254" s="23"/>
      <c r="Q254" s="23"/>
    </row>
    <row r="255" spans="1:17" ht="30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447</v>
      </c>
      <c r="J255" s="14" t="s">
        <v>2249</v>
      </c>
      <c r="K255" s="15">
        <v>3464.907999</v>
      </c>
      <c r="L255" s="15">
        <v>3364.4371173699992</v>
      </c>
      <c r="M255" s="15">
        <f t="shared" si="4"/>
        <v>-100.4708816300008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450</v>
      </c>
      <c r="J256" s="14" t="s">
        <v>600</v>
      </c>
      <c r="K256" s="15">
        <v>1166.5013779999999</v>
      </c>
      <c r="L256" s="15">
        <v>1269.2668207899997</v>
      </c>
      <c r="M256" s="15">
        <f t="shared" si="4"/>
        <v>102.76544278999972</v>
      </c>
      <c r="N256" s="23"/>
      <c r="O256" s="23"/>
      <c r="P256" s="23"/>
      <c r="Q256" s="23"/>
    </row>
    <row r="257" spans="1:17" ht="30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550</v>
      </c>
      <c r="J257" s="14" t="s">
        <v>601</v>
      </c>
      <c r="K257" s="15">
        <v>1298.0621249999999</v>
      </c>
      <c r="L257" s="15">
        <v>1178.1548008500004</v>
      </c>
      <c r="M257" s="15">
        <f t="shared" si="4"/>
        <v>-119.90732414999957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2434</v>
      </c>
      <c r="J258" s="14" t="s">
        <v>2435</v>
      </c>
      <c r="K258" s="15">
        <v>0</v>
      </c>
      <c r="L258" s="15">
        <v>0.14199757999999998</v>
      </c>
      <c r="M258" s="15">
        <f t="shared" si="4"/>
        <v>0.14199757999999998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2221</v>
      </c>
      <c r="J259" s="14" t="s">
        <v>2222</v>
      </c>
      <c r="K259" s="15">
        <v>0</v>
      </c>
      <c r="L259" s="15">
        <v>1.31148409</v>
      </c>
      <c r="M259" s="15">
        <f t="shared" si="4"/>
        <v>1.31148409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426</v>
      </c>
      <c r="J260" s="14" t="s">
        <v>602</v>
      </c>
      <c r="K260" s="15">
        <v>2442.300225</v>
      </c>
      <c r="L260" s="15">
        <v>2349.5562435500015</v>
      </c>
      <c r="M260" s="15">
        <f t="shared" si="4"/>
        <v>-92.7439814499985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64" t="s">
        <v>440</v>
      </c>
      <c r="I261" s="64"/>
      <c r="J261" s="70"/>
      <c r="K261" s="71">
        <v>1410.4413199999999</v>
      </c>
      <c r="L261" s="71">
        <v>1389.1248595999996</v>
      </c>
      <c r="M261" s="71">
        <f t="shared" si="4"/>
        <v>-21.316460400000324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441</v>
      </c>
      <c r="J262" s="14" t="s">
        <v>475</v>
      </c>
      <c r="K262" s="15">
        <v>1385.88222</v>
      </c>
      <c r="L262" s="15">
        <v>1360.8515040499997</v>
      </c>
      <c r="M262" s="15">
        <f t="shared" ref="M262:M325" si="5">L262-K262</f>
        <v>-25.030715950000285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445</v>
      </c>
      <c r="J263" s="14" t="s">
        <v>479</v>
      </c>
      <c r="K263" s="15">
        <v>24.559100000000001</v>
      </c>
      <c r="L263" s="15">
        <v>28.273355550000002</v>
      </c>
      <c r="M263" s="15">
        <f t="shared" si="5"/>
        <v>3.7142555500000007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69">
        <v>9</v>
      </c>
      <c r="F264" s="64" t="s">
        <v>2318</v>
      </c>
      <c r="G264" s="64"/>
      <c r="H264" s="64"/>
      <c r="I264" s="64"/>
      <c r="J264" s="70"/>
      <c r="K264" s="71">
        <v>43538.967355000001</v>
      </c>
      <c r="L264" s="71">
        <v>43748.573984699971</v>
      </c>
      <c r="M264" s="71">
        <f t="shared" si="5"/>
        <v>209.60662969997065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 t="s">
        <v>16</v>
      </c>
      <c r="H265" s="13"/>
      <c r="I265" s="13"/>
      <c r="J265" s="14"/>
      <c r="K265" s="15">
        <v>43538.967355000001</v>
      </c>
      <c r="L265" s="15">
        <v>43748.573984699971</v>
      </c>
      <c r="M265" s="15">
        <f t="shared" si="5"/>
        <v>209.60662969997065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64" t="s">
        <v>499</v>
      </c>
      <c r="I266" s="64"/>
      <c r="J266" s="70"/>
      <c r="K266" s="71">
        <v>0</v>
      </c>
      <c r="L266" s="71">
        <v>2847.7866077799999</v>
      </c>
      <c r="M266" s="71">
        <f t="shared" si="5"/>
        <v>2847.7866077799999</v>
      </c>
      <c r="N266" s="23"/>
      <c r="O266" s="23"/>
      <c r="P266" s="23"/>
      <c r="Q266" s="23"/>
    </row>
    <row r="267" spans="1:17" ht="30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598</v>
      </c>
      <c r="J267" s="14" t="s">
        <v>2096</v>
      </c>
      <c r="K267" s="15">
        <v>0</v>
      </c>
      <c r="L267" s="15">
        <v>2847.7866077799999</v>
      </c>
      <c r="M267" s="15">
        <f t="shared" si="5"/>
        <v>2847.7866077799999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64" t="s">
        <v>17</v>
      </c>
      <c r="I268" s="64"/>
      <c r="J268" s="70"/>
      <c r="K268" s="71">
        <v>42116.638563</v>
      </c>
      <c r="L268" s="71">
        <v>39605.438157889985</v>
      </c>
      <c r="M268" s="71">
        <f t="shared" si="5"/>
        <v>-2511.2004051100157</v>
      </c>
      <c r="N268" s="23"/>
      <c r="O268" s="23"/>
      <c r="P268" s="23"/>
      <c r="Q268" s="23"/>
    </row>
    <row r="269" spans="1:17" ht="30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489</v>
      </c>
      <c r="J269" s="14" t="s">
        <v>604</v>
      </c>
      <c r="K269" s="15">
        <v>34.508158000000002</v>
      </c>
      <c r="L269" s="15">
        <v>42.633694019999993</v>
      </c>
      <c r="M269" s="15">
        <f t="shared" si="5"/>
        <v>8.1255360199999913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606</v>
      </c>
      <c r="J270" s="14" t="s">
        <v>2471</v>
      </c>
      <c r="K270" s="15">
        <v>0</v>
      </c>
      <c r="L270" s="15">
        <v>0.34253220000000001</v>
      </c>
      <c r="M270" s="15">
        <f t="shared" si="5"/>
        <v>0.34253220000000001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505</v>
      </c>
      <c r="J271" s="14" t="s">
        <v>607</v>
      </c>
      <c r="K271" s="15">
        <v>2461.6738850000002</v>
      </c>
      <c r="L271" s="15">
        <v>2701.99874017</v>
      </c>
      <c r="M271" s="15">
        <f t="shared" si="5"/>
        <v>240.32485516999986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455</v>
      </c>
      <c r="J272" s="14" t="s">
        <v>608</v>
      </c>
      <c r="K272" s="15">
        <v>2087.5531660000001</v>
      </c>
      <c r="L272" s="15">
        <v>2211.5722879799996</v>
      </c>
      <c r="M272" s="15">
        <f t="shared" si="5"/>
        <v>124.01912197999945</v>
      </c>
      <c r="N272" s="23"/>
      <c r="O272" s="23"/>
      <c r="P272" s="23"/>
      <c r="Q272" s="23"/>
    </row>
    <row r="273" spans="1:17" ht="30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457</v>
      </c>
      <c r="J273" s="14" t="s">
        <v>609</v>
      </c>
      <c r="K273" s="15">
        <v>761.31012699999997</v>
      </c>
      <c r="L273" s="15">
        <v>1139.6101269999999</v>
      </c>
      <c r="M273" s="15">
        <f t="shared" si="5"/>
        <v>378.29999999999995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460</v>
      </c>
      <c r="J274" s="13" t="s">
        <v>610</v>
      </c>
      <c r="K274" s="15">
        <v>102.942654</v>
      </c>
      <c r="L274" s="15">
        <v>106.97464287</v>
      </c>
      <c r="M274" s="15">
        <f t="shared" si="5"/>
        <v>4.0319888699999922</v>
      </c>
      <c r="N274" s="23"/>
      <c r="O274" s="23"/>
      <c r="P274" s="23"/>
      <c r="Q274" s="23"/>
    </row>
    <row r="275" spans="1:17" ht="30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469</v>
      </c>
      <c r="J275" s="14" t="s">
        <v>2472</v>
      </c>
      <c r="K275" s="15">
        <v>23.119181999999999</v>
      </c>
      <c r="L275" s="15">
        <v>18.861453000000001</v>
      </c>
      <c r="M275" s="15">
        <f t="shared" si="5"/>
        <v>-4.2577289999999977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611</v>
      </c>
      <c r="J276" s="14" t="s">
        <v>612</v>
      </c>
      <c r="K276" s="15">
        <v>34.164009999999998</v>
      </c>
      <c r="L276" s="15">
        <v>34.28481592</v>
      </c>
      <c r="M276" s="15">
        <f t="shared" si="5"/>
        <v>0.12080592000000223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613</v>
      </c>
      <c r="J277" s="14" t="s">
        <v>614</v>
      </c>
      <c r="K277" s="15">
        <v>149.432063</v>
      </c>
      <c r="L277" s="15">
        <v>142.64629253000001</v>
      </c>
      <c r="M277" s="15">
        <f t="shared" si="5"/>
        <v>-6.7857704699999886</v>
      </c>
      <c r="N277" s="23"/>
      <c r="O277" s="23"/>
      <c r="P277" s="23"/>
      <c r="Q277" s="23"/>
    </row>
    <row r="278" spans="1:17" ht="30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550</v>
      </c>
      <c r="J278" s="14" t="s">
        <v>615</v>
      </c>
      <c r="K278" s="15">
        <v>327.63392499999998</v>
      </c>
      <c r="L278" s="15">
        <v>311.65464067000016</v>
      </c>
      <c r="M278" s="15">
        <f t="shared" si="5"/>
        <v>-15.979284329999814</v>
      </c>
      <c r="N278" s="23"/>
      <c r="O278" s="23"/>
      <c r="P278" s="23"/>
      <c r="Q278" s="23"/>
    </row>
    <row r="279" spans="1:17" ht="30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552</v>
      </c>
      <c r="J279" s="14" t="s">
        <v>616</v>
      </c>
      <c r="K279" s="15">
        <v>849.10491200000001</v>
      </c>
      <c r="L279" s="15">
        <v>1164.4145050900006</v>
      </c>
      <c r="M279" s="15">
        <f t="shared" si="5"/>
        <v>315.30959309000059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554</v>
      </c>
      <c r="J280" s="14" t="s">
        <v>617</v>
      </c>
      <c r="K280" s="15">
        <v>9619.1814489999997</v>
      </c>
      <c r="L280" s="15">
        <v>10459.315553639988</v>
      </c>
      <c r="M280" s="15">
        <f t="shared" si="5"/>
        <v>840.13410463998844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484</v>
      </c>
      <c r="J281" s="14" t="s">
        <v>618</v>
      </c>
      <c r="K281" s="15">
        <v>100.56667299999999</v>
      </c>
      <c r="L281" s="15">
        <v>85.869755259999977</v>
      </c>
      <c r="M281" s="15">
        <f t="shared" si="5"/>
        <v>-14.696917740000018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619</v>
      </c>
      <c r="J282" s="14" t="s">
        <v>620</v>
      </c>
      <c r="K282" s="15">
        <v>267.65583600000002</v>
      </c>
      <c r="L282" s="15">
        <v>404.44267961000003</v>
      </c>
      <c r="M282" s="15">
        <f t="shared" si="5"/>
        <v>136.78684361000001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621</v>
      </c>
      <c r="J283" s="14" t="s">
        <v>622</v>
      </c>
      <c r="K283" s="15">
        <v>3669.08</v>
      </c>
      <c r="L283" s="15">
        <v>3756.4694292000004</v>
      </c>
      <c r="M283" s="15">
        <f t="shared" si="5"/>
        <v>87.38942920000045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2437</v>
      </c>
      <c r="J284" s="14" t="s">
        <v>2438</v>
      </c>
      <c r="K284" s="15">
        <v>294.37195200000002</v>
      </c>
      <c r="L284" s="15">
        <v>174.88236699999999</v>
      </c>
      <c r="M284" s="15">
        <f t="shared" si="5"/>
        <v>-119.48958500000003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20</v>
      </c>
      <c r="J285" s="14" t="s">
        <v>27</v>
      </c>
      <c r="K285" s="15">
        <v>270.21790700000003</v>
      </c>
      <c r="L285" s="15">
        <v>436.22671100000002</v>
      </c>
      <c r="M285" s="15">
        <f t="shared" si="5"/>
        <v>166.008804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623</v>
      </c>
      <c r="J286" s="14" t="s">
        <v>2511</v>
      </c>
      <c r="K286" s="15">
        <v>259.51790799999998</v>
      </c>
      <c r="L286" s="15">
        <v>249.95424588</v>
      </c>
      <c r="M286" s="15">
        <f t="shared" si="5"/>
        <v>-9.5636621199999752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624</v>
      </c>
      <c r="J287" s="14" t="s">
        <v>625</v>
      </c>
      <c r="K287" s="15">
        <v>2878.0726960000002</v>
      </c>
      <c r="L287" s="15">
        <v>2560.4739983299996</v>
      </c>
      <c r="M287" s="15">
        <f t="shared" si="5"/>
        <v>-317.59869767000055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626</v>
      </c>
      <c r="J288" s="14" t="s">
        <v>627</v>
      </c>
      <c r="K288" s="15">
        <v>5848</v>
      </c>
      <c r="L288" s="15">
        <v>7032.0798704700001</v>
      </c>
      <c r="M288" s="15">
        <f t="shared" si="5"/>
        <v>1184.0798704700001</v>
      </c>
      <c r="N288" s="23"/>
      <c r="O288" s="23"/>
      <c r="P288" s="23"/>
      <c r="Q288" s="23"/>
    </row>
    <row r="289" spans="1:17" ht="4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628</v>
      </c>
      <c r="J289" s="14" t="s">
        <v>629</v>
      </c>
      <c r="K289" s="15">
        <v>309</v>
      </c>
      <c r="L289" s="15">
        <v>261.16363318000003</v>
      </c>
      <c r="M289" s="15">
        <f t="shared" si="5"/>
        <v>-47.836366819999967</v>
      </c>
      <c r="N289" s="23"/>
      <c r="O289" s="23"/>
      <c r="P289" s="23"/>
      <c r="Q289" s="23"/>
    </row>
    <row r="290" spans="1:17" ht="30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630</v>
      </c>
      <c r="J290" s="14" t="s">
        <v>631</v>
      </c>
      <c r="K290" s="15">
        <v>3400.7</v>
      </c>
      <c r="L290" s="15">
        <v>2568.0495473500009</v>
      </c>
      <c r="M290" s="15">
        <f t="shared" si="5"/>
        <v>-832.6504526499989</v>
      </c>
      <c r="N290" s="23"/>
      <c r="O290" s="23"/>
      <c r="P290" s="23"/>
      <c r="Q290" s="23"/>
    </row>
    <row r="291" spans="1:17" ht="30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632</v>
      </c>
      <c r="J291" s="14" t="s">
        <v>633</v>
      </c>
      <c r="K291" s="15">
        <v>192.20540700000001</v>
      </c>
      <c r="L291" s="15">
        <v>215.70244992000002</v>
      </c>
      <c r="M291" s="15">
        <f t="shared" si="5"/>
        <v>23.497042920000013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634</v>
      </c>
      <c r="J292" s="14" t="s">
        <v>2097</v>
      </c>
      <c r="K292" s="15">
        <v>3520</v>
      </c>
      <c r="L292" s="15">
        <v>1314.26759449</v>
      </c>
      <c r="M292" s="15">
        <f t="shared" si="5"/>
        <v>-2205.7324055099998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635</v>
      </c>
      <c r="J293" s="14" t="s">
        <v>2098</v>
      </c>
      <c r="K293" s="15">
        <v>1105.2041160000001</v>
      </c>
      <c r="L293" s="15">
        <v>1270.0969093199999</v>
      </c>
      <c r="M293" s="15">
        <f t="shared" si="5"/>
        <v>164.89279331999978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2439</v>
      </c>
      <c r="J294" s="14" t="s">
        <v>2440</v>
      </c>
      <c r="K294" s="15">
        <v>100</v>
      </c>
      <c r="L294" s="15">
        <v>145.10896119999998</v>
      </c>
      <c r="M294" s="15">
        <f t="shared" si="5"/>
        <v>45.108961199999982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636</v>
      </c>
      <c r="J295" s="14" t="s">
        <v>637</v>
      </c>
      <c r="K295" s="15">
        <v>714.72225300000002</v>
      </c>
      <c r="L295" s="15">
        <v>399.06909821999989</v>
      </c>
      <c r="M295" s="15">
        <f t="shared" si="5"/>
        <v>-315.65315478000014</v>
      </c>
      <c r="N295" s="23"/>
      <c r="O295" s="23"/>
      <c r="P295" s="23"/>
      <c r="Q295" s="23"/>
    </row>
    <row r="296" spans="1:17" ht="30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426</v>
      </c>
      <c r="J296" s="14" t="s">
        <v>638</v>
      </c>
      <c r="K296" s="15">
        <v>366.92405200000002</v>
      </c>
      <c r="L296" s="15">
        <v>397.27162237000005</v>
      </c>
      <c r="M296" s="15">
        <f t="shared" si="5"/>
        <v>30.347570370000028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2512</v>
      </c>
      <c r="J297" s="14" t="s">
        <v>2513</v>
      </c>
      <c r="K297" s="15">
        <v>2369.7762320000002</v>
      </c>
      <c r="L297" s="15">
        <v>0</v>
      </c>
      <c r="M297" s="15">
        <f t="shared" si="5"/>
        <v>-2369.7762320000002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64" t="s">
        <v>440</v>
      </c>
      <c r="I298" s="64"/>
      <c r="J298" s="70"/>
      <c r="K298" s="71">
        <v>1422.328792</v>
      </c>
      <c r="L298" s="71">
        <v>1295.3492190299978</v>
      </c>
      <c r="M298" s="71">
        <f t="shared" si="5"/>
        <v>-126.97957297000221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441</v>
      </c>
      <c r="J299" s="14" t="s">
        <v>475</v>
      </c>
      <c r="K299" s="15">
        <v>1412.9772780000001</v>
      </c>
      <c r="L299" s="15">
        <v>1284.6447231899979</v>
      </c>
      <c r="M299" s="15">
        <f t="shared" si="5"/>
        <v>-128.33255481000219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445</v>
      </c>
      <c r="J300" s="14" t="s">
        <v>479</v>
      </c>
      <c r="K300" s="15">
        <v>9.3515139999999999</v>
      </c>
      <c r="L300" s="15">
        <v>10.70449584</v>
      </c>
      <c r="M300" s="15">
        <f t="shared" si="5"/>
        <v>1.35298184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69">
        <v>10</v>
      </c>
      <c r="F301" s="64" t="s">
        <v>134</v>
      </c>
      <c r="G301" s="64"/>
      <c r="H301" s="64"/>
      <c r="I301" s="64"/>
      <c r="J301" s="70"/>
      <c r="K301" s="71">
        <v>2057.8557139999998</v>
      </c>
      <c r="L301" s="71">
        <v>2405.0638063400002</v>
      </c>
      <c r="M301" s="71">
        <f t="shared" si="5"/>
        <v>347.20809234000035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8"/>
      <c r="F302" s="13"/>
      <c r="G302" s="13" t="s">
        <v>16</v>
      </c>
      <c r="H302" s="13"/>
      <c r="I302" s="13"/>
      <c r="J302" s="14"/>
      <c r="K302" s="15">
        <v>2057.8557139999998</v>
      </c>
      <c r="L302" s="15">
        <v>2405.0638063400002</v>
      </c>
      <c r="M302" s="15">
        <f t="shared" si="5"/>
        <v>347.20809234000035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/>
      <c r="H303" s="64" t="s">
        <v>17</v>
      </c>
      <c r="I303" s="64"/>
      <c r="J303" s="70"/>
      <c r="K303" s="71">
        <v>1811.752892</v>
      </c>
      <c r="L303" s="71">
        <v>2136.7193030500002</v>
      </c>
      <c r="M303" s="71">
        <f t="shared" si="5"/>
        <v>324.96641105000026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639</v>
      </c>
      <c r="J304" s="14" t="s">
        <v>640</v>
      </c>
      <c r="K304" s="15">
        <v>191.386349</v>
      </c>
      <c r="L304" s="15">
        <v>193.4634680799999</v>
      </c>
      <c r="M304" s="15">
        <f t="shared" si="5"/>
        <v>2.0771190799999033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641</v>
      </c>
      <c r="J305" s="14" t="s">
        <v>2099</v>
      </c>
      <c r="K305" s="15">
        <v>232.59205499999999</v>
      </c>
      <c r="L305" s="15">
        <v>233.95308357999994</v>
      </c>
      <c r="M305" s="15">
        <f t="shared" si="5"/>
        <v>1.3610285799999531</v>
      </c>
      <c r="N305" s="23"/>
      <c r="O305" s="23"/>
      <c r="P305" s="23"/>
      <c r="Q305" s="23"/>
    </row>
    <row r="306" spans="1:17" ht="30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450</v>
      </c>
      <c r="J306" s="14" t="s">
        <v>642</v>
      </c>
      <c r="K306" s="15">
        <v>123.179832</v>
      </c>
      <c r="L306" s="15">
        <v>118.88756064000002</v>
      </c>
      <c r="M306" s="15">
        <f t="shared" si="5"/>
        <v>-4.2922713599999867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451</v>
      </c>
      <c r="J307" s="14" t="s">
        <v>643</v>
      </c>
      <c r="K307" s="15">
        <v>138.73407499999999</v>
      </c>
      <c r="L307" s="15">
        <v>138.73407499999999</v>
      </c>
      <c r="M307" s="15">
        <f t="shared" si="5"/>
        <v>0</v>
      </c>
      <c r="N307" s="23"/>
      <c r="O307" s="23"/>
      <c r="P307" s="23"/>
      <c r="Q307" s="23"/>
    </row>
    <row r="308" spans="1:17" ht="30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606</v>
      </c>
      <c r="J308" s="14" t="s">
        <v>2100</v>
      </c>
      <c r="K308" s="15">
        <v>129.04466300000001</v>
      </c>
      <c r="L308" s="15">
        <v>149.87583494999993</v>
      </c>
      <c r="M308" s="15">
        <f t="shared" si="5"/>
        <v>20.831171949999913</v>
      </c>
      <c r="N308" s="23"/>
      <c r="O308" s="23"/>
      <c r="P308" s="23"/>
      <c r="Q308" s="23"/>
    </row>
    <row r="309" spans="1:17" ht="30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644</v>
      </c>
      <c r="J309" s="14" t="s">
        <v>645</v>
      </c>
      <c r="K309" s="15">
        <v>26.688452000000002</v>
      </c>
      <c r="L309" s="15">
        <v>35.392691950000014</v>
      </c>
      <c r="M309" s="15">
        <f t="shared" si="5"/>
        <v>8.7042399500000123</v>
      </c>
      <c r="N309" s="23"/>
      <c r="O309" s="23"/>
      <c r="P309" s="23"/>
      <c r="Q309" s="23"/>
    </row>
    <row r="310" spans="1:17" ht="45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550</v>
      </c>
      <c r="J310" s="14" t="s">
        <v>2441</v>
      </c>
      <c r="K310" s="15">
        <v>54.431708</v>
      </c>
      <c r="L310" s="15">
        <v>61.685887619999995</v>
      </c>
      <c r="M310" s="15">
        <f t="shared" si="5"/>
        <v>7.2541796199999951</v>
      </c>
      <c r="N310" s="23"/>
      <c r="O310" s="23"/>
      <c r="P310" s="23"/>
      <c r="Q310" s="23"/>
    </row>
    <row r="311" spans="1:17" ht="30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554</v>
      </c>
      <c r="J311" s="14" t="s">
        <v>646</v>
      </c>
      <c r="K311" s="15">
        <v>213.73549700000001</v>
      </c>
      <c r="L311" s="15">
        <v>214.25554903000011</v>
      </c>
      <c r="M311" s="15">
        <f t="shared" si="5"/>
        <v>0.52005203000010169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485</v>
      </c>
      <c r="J312" s="14" t="s">
        <v>647</v>
      </c>
      <c r="K312" s="15">
        <v>52.088819999999998</v>
      </c>
      <c r="L312" s="15">
        <v>105.99877498999997</v>
      </c>
      <c r="M312" s="15">
        <f t="shared" si="5"/>
        <v>53.909954989999974</v>
      </c>
      <c r="N312" s="23"/>
      <c r="O312" s="23"/>
      <c r="P312" s="23"/>
      <c r="Q312" s="23"/>
    </row>
    <row r="313" spans="1:17" ht="30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494</v>
      </c>
      <c r="J313" s="14" t="s">
        <v>648</v>
      </c>
      <c r="K313" s="15">
        <v>307.03478200000001</v>
      </c>
      <c r="L313" s="15">
        <v>506.33089368999998</v>
      </c>
      <c r="M313" s="15">
        <f t="shared" si="5"/>
        <v>199.29611168999998</v>
      </c>
      <c r="N313" s="23"/>
      <c r="O313" s="23"/>
      <c r="P313" s="23"/>
      <c r="Q313" s="23"/>
    </row>
    <row r="314" spans="1:17" ht="30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483</v>
      </c>
      <c r="J314" s="14" t="s">
        <v>649</v>
      </c>
      <c r="K314" s="15">
        <v>134.24452700000001</v>
      </c>
      <c r="L314" s="15">
        <v>169.20914189000004</v>
      </c>
      <c r="M314" s="15">
        <f t="shared" si="5"/>
        <v>34.964614890000036</v>
      </c>
      <c r="N314" s="23"/>
      <c r="O314" s="23"/>
      <c r="P314" s="23"/>
      <c r="Q314" s="23"/>
    </row>
    <row r="315" spans="1:17" ht="30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514</v>
      </c>
      <c r="J315" s="14" t="s">
        <v>2442</v>
      </c>
      <c r="K315" s="15">
        <v>169.16818499999999</v>
      </c>
      <c r="L315" s="15">
        <v>175.39449991000004</v>
      </c>
      <c r="M315" s="15">
        <f t="shared" si="5"/>
        <v>6.2263149100000419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651</v>
      </c>
      <c r="J316" s="14" t="s">
        <v>652</v>
      </c>
      <c r="K316" s="15">
        <v>39.423946999999998</v>
      </c>
      <c r="L316" s="15">
        <v>33.537841719999996</v>
      </c>
      <c r="M316" s="15">
        <f t="shared" si="5"/>
        <v>-5.8861052800000024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64" t="s">
        <v>440</v>
      </c>
      <c r="I317" s="64"/>
      <c r="J317" s="70"/>
      <c r="K317" s="71">
        <v>246.102822</v>
      </c>
      <c r="L317" s="71">
        <v>268.34450328999998</v>
      </c>
      <c r="M317" s="71">
        <f t="shared" si="5"/>
        <v>22.241681289999974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441</v>
      </c>
      <c r="J318" s="14" t="s">
        <v>475</v>
      </c>
      <c r="K318" s="15">
        <v>225.874763</v>
      </c>
      <c r="L318" s="15">
        <v>248.95609961999995</v>
      </c>
      <c r="M318" s="15">
        <f t="shared" si="5"/>
        <v>23.081336619999945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445</v>
      </c>
      <c r="J319" s="14" t="s">
        <v>479</v>
      </c>
      <c r="K319" s="15">
        <v>20.228058999999998</v>
      </c>
      <c r="L319" s="15">
        <v>19.388403670000002</v>
      </c>
      <c r="M319" s="15">
        <f t="shared" si="5"/>
        <v>-0.83965532999999581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69">
        <v>11</v>
      </c>
      <c r="F320" s="64" t="s">
        <v>141</v>
      </c>
      <c r="G320" s="64"/>
      <c r="H320" s="64"/>
      <c r="I320" s="64"/>
      <c r="J320" s="70"/>
      <c r="K320" s="71">
        <v>251622.816062</v>
      </c>
      <c r="L320" s="71">
        <v>256116.38341648996</v>
      </c>
      <c r="M320" s="71">
        <f t="shared" si="5"/>
        <v>4493.5673544899619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 t="s">
        <v>16</v>
      </c>
      <c r="H321" s="13"/>
      <c r="I321" s="13"/>
      <c r="J321" s="14"/>
      <c r="K321" s="15">
        <v>251622.816062</v>
      </c>
      <c r="L321" s="15">
        <v>256116.38341648996</v>
      </c>
      <c r="M321" s="15">
        <f t="shared" si="5"/>
        <v>4493.5673544899619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64" t="s">
        <v>499</v>
      </c>
      <c r="I322" s="64"/>
      <c r="J322" s="70"/>
      <c r="K322" s="71">
        <v>140338.373269</v>
      </c>
      <c r="L322" s="71">
        <v>145288.45661746</v>
      </c>
      <c r="M322" s="71">
        <f t="shared" si="5"/>
        <v>4950.0833484600007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653</v>
      </c>
      <c r="J323" s="13" t="s">
        <v>2101</v>
      </c>
      <c r="K323" s="15">
        <v>19857.942836999999</v>
      </c>
      <c r="L323" s="15">
        <v>19453.932421950001</v>
      </c>
      <c r="M323" s="15">
        <f t="shared" si="5"/>
        <v>-404.01041504999739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654</v>
      </c>
      <c r="J324" s="14" t="s">
        <v>2102</v>
      </c>
      <c r="K324" s="15">
        <v>2527.6043970000001</v>
      </c>
      <c r="L324" s="15">
        <v>1785.6092786599997</v>
      </c>
      <c r="M324" s="15">
        <f t="shared" si="5"/>
        <v>-741.99511834000032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655</v>
      </c>
      <c r="J325" s="14" t="s">
        <v>656</v>
      </c>
      <c r="K325" s="15">
        <v>219.49932799999999</v>
      </c>
      <c r="L325" s="15">
        <v>80.998909609999998</v>
      </c>
      <c r="M325" s="15">
        <f t="shared" si="5"/>
        <v>-138.50041838999999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657</v>
      </c>
      <c r="J326" s="14" t="s">
        <v>658</v>
      </c>
      <c r="K326" s="15">
        <v>1441.280409</v>
      </c>
      <c r="L326" s="15">
        <v>959.12737682999989</v>
      </c>
      <c r="M326" s="15">
        <f t="shared" ref="M326:M389" si="6">L326-K326</f>
        <v>-482.15303217000007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659</v>
      </c>
      <c r="J327" s="14" t="s">
        <v>660</v>
      </c>
      <c r="K327" s="15">
        <v>677.02918799999998</v>
      </c>
      <c r="L327" s="15">
        <v>538.11309395000001</v>
      </c>
      <c r="M327" s="15">
        <f t="shared" si="6"/>
        <v>-138.91609404999997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2253</v>
      </c>
      <c r="J328" s="14" t="s">
        <v>1634</v>
      </c>
      <c r="K328" s="15">
        <v>171.04</v>
      </c>
      <c r="L328" s="15">
        <v>199.90521624000002</v>
      </c>
      <c r="M328" s="15">
        <f t="shared" si="6"/>
        <v>28.865216240000024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2250</v>
      </c>
      <c r="J329" s="14" t="s">
        <v>2105</v>
      </c>
      <c r="K329" s="15">
        <v>6346.9612550000002</v>
      </c>
      <c r="L329" s="15">
        <v>5872.2628897599998</v>
      </c>
      <c r="M329" s="15">
        <f t="shared" si="6"/>
        <v>-474.69836524000038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2103</v>
      </c>
      <c r="J330" s="14" t="s">
        <v>2104</v>
      </c>
      <c r="K330" s="15">
        <v>713.71684800000003</v>
      </c>
      <c r="L330" s="15">
        <v>335.78548138999992</v>
      </c>
      <c r="M330" s="15">
        <f t="shared" si="6"/>
        <v>-377.93136661000011</v>
      </c>
      <c r="N330" s="23"/>
      <c r="O330" s="23"/>
      <c r="P330" s="23"/>
      <c r="Q330" s="23"/>
    </row>
    <row r="331" spans="1:17" ht="30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2514</v>
      </c>
      <c r="J331" s="14" t="s">
        <v>2515</v>
      </c>
      <c r="K331" s="15">
        <v>26.993220000000001</v>
      </c>
      <c r="L331" s="15">
        <v>0</v>
      </c>
      <c r="M331" s="15">
        <f t="shared" si="6"/>
        <v>-26.993220000000001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2443</v>
      </c>
      <c r="J332" s="14" t="s">
        <v>2444</v>
      </c>
      <c r="K332" s="15">
        <v>751.35734600000001</v>
      </c>
      <c r="L332" s="15">
        <v>726.14333569000007</v>
      </c>
      <c r="M332" s="15">
        <f t="shared" si="6"/>
        <v>-25.214010309999935</v>
      </c>
      <c r="N332" s="23"/>
      <c r="O332" s="23"/>
      <c r="P332" s="23"/>
      <c r="Q332" s="23"/>
    </row>
    <row r="333" spans="1:17" ht="30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2251</v>
      </c>
      <c r="J333" s="14" t="s">
        <v>1632</v>
      </c>
      <c r="K333" s="15">
        <v>20680.881196999999</v>
      </c>
      <c r="L333" s="15">
        <v>20768.523202470002</v>
      </c>
      <c r="M333" s="15">
        <f t="shared" si="6"/>
        <v>87.642005470002914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661</v>
      </c>
      <c r="J334" s="14" t="s">
        <v>662</v>
      </c>
      <c r="K334" s="15">
        <v>76842.026308</v>
      </c>
      <c r="L334" s="15">
        <v>74998.04190513998</v>
      </c>
      <c r="M334" s="15">
        <f t="shared" si="6"/>
        <v>-1843.9844028600201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1649</v>
      </c>
      <c r="J335" s="14" t="s">
        <v>1650</v>
      </c>
      <c r="K335" s="15">
        <v>782.18503199999998</v>
      </c>
      <c r="L335" s="15">
        <v>707.46001583999998</v>
      </c>
      <c r="M335" s="15">
        <f t="shared" si="6"/>
        <v>-74.725016159999996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2473</v>
      </c>
      <c r="J336" s="14" t="s">
        <v>2474</v>
      </c>
      <c r="K336" s="15">
        <v>0</v>
      </c>
      <c r="L336" s="15">
        <v>252.60968635999998</v>
      </c>
      <c r="M336" s="15">
        <f t="shared" si="6"/>
        <v>252.60968635999998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663</v>
      </c>
      <c r="J337" s="14" t="s">
        <v>664</v>
      </c>
      <c r="K337" s="15">
        <v>2914.6570969999998</v>
      </c>
      <c r="L337" s="15">
        <v>6117.9861909300007</v>
      </c>
      <c r="M337" s="15">
        <f t="shared" si="6"/>
        <v>3203.3290939300009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1608</v>
      </c>
      <c r="J338" s="14" t="s">
        <v>1631</v>
      </c>
      <c r="K338" s="15">
        <v>799.47053700000004</v>
      </c>
      <c r="L338" s="15">
        <v>794.60791324000002</v>
      </c>
      <c r="M338" s="15">
        <f t="shared" si="6"/>
        <v>-4.8626237600000195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2106</v>
      </c>
      <c r="J339" s="14" t="s">
        <v>2107</v>
      </c>
      <c r="K339" s="15">
        <v>5585.7282699999996</v>
      </c>
      <c r="L339" s="15">
        <v>11697.3496994</v>
      </c>
      <c r="M339" s="15">
        <f t="shared" si="6"/>
        <v>6111.6214294000001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64" t="s">
        <v>17</v>
      </c>
      <c r="I340" s="64"/>
      <c r="J340" s="70"/>
      <c r="K340" s="71">
        <v>106670.82932200001</v>
      </c>
      <c r="L340" s="71">
        <v>105549.02689230999</v>
      </c>
      <c r="M340" s="71">
        <f t="shared" si="6"/>
        <v>-1121.8024296900112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665</v>
      </c>
      <c r="J341" s="14" t="s">
        <v>666</v>
      </c>
      <c r="K341" s="15">
        <v>3092.4613210000002</v>
      </c>
      <c r="L341" s="15">
        <v>3017.1029384999993</v>
      </c>
      <c r="M341" s="15">
        <f t="shared" si="6"/>
        <v>-75.358382500000971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451</v>
      </c>
      <c r="J342" s="14" t="s">
        <v>667</v>
      </c>
      <c r="K342" s="15">
        <v>32076.836773999999</v>
      </c>
      <c r="L342" s="15">
        <v>31540.063452559996</v>
      </c>
      <c r="M342" s="15">
        <f t="shared" si="6"/>
        <v>-536.7733214400032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505</v>
      </c>
      <c r="J343" s="14" t="s">
        <v>668</v>
      </c>
      <c r="K343" s="15">
        <v>43758.213283999998</v>
      </c>
      <c r="L343" s="15">
        <v>44021.33019524</v>
      </c>
      <c r="M343" s="15">
        <f t="shared" si="6"/>
        <v>263.11691124000208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454</v>
      </c>
      <c r="J344" s="14" t="s">
        <v>669</v>
      </c>
      <c r="K344" s="15">
        <v>2811.0550509999998</v>
      </c>
      <c r="L344" s="15">
        <v>3330.6262672299995</v>
      </c>
      <c r="M344" s="15">
        <f t="shared" si="6"/>
        <v>519.57121622999966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457</v>
      </c>
      <c r="J345" s="14" t="s">
        <v>670</v>
      </c>
      <c r="K345" s="15">
        <v>750.18518500000005</v>
      </c>
      <c r="L345" s="15">
        <v>527.27123860000006</v>
      </c>
      <c r="M345" s="15">
        <f t="shared" si="6"/>
        <v>-222.91394639999999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461</v>
      </c>
      <c r="J346" s="14" t="s">
        <v>671</v>
      </c>
      <c r="K346" s="15">
        <v>93.705991999999995</v>
      </c>
      <c r="L346" s="15">
        <v>95.461165620000003</v>
      </c>
      <c r="M346" s="15">
        <f t="shared" si="6"/>
        <v>1.7551736200000079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462</v>
      </c>
      <c r="J347" s="14" t="s">
        <v>672</v>
      </c>
      <c r="K347" s="15">
        <v>497.15407399999998</v>
      </c>
      <c r="L347" s="15">
        <v>498.45834547999971</v>
      </c>
      <c r="M347" s="15">
        <f t="shared" si="6"/>
        <v>1.304271479999727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673</v>
      </c>
      <c r="J348" s="14" t="s">
        <v>674</v>
      </c>
      <c r="K348" s="15">
        <v>12446.254324</v>
      </c>
      <c r="L348" s="15">
        <v>13452.382903800002</v>
      </c>
      <c r="M348" s="15">
        <f t="shared" si="6"/>
        <v>1006.1285798000026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675</v>
      </c>
      <c r="J349" s="14" t="s">
        <v>676</v>
      </c>
      <c r="K349" s="15">
        <v>1822.541845</v>
      </c>
      <c r="L349" s="15">
        <v>1899.9043348299995</v>
      </c>
      <c r="M349" s="15">
        <f t="shared" si="6"/>
        <v>77.362489829999504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470</v>
      </c>
      <c r="J350" s="14" t="s">
        <v>677</v>
      </c>
      <c r="K350" s="15">
        <v>1.6661360000000001</v>
      </c>
      <c r="L350" s="15">
        <v>2.1122446099999999</v>
      </c>
      <c r="M350" s="15">
        <f t="shared" si="6"/>
        <v>0.44610860999999979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678</v>
      </c>
      <c r="J351" s="14" t="s">
        <v>679</v>
      </c>
      <c r="K351" s="15">
        <v>2.6074639999999998</v>
      </c>
      <c r="L351" s="15">
        <v>1.6598193400000001</v>
      </c>
      <c r="M351" s="15">
        <f t="shared" si="6"/>
        <v>-0.94764465999999969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680</v>
      </c>
      <c r="J352" s="14" t="s">
        <v>2108</v>
      </c>
      <c r="K352" s="15">
        <v>165.34357800000001</v>
      </c>
      <c r="L352" s="15">
        <v>233.74423246000003</v>
      </c>
      <c r="M352" s="15">
        <f t="shared" si="6"/>
        <v>68.400654460000027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681</v>
      </c>
      <c r="J353" s="14" t="s">
        <v>682</v>
      </c>
      <c r="K353" s="15">
        <v>1079.57177</v>
      </c>
      <c r="L353" s="15">
        <v>870.97869772000013</v>
      </c>
      <c r="M353" s="15">
        <f t="shared" si="6"/>
        <v>-208.59307227999989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683</v>
      </c>
      <c r="J354" s="14" t="s">
        <v>684</v>
      </c>
      <c r="K354" s="15">
        <v>4100.1413570000004</v>
      </c>
      <c r="L354" s="15">
        <v>3683.1005181599994</v>
      </c>
      <c r="M354" s="15">
        <f t="shared" si="6"/>
        <v>-417.04083884000102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1651</v>
      </c>
      <c r="J355" s="14" t="s">
        <v>1652</v>
      </c>
      <c r="K355" s="15">
        <v>353.30726600000003</v>
      </c>
      <c r="L355" s="15">
        <v>62.713540070000008</v>
      </c>
      <c r="M355" s="15">
        <f t="shared" si="6"/>
        <v>-290.59372593000001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550</v>
      </c>
      <c r="J356" s="14" t="s">
        <v>685</v>
      </c>
      <c r="K356" s="15">
        <v>1067.49701</v>
      </c>
      <c r="L356" s="15">
        <v>229.28633960999991</v>
      </c>
      <c r="M356" s="15">
        <f t="shared" si="6"/>
        <v>-838.21067039000013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686</v>
      </c>
      <c r="J357" s="14" t="s">
        <v>687</v>
      </c>
      <c r="K357" s="15">
        <v>84.552239999999998</v>
      </c>
      <c r="L357" s="15">
        <v>267.30461922000001</v>
      </c>
      <c r="M357" s="15">
        <f t="shared" si="6"/>
        <v>182.75237922000002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20</v>
      </c>
      <c r="J358" s="14" t="s">
        <v>27</v>
      </c>
      <c r="K358" s="15">
        <v>105.55059799999999</v>
      </c>
      <c r="L358" s="15">
        <v>246.289771</v>
      </c>
      <c r="M358" s="15">
        <f t="shared" si="6"/>
        <v>140.73917299999999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426</v>
      </c>
      <c r="J359" s="14" t="s">
        <v>688</v>
      </c>
      <c r="K359" s="15">
        <v>2362.1840529999999</v>
      </c>
      <c r="L359" s="15">
        <v>1569.236268260001</v>
      </c>
      <c r="M359" s="15">
        <f t="shared" si="6"/>
        <v>-792.94778473999895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64" t="s">
        <v>440</v>
      </c>
      <c r="I360" s="64"/>
      <c r="J360" s="70"/>
      <c r="K360" s="71">
        <v>4613.6134709999997</v>
      </c>
      <c r="L360" s="71">
        <v>5278.8999067199957</v>
      </c>
      <c r="M360" s="71">
        <f t="shared" si="6"/>
        <v>665.28643571999601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441</v>
      </c>
      <c r="J361" s="14" t="s">
        <v>475</v>
      </c>
      <c r="K361" s="15">
        <v>4464.0984779999999</v>
      </c>
      <c r="L361" s="15">
        <v>5141.107063079995</v>
      </c>
      <c r="M361" s="15">
        <f t="shared" si="6"/>
        <v>677.0085850799951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445</v>
      </c>
      <c r="J362" s="14" t="s">
        <v>479</v>
      </c>
      <c r="K362" s="15">
        <v>149.514993</v>
      </c>
      <c r="L362" s="15">
        <v>137.79284363999997</v>
      </c>
      <c r="M362" s="15">
        <f t="shared" si="6"/>
        <v>-11.722149360000031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69">
        <v>12</v>
      </c>
      <c r="F363" s="64" t="s">
        <v>186</v>
      </c>
      <c r="G363" s="64"/>
      <c r="H363" s="64"/>
      <c r="I363" s="64"/>
      <c r="J363" s="70"/>
      <c r="K363" s="71">
        <v>134673.59532200001</v>
      </c>
      <c r="L363" s="71">
        <v>130763.50713111999</v>
      </c>
      <c r="M363" s="71">
        <f t="shared" si="6"/>
        <v>-3910.088190880022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 t="s">
        <v>16</v>
      </c>
      <c r="H364" s="13"/>
      <c r="I364" s="13"/>
      <c r="J364" s="14"/>
      <c r="K364" s="15">
        <v>134673.59532200001</v>
      </c>
      <c r="L364" s="15">
        <v>130763.50713111999</v>
      </c>
      <c r="M364" s="15">
        <f t="shared" si="6"/>
        <v>-3910.088190880022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64" t="s">
        <v>499</v>
      </c>
      <c r="I365" s="64"/>
      <c r="J365" s="70"/>
      <c r="K365" s="71">
        <v>60216.965229000001</v>
      </c>
      <c r="L365" s="71">
        <v>60577.585019410006</v>
      </c>
      <c r="M365" s="71">
        <f t="shared" si="6"/>
        <v>360.6197904100045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2475</v>
      </c>
      <c r="J366" s="14" t="s">
        <v>2476</v>
      </c>
      <c r="K366" s="15">
        <v>26.735043000000001</v>
      </c>
      <c r="L366" s="15">
        <v>26.735043000000001</v>
      </c>
      <c r="M366" s="15">
        <f t="shared" si="6"/>
        <v>0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690</v>
      </c>
      <c r="J367" s="14" t="s">
        <v>691</v>
      </c>
      <c r="K367" s="15">
        <v>736.83936500000004</v>
      </c>
      <c r="L367" s="15">
        <v>1083.0766638699999</v>
      </c>
      <c r="M367" s="15">
        <f t="shared" si="6"/>
        <v>346.2372988699999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2253</v>
      </c>
      <c r="J368" s="14" t="s">
        <v>1634</v>
      </c>
      <c r="K368" s="15">
        <v>277.77777800000001</v>
      </c>
      <c r="L368" s="15">
        <v>0</v>
      </c>
      <c r="M368" s="15">
        <f t="shared" si="6"/>
        <v>-277.77777800000001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692</v>
      </c>
      <c r="J369" s="14" t="s">
        <v>693</v>
      </c>
      <c r="K369" s="15">
        <v>565.622795</v>
      </c>
      <c r="L369" s="15">
        <v>399.7541934699999</v>
      </c>
      <c r="M369" s="15">
        <f t="shared" si="6"/>
        <v>-165.86860153000009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599</v>
      </c>
      <c r="J370" s="14" t="s">
        <v>694</v>
      </c>
      <c r="K370" s="15">
        <v>522.67235400000004</v>
      </c>
      <c r="L370" s="15">
        <v>447.13769151000002</v>
      </c>
      <c r="M370" s="15">
        <f t="shared" si="6"/>
        <v>-75.534662490000017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2109</v>
      </c>
      <c r="J371" s="14" t="s">
        <v>2110</v>
      </c>
      <c r="K371" s="15">
        <v>1352</v>
      </c>
      <c r="L371" s="15">
        <v>350.39206287000002</v>
      </c>
      <c r="M371" s="15">
        <f t="shared" si="6"/>
        <v>-1001.60793713</v>
      </c>
      <c r="N371" s="23"/>
      <c r="O371" s="23"/>
      <c r="P371" s="23"/>
      <c r="Q371" s="23"/>
    </row>
    <row r="372" spans="1:17" ht="30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1653</v>
      </c>
      <c r="J372" s="14" t="s">
        <v>1654</v>
      </c>
      <c r="K372" s="15">
        <v>56735.317894</v>
      </c>
      <c r="L372" s="15">
        <v>58270.489364690002</v>
      </c>
      <c r="M372" s="15">
        <f t="shared" si="6"/>
        <v>1535.171470690002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64" t="s">
        <v>17</v>
      </c>
      <c r="I373" s="64"/>
      <c r="J373" s="70"/>
      <c r="K373" s="71">
        <v>67634.687852000003</v>
      </c>
      <c r="L373" s="71">
        <v>66131.84316663997</v>
      </c>
      <c r="M373" s="71">
        <f t="shared" si="6"/>
        <v>-1502.8446853600326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505</v>
      </c>
      <c r="J374" s="14" t="s">
        <v>695</v>
      </c>
      <c r="K374" s="15">
        <v>3393.071418</v>
      </c>
      <c r="L374" s="15">
        <v>3413.3636146799972</v>
      </c>
      <c r="M374" s="15">
        <f t="shared" si="6"/>
        <v>20.292196679997232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466</v>
      </c>
      <c r="J375" s="14" t="s">
        <v>696</v>
      </c>
      <c r="K375" s="15">
        <v>1524.718801</v>
      </c>
      <c r="L375" s="15">
        <v>1499.3267393000015</v>
      </c>
      <c r="M375" s="15">
        <f t="shared" si="6"/>
        <v>-25.392061699998521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467</v>
      </c>
      <c r="J376" s="14" t="s">
        <v>697</v>
      </c>
      <c r="K376" s="15">
        <v>37723.490815999998</v>
      </c>
      <c r="L376" s="15">
        <v>38844.575869919965</v>
      </c>
      <c r="M376" s="15">
        <f t="shared" si="6"/>
        <v>1121.0850539199673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542</v>
      </c>
      <c r="J377" s="14" t="s">
        <v>698</v>
      </c>
      <c r="K377" s="15">
        <v>959.70283800000004</v>
      </c>
      <c r="L377" s="15">
        <v>950.13783532000036</v>
      </c>
      <c r="M377" s="15">
        <f t="shared" si="6"/>
        <v>-9.5650026799996795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699</v>
      </c>
      <c r="J378" s="14" t="s">
        <v>700</v>
      </c>
      <c r="K378" s="15">
        <v>17609.624865000002</v>
      </c>
      <c r="L378" s="15">
        <v>14026.877375660002</v>
      </c>
      <c r="M378" s="15">
        <f t="shared" si="6"/>
        <v>-3582.7474893399994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701</v>
      </c>
      <c r="J379" s="14" t="s">
        <v>702</v>
      </c>
      <c r="K379" s="15">
        <v>2544.6161099999999</v>
      </c>
      <c r="L379" s="15">
        <v>2313.5356315999993</v>
      </c>
      <c r="M379" s="15">
        <f t="shared" si="6"/>
        <v>-231.08047840000063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703</v>
      </c>
      <c r="J380" s="13" t="s">
        <v>704</v>
      </c>
      <c r="K380" s="15">
        <v>66.055808999999996</v>
      </c>
      <c r="L380" s="15">
        <v>65.876425399999988</v>
      </c>
      <c r="M380" s="15">
        <f t="shared" si="6"/>
        <v>-0.17938360000000841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484</v>
      </c>
      <c r="J381" s="14" t="s">
        <v>705</v>
      </c>
      <c r="K381" s="15">
        <v>380.54208699999998</v>
      </c>
      <c r="L381" s="15">
        <v>578.98150067000006</v>
      </c>
      <c r="M381" s="15">
        <f t="shared" si="6"/>
        <v>198.43941367000008</v>
      </c>
      <c r="N381" s="23"/>
      <c r="O381" s="23"/>
      <c r="P381" s="23"/>
      <c r="Q381" s="23"/>
    </row>
    <row r="382" spans="1:17" ht="30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557</v>
      </c>
      <c r="J382" s="14" t="s">
        <v>706</v>
      </c>
      <c r="K382" s="15">
        <v>16.275008</v>
      </c>
      <c r="L382" s="15">
        <v>0.52150814000000001</v>
      </c>
      <c r="M382" s="15">
        <f t="shared" si="6"/>
        <v>-15.75349986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969</v>
      </c>
      <c r="J383" s="14" t="s">
        <v>2445</v>
      </c>
      <c r="K383" s="15">
        <v>164.42339999999999</v>
      </c>
      <c r="L383" s="15">
        <v>178.39709850000003</v>
      </c>
      <c r="M383" s="15">
        <f t="shared" si="6"/>
        <v>13.97369850000004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491</v>
      </c>
      <c r="J384" s="14" t="s">
        <v>492</v>
      </c>
      <c r="K384" s="15">
        <v>31.126183000000001</v>
      </c>
      <c r="L384" s="15">
        <v>11.410596049999999</v>
      </c>
      <c r="M384" s="15">
        <f t="shared" si="6"/>
        <v>-19.715586950000002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20</v>
      </c>
      <c r="J385" s="14" t="s">
        <v>27</v>
      </c>
      <c r="K385" s="15">
        <v>29.323105999999999</v>
      </c>
      <c r="L385" s="15">
        <v>29.323105999999999</v>
      </c>
      <c r="M385" s="15">
        <f t="shared" si="6"/>
        <v>0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707</v>
      </c>
      <c r="J386" s="14" t="s">
        <v>708</v>
      </c>
      <c r="K386" s="15">
        <v>614.63706500000001</v>
      </c>
      <c r="L386" s="15">
        <v>553.89589205000016</v>
      </c>
      <c r="M386" s="15">
        <f t="shared" si="6"/>
        <v>-60.74117294999985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709</v>
      </c>
      <c r="J387" s="14" t="s">
        <v>710</v>
      </c>
      <c r="K387" s="15">
        <v>449.89677499999999</v>
      </c>
      <c r="L387" s="15">
        <v>436.07056792000003</v>
      </c>
      <c r="M387" s="15">
        <f t="shared" si="6"/>
        <v>-13.826207079999961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518</v>
      </c>
      <c r="J388" s="14" t="s">
        <v>711</v>
      </c>
      <c r="K388" s="15">
        <v>168.62818100000001</v>
      </c>
      <c r="L388" s="15">
        <v>357.83032465000002</v>
      </c>
      <c r="M388" s="15">
        <f t="shared" si="6"/>
        <v>189.20214365000001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520</v>
      </c>
      <c r="J389" s="14" t="s">
        <v>712</v>
      </c>
      <c r="K389" s="15">
        <v>312.95397100000002</v>
      </c>
      <c r="L389" s="15">
        <v>1528.9073093899999</v>
      </c>
      <c r="M389" s="15">
        <f t="shared" si="6"/>
        <v>1215.9533383899998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713</v>
      </c>
      <c r="J390" s="14" t="s">
        <v>714</v>
      </c>
      <c r="K390" s="15">
        <v>1645.6014190000001</v>
      </c>
      <c r="L390" s="15">
        <v>1342.8117713899999</v>
      </c>
      <c r="M390" s="15">
        <f t="shared" ref="M390:M453" si="7">L390-K390</f>
        <v>-302.7896476100002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64" t="s">
        <v>440</v>
      </c>
      <c r="I391" s="64"/>
      <c r="J391" s="70"/>
      <c r="K391" s="71">
        <v>6821.9422409999997</v>
      </c>
      <c r="L391" s="71">
        <v>4054.0789450699976</v>
      </c>
      <c r="M391" s="71">
        <f t="shared" si="7"/>
        <v>-2767.8632959300021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441</v>
      </c>
      <c r="J392" s="14" t="s">
        <v>475</v>
      </c>
      <c r="K392" s="15">
        <v>6727.3153579999998</v>
      </c>
      <c r="L392" s="15">
        <v>3955.7771016599982</v>
      </c>
      <c r="M392" s="15">
        <f t="shared" si="7"/>
        <v>-2771.5382563400017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445</v>
      </c>
      <c r="J393" s="14" t="s">
        <v>479</v>
      </c>
      <c r="K393" s="15">
        <v>94.626883000000007</v>
      </c>
      <c r="L393" s="15">
        <v>98.301843410000046</v>
      </c>
      <c r="M393" s="15">
        <f t="shared" si="7"/>
        <v>3.6749604100000397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69">
        <v>13</v>
      </c>
      <c r="F394" s="64" t="s">
        <v>250</v>
      </c>
      <c r="G394" s="64"/>
      <c r="H394" s="64"/>
      <c r="I394" s="64"/>
      <c r="J394" s="70"/>
      <c r="K394" s="71">
        <v>29674.780756</v>
      </c>
      <c r="L394" s="71">
        <v>32965.410937929999</v>
      </c>
      <c r="M394" s="71">
        <f t="shared" si="7"/>
        <v>3290.6301819299988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 t="s">
        <v>16</v>
      </c>
      <c r="H395" s="13"/>
      <c r="I395" s="13"/>
      <c r="J395" s="14"/>
      <c r="K395" s="15">
        <v>29674.780756</v>
      </c>
      <c r="L395" s="15">
        <v>32965.410937929999</v>
      </c>
      <c r="M395" s="15">
        <f t="shared" si="7"/>
        <v>3290.6301819299988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64" t="s">
        <v>17</v>
      </c>
      <c r="I396" s="64"/>
      <c r="J396" s="70"/>
      <c r="K396" s="71">
        <v>29497.55113</v>
      </c>
      <c r="L396" s="71">
        <v>32387.14294301</v>
      </c>
      <c r="M396" s="71">
        <f t="shared" si="7"/>
        <v>2889.5918130099999</v>
      </c>
      <c r="N396" s="23"/>
      <c r="O396" s="23"/>
      <c r="P396" s="23"/>
      <c r="Q396" s="23"/>
    </row>
    <row r="397" spans="1:17" ht="30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565</v>
      </c>
      <c r="J397" s="14" t="s">
        <v>715</v>
      </c>
      <c r="K397" s="15">
        <v>15223.415644000001</v>
      </c>
      <c r="L397" s="15">
        <v>18694.358791770006</v>
      </c>
      <c r="M397" s="15">
        <f t="shared" si="7"/>
        <v>3470.9431477700055</v>
      </c>
      <c r="N397" s="23"/>
      <c r="O397" s="23"/>
      <c r="P397" s="23"/>
      <c r="Q397" s="23"/>
    </row>
    <row r="398" spans="1:17" ht="30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571</v>
      </c>
      <c r="J398" s="14" t="s">
        <v>716</v>
      </c>
      <c r="K398" s="15">
        <v>4161.9812929999998</v>
      </c>
      <c r="L398" s="15">
        <v>4066.1204425499973</v>
      </c>
      <c r="M398" s="15">
        <f t="shared" si="7"/>
        <v>-95.860850450002545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717</v>
      </c>
      <c r="J399" s="14" t="s">
        <v>718</v>
      </c>
      <c r="K399" s="15">
        <v>1474.770495</v>
      </c>
      <c r="L399" s="15">
        <v>1388.4053580400009</v>
      </c>
      <c r="M399" s="15">
        <f t="shared" si="7"/>
        <v>-86.365136959999063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719</v>
      </c>
      <c r="J400" s="14" t="s">
        <v>720</v>
      </c>
      <c r="K400" s="15">
        <v>2324.9922929999998</v>
      </c>
      <c r="L400" s="15">
        <v>2630.8082726300004</v>
      </c>
      <c r="M400" s="15">
        <f t="shared" si="7"/>
        <v>305.81597963000058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575</v>
      </c>
      <c r="J401" s="13" t="s">
        <v>721</v>
      </c>
      <c r="K401" s="15">
        <v>680.98598400000003</v>
      </c>
      <c r="L401" s="15">
        <v>379.01069526999987</v>
      </c>
      <c r="M401" s="15">
        <f t="shared" si="7"/>
        <v>-301.97528873000016</v>
      </c>
      <c r="N401" s="23"/>
      <c r="O401" s="23"/>
      <c r="P401" s="23"/>
      <c r="Q401" s="23"/>
    </row>
    <row r="402" spans="1:17" ht="30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1645</v>
      </c>
      <c r="J402" s="14" t="s">
        <v>1646</v>
      </c>
      <c r="K402" s="15">
        <v>5565.4061899999997</v>
      </c>
      <c r="L402" s="15">
        <v>3189.1195003299995</v>
      </c>
      <c r="M402" s="15">
        <f t="shared" si="7"/>
        <v>-2376.2866896700002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447</v>
      </c>
      <c r="J403" s="14" t="s">
        <v>2446</v>
      </c>
      <c r="K403" s="15">
        <v>48.925243000000002</v>
      </c>
      <c r="L403" s="15">
        <v>48.925243000000002</v>
      </c>
      <c r="M403" s="15">
        <f t="shared" si="7"/>
        <v>0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448</v>
      </c>
      <c r="J404" s="14" t="s">
        <v>605</v>
      </c>
      <c r="K404" s="15">
        <v>17.073988</v>
      </c>
      <c r="L404" s="15">
        <v>16.898436</v>
      </c>
      <c r="M404" s="15">
        <f t="shared" si="7"/>
        <v>-0.17555199999999971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2164</v>
      </c>
      <c r="J405" s="14" t="s">
        <v>2165</v>
      </c>
      <c r="K405" s="15">
        <v>0</v>
      </c>
      <c r="L405" s="15">
        <v>712.86910546999991</v>
      </c>
      <c r="M405" s="15">
        <f t="shared" si="7"/>
        <v>712.86910546999991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722</v>
      </c>
      <c r="J406" s="14" t="s">
        <v>723</v>
      </c>
      <c r="K406" s="15">
        <v>0</v>
      </c>
      <c r="L406" s="15">
        <v>444.98617322999996</v>
      </c>
      <c r="M406" s="15">
        <f t="shared" si="7"/>
        <v>444.98617322999996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591</v>
      </c>
      <c r="J407" s="14" t="s">
        <v>592</v>
      </c>
      <c r="K407" s="15">
        <v>0</v>
      </c>
      <c r="L407" s="15">
        <v>742.56779441999993</v>
      </c>
      <c r="M407" s="15">
        <f t="shared" si="7"/>
        <v>742.56779441999993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20</v>
      </c>
      <c r="J408" s="14" t="s">
        <v>27</v>
      </c>
      <c r="K408" s="15">
        <v>0</v>
      </c>
      <c r="L408" s="15">
        <v>50.434528110000002</v>
      </c>
      <c r="M408" s="15">
        <f t="shared" si="7"/>
        <v>50.434528110000002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623</v>
      </c>
      <c r="J409" s="14" t="s">
        <v>2516</v>
      </c>
      <c r="K409" s="15">
        <v>0</v>
      </c>
      <c r="L409" s="15">
        <v>22.63860219</v>
      </c>
      <c r="M409" s="15">
        <f t="shared" si="7"/>
        <v>22.63860219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64" t="s">
        <v>440</v>
      </c>
      <c r="I410" s="64"/>
      <c r="J410" s="70"/>
      <c r="K410" s="71">
        <v>177.229626</v>
      </c>
      <c r="L410" s="71">
        <v>578.26799492000021</v>
      </c>
      <c r="M410" s="71">
        <f t="shared" si="7"/>
        <v>401.03836892000021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441</v>
      </c>
      <c r="J411" s="14" t="s">
        <v>475</v>
      </c>
      <c r="K411" s="15">
        <v>174.15318099999999</v>
      </c>
      <c r="L411" s="15">
        <v>575.19154992000017</v>
      </c>
      <c r="M411" s="15">
        <f t="shared" si="7"/>
        <v>401.03836892000015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445</v>
      </c>
      <c r="J412" s="14" t="s">
        <v>479</v>
      </c>
      <c r="K412" s="15">
        <v>3.0764450000000001</v>
      </c>
      <c r="L412" s="15">
        <v>3.0764450000000001</v>
      </c>
      <c r="M412" s="15">
        <f t="shared" si="7"/>
        <v>0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69">
        <v>14</v>
      </c>
      <c r="F413" s="64" t="s">
        <v>251</v>
      </c>
      <c r="G413" s="64"/>
      <c r="H413" s="64"/>
      <c r="I413" s="64"/>
      <c r="J413" s="70"/>
      <c r="K413" s="71">
        <v>20469.509310000001</v>
      </c>
      <c r="L413" s="71">
        <v>21656.271577250001</v>
      </c>
      <c r="M413" s="71">
        <f t="shared" si="7"/>
        <v>1186.7622672500001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 t="s">
        <v>16</v>
      </c>
      <c r="H414" s="13"/>
      <c r="I414" s="13"/>
      <c r="J414" s="14"/>
      <c r="K414" s="15">
        <v>20469.509310000001</v>
      </c>
      <c r="L414" s="15">
        <v>21656.271577250001</v>
      </c>
      <c r="M414" s="15">
        <f t="shared" si="7"/>
        <v>1186.7622672500001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64" t="s">
        <v>499</v>
      </c>
      <c r="I415" s="64"/>
      <c r="J415" s="70"/>
      <c r="K415" s="71">
        <v>18430.755389999998</v>
      </c>
      <c r="L415" s="71">
        <v>19709.4228367</v>
      </c>
      <c r="M415" s="71">
        <f t="shared" si="7"/>
        <v>1278.6674467000012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724</v>
      </c>
      <c r="J416" s="14" t="s">
        <v>725</v>
      </c>
      <c r="K416" s="15">
        <v>40.415646000000002</v>
      </c>
      <c r="L416" s="15">
        <v>186.97459911000001</v>
      </c>
      <c r="M416" s="15">
        <f t="shared" si="7"/>
        <v>146.55895311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2111</v>
      </c>
      <c r="J417" s="14" t="s">
        <v>1633</v>
      </c>
      <c r="K417" s="15">
        <v>17683.763501000001</v>
      </c>
      <c r="L417" s="15">
        <v>18876.390507240001</v>
      </c>
      <c r="M417" s="15">
        <f t="shared" si="7"/>
        <v>1192.6270062399999</v>
      </c>
      <c r="N417" s="23"/>
      <c r="O417" s="23"/>
      <c r="P417" s="23"/>
      <c r="Q417" s="23"/>
    </row>
    <row r="418" spans="1:17" ht="30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2160</v>
      </c>
      <c r="J418" s="14" t="s">
        <v>2161</v>
      </c>
      <c r="K418" s="15">
        <v>706.57624299999998</v>
      </c>
      <c r="L418" s="15">
        <v>646.05773035000004</v>
      </c>
      <c r="M418" s="15">
        <f t="shared" si="7"/>
        <v>-60.518512649999934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64" t="s">
        <v>17</v>
      </c>
      <c r="I419" s="64"/>
      <c r="J419" s="70"/>
      <c r="K419" s="71">
        <v>1752.5162760000001</v>
      </c>
      <c r="L419" s="71">
        <v>1672.8467111500008</v>
      </c>
      <c r="M419" s="71">
        <f t="shared" si="7"/>
        <v>-79.669564849999233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447</v>
      </c>
      <c r="J420" s="14" t="s">
        <v>726</v>
      </c>
      <c r="K420" s="15">
        <v>566.34142799999995</v>
      </c>
      <c r="L420" s="15">
        <v>591.51411389000123</v>
      </c>
      <c r="M420" s="15">
        <f t="shared" si="7"/>
        <v>25.172685890001276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448</v>
      </c>
      <c r="J421" s="14" t="s">
        <v>727</v>
      </c>
      <c r="K421" s="15">
        <v>150.35806600000001</v>
      </c>
      <c r="L421" s="15">
        <v>145.08951272999997</v>
      </c>
      <c r="M421" s="15">
        <f t="shared" si="7"/>
        <v>-5.2685532700000408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449</v>
      </c>
      <c r="J422" s="14" t="s">
        <v>728</v>
      </c>
      <c r="K422" s="15">
        <v>18.943812999999999</v>
      </c>
      <c r="L422" s="15">
        <v>22.742358310000004</v>
      </c>
      <c r="M422" s="15">
        <f t="shared" si="7"/>
        <v>3.7985453100000051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489</v>
      </c>
      <c r="J423" s="14" t="s">
        <v>729</v>
      </c>
      <c r="K423" s="15">
        <v>24.093385000000001</v>
      </c>
      <c r="L423" s="15">
        <v>20.814178100000003</v>
      </c>
      <c r="M423" s="15">
        <f t="shared" si="7"/>
        <v>-3.2792068999999984</v>
      </c>
      <c r="N423" s="23"/>
      <c r="O423" s="23"/>
      <c r="P423" s="23"/>
      <c r="Q423" s="23"/>
    </row>
    <row r="424" spans="1:17" ht="30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641</v>
      </c>
      <c r="J424" s="14" t="s">
        <v>2220</v>
      </c>
      <c r="K424" s="15">
        <v>321.43764800000002</v>
      </c>
      <c r="L424" s="15">
        <v>309.51419961999994</v>
      </c>
      <c r="M424" s="15">
        <f t="shared" si="7"/>
        <v>-11.923448380000082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453</v>
      </c>
      <c r="J425" s="14" t="s">
        <v>730</v>
      </c>
      <c r="K425" s="15">
        <v>30.079355</v>
      </c>
      <c r="L425" s="15">
        <v>18.019632480000006</v>
      </c>
      <c r="M425" s="15">
        <f t="shared" si="7"/>
        <v>-12.059722519999994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454</v>
      </c>
      <c r="J426" s="14" t="s">
        <v>731</v>
      </c>
      <c r="K426" s="15">
        <v>22.492625</v>
      </c>
      <c r="L426" s="15">
        <v>18.634356570000008</v>
      </c>
      <c r="M426" s="15">
        <f t="shared" si="7"/>
        <v>-3.8582684299999919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455</v>
      </c>
      <c r="J427" s="14" t="s">
        <v>2252</v>
      </c>
      <c r="K427" s="15">
        <v>439.29902499999997</v>
      </c>
      <c r="L427" s="15">
        <v>336.86637910000007</v>
      </c>
      <c r="M427" s="15">
        <f t="shared" si="7"/>
        <v>-102.4326458999999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426</v>
      </c>
      <c r="J428" s="14" t="s">
        <v>732</v>
      </c>
      <c r="K428" s="15">
        <v>160.33075400000001</v>
      </c>
      <c r="L428" s="15">
        <v>193.73200773999989</v>
      </c>
      <c r="M428" s="15">
        <f t="shared" si="7"/>
        <v>33.401253739999873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494</v>
      </c>
      <c r="J429" s="14" t="s">
        <v>733</v>
      </c>
      <c r="K429" s="15">
        <v>19.140177000000001</v>
      </c>
      <c r="L429" s="15">
        <v>15.919972610000004</v>
      </c>
      <c r="M429" s="15">
        <f t="shared" si="7"/>
        <v>-3.2202043899999975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64" t="s">
        <v>440</v>
      </c>
      <c r="I430" s="64"/>
      <c r="J430" s="70"/>
      <c r="K430" s="71">
        <v>286.23764399999999</v>
      </c>
      <c r="L430" s="71">
        <v>274.00202939999991</v>
      </c>
      <c r="M430" s="71">
        <f t="shared" si="7"/>
        <v>-12.235614600000076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441</v>
      </c>
      <c r="J431" s="14" t="s">
        <v>475</v>
      </c>
      <c r="K431" s="15">
        <v>285.04886900000002</v>
      </c>
      <c r="L431" s="15">
        <v>272.97478162999994</v>
      </c>
      <c r="M431" s="15">
        <f t="shared" si="7"/>
        <v>-12.074087370000086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445</v>
      </c>
      <c r="J432" s="14" t="s">
        <v>479</v>
      </c>
      <c r="K432" s="15">
        <v>1.1887749999999999</v>
      </c>
      <c r="L432" s="15">
        <v>1.0272477700000002</v>
      </c>
      <c r="M432" s="15">
        <f t="shared" si="7"/>
        <v>-0.16152722999999969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69">
        <v>15</v>
      </c>
      <c r="F433" s="64" t="s">
        <v>255</v>
      </c>
      <c r="G433" s="64"/>
      <c r="H433" s="64"/>
      <c r="I433" s="64"/>
      <c r="J433" s="70"/>
      <c r="K433" s="71">
        <v>11376.643915000001</v>
      </c>
      <c r="L433" s="71">
        <v>14958.843318480005</v>
      </c>
      <c r="M433" s="71">
        <f t="shared" si="7"/>
        <v>3582.1994034800045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 t="s">
        <v>16</v>
      </c>
      <c r="H434" s="13"/>
      <c r="I434" s="13"/>
      <c r="J434" s="14"/>
      <c r="K434" s="15">
        <v>11376.643915000001</v>
      </c>
      <c r="L434" s="15">
        <v>14958.843318480005</v>
      </c>
      <c r="M434" s="15">
        <f t="shared" si="7"/>
        <v>3582.1994034800045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64" t="s">
        <v>499</v>
      </c>
      <c r="I435" s="64"/>
      <c r="J435" s="70"/>
      <c r="K435" s="71">
        <v>9211.5314780000008</v>
      </c>
      <c r="L435" s="71">
        <v>12270.632262750001</v>
      </c>
      <c r="M435" s="71">
        <f t="shared" si="7"/>
        <v>3059.1007847500005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734</v>
      </c>
      <c r="J436" s="14" t="s">
        <v>1635</v>
      </c>
      <c r="K436" s="15">
        <v>4232.2192070000001</v>
      </c>
      <c r="L436" s="15">
        <v>4788.2979746000001</v>
      </c>
      <c r="M436" s="15">
        <f t="shared" si="7"/>
        <v>556.07876759999999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735</v>
      </c>
      <c r="J437" s="14" t="s">
        <v>1636</v>
      </c>
      <c r="K437" s="15">
        <v>54.942005999999999</v>
      </c>
      <c r="L437" s="15">
        <v>41.243476050000005</v>
      </c>
      <c r="M437" s="15">
        <f t="shared" si="7"/>
        <v>-13.698529949999994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736</v>
      </c>
      <c r="J438" s="14" t="s">
        <v>1637</v>
      </c>
      <c r="K438" s="15">
        <v>3568.9023010000001</v>
      </c>
      <c r="L438" s="15">
        <v>5546.7768358600006</v>
      </c>
      <c r="M438" s="15">
        <f t="shared" si="7"/>
        <v>1977.8745348600005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2253</v>
      </c>
      <c r="J439" s="14" t="s">
        <v>1634</v>
      </c>
      <c r="K439" s="15">
        <v>1110.7517310000001</v>
      </c>
      <c r="L439" s="15">
        <v>1614.4042778099999</v>
      </c>
      <c r="M439" s="15">
        <f t="shared" si="7"/>
        <v>503.65254680999988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603</v>
      </c>
      <c r="J440" s="14" t="s">
        <v>737</v>
      </c>
      <c r="K440" s="15">
        <v>165.76596799999999</v>
      </c>
      <c r="L440" s="15">
        <v>201.31193303999999</v>
      </c>
      <c r="M440" s="15">
        <f t="shared" si="7"/>
        <v>35.545965039999999</v>
      </c>
      <c r="N440" s="23"/>
      <c r="O440" s="23"/>
      <c r="P440" s="23"/>
      <c r="Q440" s="23"/>
    </row>
    <row r="441" spans="1:17" ht="30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738</v>
      </c>
      <c r="J441" s="14" t="s">
        <v>739</v>
      </c>
      <c r="K441" s="15">
        <v>78.950265000000002</v>
      </c>
      <c r="L441" s="15">
        <v>78.597765390000006</v>
      </c>
      <c r="M441" s="15">
        <f t="shared" si="7"/>
        <v>-0.3524996099999953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64" t="s">
        <v>17</v>
      </c>
      <c r="I442" s="64"/>
      <c r="J442" s="70"/>
      <c r="K442" s="71">
        <v>1521.1406480000001</v>
      </c>
      <c r="L442" s="71">
        <v>1670.2627354400001</v>
      </c>
      <c r="M442" s="71">
        <f t="shared" si="7"/>
        <v>149.12208744000009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447</v>
      </c>
      <c r="J443" s="14" t="s">
        <v>740</v>
      </c>
      <c r="K443" s="15">
        <v>530.81358399999999</v>
      </c>
      <c r="L443" s="15">
        <v>581.8940565800001</v>
      </c>
      <c r="M443" s="15">
        <f t="shared" si="7"/>
        <v>51.080472580000105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448</v>
      </c>
      <c r="J444" s="14" t="s">
        <v>741</v>
      </c>
      <c r="K444" s="15">
        <v>131.86781999999999</v>
      </c>
      <c r="L444" s="15">
        <v>118.80850244</v>
      </c>
      <c r="M444" s="15">
        <f t="shared" si="7"/>
        <v>-13.059317559999997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449</v>
      </c>
      <c r="J445" s="14" t="s">
        <v>742</v>
      </c>
      <c r="K445" s="15">
        <v>119.49102600000001</v>
      </c>
      <c r="L445" s="15">
        <v>112.45382358000006</v>
      </c>
      <c r="M445" s="15">
        <f t="shared" si="7"/>
        <v>-7.037202419999943</v>
      </c>
      <c r="N445" s="23"/>
      <c r="O445" s="23"/>
      <c r="P445" s="23"/>
      <c r="Q445" s="23"/>
    </row>
    <row r="446" spans="1:17" ht="30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550</v>
      </c>
      <c r="J446" s="14" t="s">
        <v>743</v>
      </c>
      <c r="K446" s="15">
        <v>6.2776209999999999</v>
      </c>
      <c r="L446" s="15">
        <v>5.8234456200000002</v>
      </c>
      <c r="M446" s="15">
        <f t="shared" si="7"/>
        <v>-0.45417537999999968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480</v>
      </c>
      <c r="J447" s="14" t="s">
        <v>744</v>
      </c>
      <c r="K447" s="15">
        <v>99.601234000000005</v>
      </c>
      <c r="L447" s="15">
        <v>90.681923360000013</v>
      </c>
      <c r="M447" s="15">
        <f t="shared" si="7"/>
        <v>-8.919310639999992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481</v>
      </c>
      <c r="J448" s="14" t="s">
        <v>745</v>
      </c>
      <c r="K448" s="15">
        <v>58.670900000000003</v>
      </c>
      <c r="L448" s="15">
        <v>52.275652660000006</v>
      </c>
      <c r="M448" s="15">
        <f t="shared" si="7"/>
        <v>-6.3952473399999974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482</v>
      </c>
      <c r="J449" s="14" t="s">
        <v>746</v>
      </c>
      <c r="K449" s="15">
        <v>574.41846299999997</v>
      </c>
      <c r="L449" s="15">
        <v>708.32533119999994</v>
      </c>
      <c r="M449" s="15">
        <f t="shared" si="7"/>
        <v>133.90686819999996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64" t="s">
        <v>440</v>
      </c>
      <c r="I450" s="64"/>
      <c r="J450" s="70"/>
      <c r="K450" s="71">
        <v>541.93591700000002</v>
      </c>
      <c r="L450" s="71">
        <v>915.86009529000012</v>
      </c>
      <c r="M450" s="71">
        <f t="shared" si="7"/>
        <v>373.9241782900001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441</v>
      </c>
      <c r="J451" s="14" t="s">
        <v>475</v>
      </c>
      <c r="K451" s="15">
        <v>528.78763600000002</v>
      </c>
      <c r="L451" s="15">
        <v>904.63264153000011</v>
      </c>
      <c r="M451" s="15">
        <f t="shared" si="7"/>
        <v>375.84500553000009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445</v>
      </c>
      <c r="J452" s="14" t="s">
        <v>479</v>
      </c>
      <c r="K452" s="15">
        <v>13.148281000000001</v>
      </c>
      <c r="L452" s="15">
        <v>11.22745376</v>
      </c>
      <c r="M452" s="15">
        <f t="shared" si="7"/>
        <v>-1.9208272400000013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64" t="s">
        <v>530</v>
      </c>
      <c r="I453" s="64"/>
      <c r="J453" s="70"/>
      <c r="K453" s="71">
        <v>102.035872</v>
      </c>
      <c r="L453" s="71">
        <v>102.08822499999999</v>
      </c>
      <c r="M453" s="71">
        <f t="shared" si="7"/>
        <v>5.2352999999996541E-2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749</v>
      </c>
      <c r="J454" s="14" t="s">
        <v>750</v>
      </c>
      <c r="K454" s="15">
        <v>102.035872</v>
      </c>
      <c r="L454" s="15">
        <v>102.08822499999999</v>
      </c>
      <c r="M454" s="15">
        <f t="shared" ref="M454:M517" si="8">L454-K454</f>
        <v>5.2352999999996541E-2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69">
        <v>16</v>
      </c>
      <c r="F455" s="64" t="s">
        <v>263</v>
      </c>
      <c r="G455" s="64"/>
      <c r="H455" s="64"/>
      <c r="I455" s="64"/>
      <c r="J455" s="70"/>
      <c r="K455" s="71">
        <v>28043.947469999999</v>
      </c>
      <c r="L455" s="71">
        <v>31295.435016260002</v>
      </c>
      <c r="M455" s="71">
        <f t="shared" si="8"/>
        <v>3251.487546260003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 t="s">
        <v>16</v>
      </c>
      <c r="H456" s="13"/>
      <c r="I456" s="13"/>
      <c r="J456" s="14"/>
      <c r="K456" s="15">
        <v>28043.947469999999</v>
      </c>
      <c r="L456" s="15">
        <v>31295.435016260002</v>
      </c>
      <c r="M456" s="15">
        <f t="shared" si="8"/>
        <v>3251.487546260003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64" t="s">
        <v>499</v>
      </c>
      <c r="I457" s="64"/>
      <c r="J457" s="70"/>
      <c r="K457" s="71">
        <v>3957.111081</v>
      </c>
      <c r="L457" s="71">
        <v>7136.4885179099983</v>
      </c>
      <c r="M457" s="71">
        <f t="shared" si="8"/>
        <v>3179.3774369099983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751</v>
      </c>
      <c r="J458" s="14" t="s">
        <v>752</v>
      </c>
      <c r="K458" s="15">
        <v>141.68511100000001</v>
      </c>
      <c r="L458" s="15">
        <v>232.65849023000001</v>
      </c>
      <c r="M458" s="15">
        <f t="shared" si="8"/>
        <v>90.973379230000006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753</v>
      </c>
      <c r="J459" s="14" t="s">
        <v>754</v>
      </c>
      <c r="K459" s="15">
        <v>1544.5</v>
      </c>
      <c r="L459" s="15">
        <v>2859.0187603699992</v>
      </c>
      <c r="M459" s="15">
        <f t="shared" si="8"/>
        <v>1314.5187603699992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755</v>
      </c>
      <c r="J460" s="14" t="s">
        <v>756</v>
      </c>
      <c r="K460" s="15">
        <v>1331.6507039999999</v>
      </c>
      <c r="L460" s="15">
        <v>2697.813041169999</v>
      </c>
      <c r="M460" s="15">
        <f t="shared" si="8"/>
        <v>1366.1623371699991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1655</v>
      </c>
      <c r="J461" s="14" t="s">
        <v>1656</v>
      </c>
      <c r="K461" s="15">
        <v>776.77217299999995</v>
      </c>
      <c r="L461" s="15">
        <v>1108.64977054</v>
      </c>
      <c r="M461" s="15">
        <f t="shared" si="8"/>
        <v>331.87759754000001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603</v>
      </c>
      <c r="J462" s="14" t="s">
        <v>2477</v>
      </c>
      <c r="K462" s="15">
        <v>1.4458E-2</v>
      </c>
      <c r="L462" s="15">
        <v>0</v>
      </c>
      <c r="M462" s="15">
        <f t="shared" si="8"/>
        <v>-1.4458E-2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2517</v>
      </c>
      <c r="J463" s="14" t="s">
        <v>2518</v>
      </c>
      <c r="K463" s="15">
        <v>0</v>
      </c>
      <c r="L463" s="15">
        <v>14.177786660000001</v>
      </c>
      <c r="M463" s="15">
        <f t="shared" si="8"/>
        <v>14.177786660000001</v>
      </c>
      <c r="N463" s="23"/>
      <c r="O463" s="23"/>
      <c r="P463" s="23"/>
      <c r="Q463" s="23"/>
    </row>
    <row r="464" spans="1:17" ht="30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1657</v>
      </c>
      <c r="J464" s="14" t="s">
        <v>2112</v>
      </c>
      <c r="K464" s="15">
        <v>162.48863499999999</v>
      </c>
      <c r="L464" s="15">
        <v>215.38016165000002</v>
      </c>
      <c r="M464" s="15">
        <f t="shared" si="8"/>
        <v>52.891526650000031</v>
      </c>
      <c r="N464" s="23"/>
      <c r="O464" s="23"/>
      <c r="P464" s="23"/>
      <c r="Q464" s="23"/>
    </row>
    <row r="465" spans="1:17" ht="30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2478</v>
      </c>
      <c r="J465" s="14" t="s">
        <v>2479</v>
      </c>
      <c r="K465" s="15">
        <v>0</v>
      </c>
      <c r="L465" s="15">
        <v>8.790507289999999</v>
      </c>
      <c r="M465" s="15">
        <f t="shared" si="8"/>
        <v>8.790507289999999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64" t="s">
        <v>17</v>
      </c>
      <c r="I466" s="64"/>
      <c r="J466" s="70"/>
      <c r="K466" s="71">
        <v>22662.601973000001</v>
      </c>
      <c r="L466" s="71">
        <v>22797.208118130005</v>
      </c>
      <c r="M466" s="71">
        <f t="shared" si="8"/>
        <v>134.60614513000473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447</v>
      </c>
      <c r="J467" s="14" t="s">
        <v>757</v>
      </c>
      <c r="K467" s="15">
        <v>3377.6919779999998</v>
      </c>
      <c r="L467" s="15">
        <v>3001.8648232099981</v>
      </c>
      <c r="M467" s="15">
        <f t="shared" si="8"/>
        <v>-375.82715479000171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641</v>
      </c>
      <c r="J468" s="14" t="s">
        <v>758</v>
      </c>
      <c r="K468" s="15">
        <v>23.279136999999999</v>
      </c>
      <c r="L468" s="15">
        <v>25.836430760000006</v>
      </c>
      <c r="M468" s="15">
        <f t="shared" si="8"/>
        <v>2.5572937600000074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450</v>
      </c>
      <c r="J469" s="14" t="s">
        <v>759</v>
      </c>
      <c r="K469" s="15">
        <v>99.950237000000001</v>
      </c>
      <c r="L469" s="15">
        <v>175.65670109000001</v>
      </c>
      <c r="M469" s="15">
        <f t="shared" si="8"/>
        <v>75.706464090000011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606</v>
      </c>
      <c r="J470" s="14" t="s">
        <v>760</v>
      </c>
      <c r="K470" s="15">
        <v>126.681364</v>
      </c>
      <c r="L470" s="15">
        <v>126.83349667</v>
      </c>
      <c r="M470" s="15">
        <f t="shared" si="8"/>
        <v>0.1521326700000003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459</v>
      </c>
      <c r="J471" s="14" t="s">
        <v>761</v>
      </c>
      <c r="K471" s="15">
        <v>910.59047499999997</v>
      </c>
      <c r="L471" s="15">
        <v>912.17499263999991</v>
      </c>
      <c r="M471" s="15">
        <f t="shared" si="8"/>
        <v>1.5845176399999445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460</v>
      </c>
      <c r="J472" s="13" t="s">
        <v>762</v>
      </c>
      <c r="K472" s="15">
        <v>111.52743700000001</v>
      </c>
      <c r="L472" s="15">
        <v>110.43698258999999</v>
      </c>
      <c r="M472" s="15">
        <f t="shared" si="8"/>
        <v>-1.0904544100000209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461</v>
      </c>
      <c r="J473" s="14" t="s">
        <v>2254</v>
      </c>
      <c r="K473" s="15">
        <v>84.389579999999995</v>
      </c>
      <c r="L473" s="15">
        <v>113.04615193000008</v>
      </c>
      <c r="M473" s="15">
        <f t="shared" si="8"/>
        <v>28.656571930000084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554</v>
      </c>
      <c r="J474" s="14" t="s">
        <v>763</v>
      </c>
      <c r="K474" s="15">
        <v>628.85216100000002</v>
      </c>
      <c r="L474" s="15">
        <v>665.06627382000011</v>
      </c>
      <c r="M474" s="15">
        <f t="shared" si="8"/>
        <v>36.214112820000082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557</v>
      </c>
      <c r="J475" s="14" t="s">
        <v>764</v>
      </c>
      <c r="K475" s="15">
        <v>130.57415700000001</v>
      </c>
      <c r="L475" s="15">
        <v>205.12790437000015</v>
      </c>
      <c r="M475" s="15">
        <f t="shared" si="8"/>
        <v>74.553747370000139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765</v>
      </c>
      <c r="J476" s="14" t="s">
        <v>766</v>
      </c>
      <c r="K476" s="15">
        <v>5684.2095790000003</v>
      </c>
      <c r="L476" s="15">
        <v>6045.6982789100102</v>
      </c>
      <c r="M476" s="15">
        <f t="shared" si="8"/>
        <v>361.48869991000993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767</v>
      </c>
      <c r="J477" s="14" t="s">
        <v>768</v>
      </c>
      <c r="K477" s="15">
        <v>44.814342000000003</v>
      </c>
      <c r="L477" s="15">
        <v>52.102622400000037</v>
      </c>
      <c r="M477" s="15">
        <f t="shared" si="8"/>
        <v>7.2882804000000334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769</v>
      </c>
      <c r="J478" s="14" t="s">
        <v>770</v>
      </c>
      <c r="K478" s="15">
        <v>98.280283999999995</v>
      </c>
      <c r="L478" s="15">
        <v>174.27706002999994</v>
      </c>
      <c r="M478" s="15">
        <f t="shared" si="8"/>
        <v>75.99677602999995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771</v>
      </c>
      <c r="J479" s="14" t="s">
        <v>772</v>
      </c>
      <c r="K479" s="15">
        <v>5185.5855940000001</v>
      </c>
      <c r="L479" s="15">
        <v>3913.8510626400002</v>
      </c>
      <c r="M479" s="15">
        <f t="shared" si="8"/>
        <v>-1271.7345313599999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491</v>
      </c>
      <c r="J480" s="14" t="s">
        <v>492</v>
      </c>
      <c r="K480" s="15">
        <v>159.19999999999999</v>
      </c>
      <c r="L480" s="15">
        <v>143.52093021000002</v>
      </c>
      <c r="M480" s="15">
        <f t="shared" si="8"/>
        <v>-15.679069789999971</v>
      </c>
      <c r="N480" s="23"/>
      <c r="O480" s="23"/>
      <c r="P480" s="23"/>
      <c r="Q480" s="23"/>
    </row>
    <row r="481" spans="1:17" ht="30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773</v>
      </c>
      <c r="J481" s="14" t="s">
        <v>774</v>
      </c>
      <c r="K481" s="15">
        <v>2524.5146</v>
      </c>
      <c r="L481" s="15">
        <v>1698.7551445099998</v>
      </c>
      <c r="M481" s="15">
        <f t="shared" si="8"/>
        <v>-825.75945549000016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2480</v>
      </c>
      <c r="J482" s="14" t="s">
        <v>2481</v>
      </c>
      <c r="K482" s="15">
        <v>67.862831</v>
      </c>
      <c r="L482" s="15">
        <v>59.362107990000005</v>
      </c>
      <c r="M482" s="15">
        <f t="shared" si="8"/>
        <v>-8.5007230099999944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2447</v>
      </c>
      <c r="J483" s="14" t="s">
        <v>2448</v>
      </c>
      <c r="K483" s="15">
        <v>88.300205000000005</v>
      </c>
      <c r="L483" s="15">
        <v>42.663354859999998</v>
      </c>
      <c r="M483" s="15">
        <f t="shared" si="8"/>
        <v>-45.636850140000007</v>
      </c>
      <c r="N483" s="23"/>
      <c r="O483" s="23"/>
      <c r="P483" s="23"/>
      <c r="Q483" s="23"/>
    </row>
    <row r="484" spans="1:17" ht="30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775</v>
      </c>
      <c r="J484" s="14" t="s">
        <v>776</v>
      </c>
      <c r="K484" s="15">
        <v>2495.5406579999999</v>
      </c>
      <c r="L484" s="15">
        <v>4797.5406277799993</v>
      </c>
      <c r="M484" s="15">
        <f t="shared" si="8"/>
        <v>2301.9999697799994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426</v>
      </c>
      <c r="J485" s="14" t="s">
        <v>777</v>
      </c>
      <c r="K485" s="15">
        <v>61.497816999999998</v>
      </c>
      <c r="L485" s="15">
        <v>13.996568170000002</v>
      </c>
      <c r="M485" s="15">
        <f t="shared" si="8"/>
        <v>-47.501248829999994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494</v>
      </c>
      <c r="J486" s="14" t="s">
        <v>778</v>
      </c>
      <c r="K486" s="15">
        <v>466.965419</v>
      </c>
      <c r="L486" s="15">
        <v>519.39660355000046</v>
      </c>
      <c r="M486" s="15">
        <f t="shared" si="8"/>
        <v>52.431184550000467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2482</v>
      </c>
      <c r="J487" s="14" t="s">
        <v>2483</v>
      </c>
      <c r="K487" s="15">
        <v>292.29411800000003</v>
      </c>
      <c r="L487" s="15">
        <v>0</v>
      </c>
      <c r="M487" s="15">
        <f t="shared" si="8"/>
        <v>-292.29411800000003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64" t="s">
        <v>440</v>
      </c>
      <c r="I488" s="64"/>
      <c r="J488" s="70"/>
      <c r="K488" s="71">
        <v>1388.9099719999999</v>
      </c>
      <c r="L488" s="71">
        <v>1314.3757335000005</v>
      </c>
      <c r="M488" s="71">
        <f t="shared" si="8"/>
        <v>-74.534238499999447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441</v>
      </c>
      <c r="J489" s="14" t="s">
        <v>475</v>
      </c>
      <c r="K489" s="15">
        <v>1373.78404</v>
      </c>
      <c r="L489" s="15">
        <v>1301.3275503200005</v>
      </c>
      <c r="M489" s="15">
        <f t="shared" si="8"/>
        <v>-72.456489679999549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445</v>
      </c>
      <c r="J490" s="14" t="s">
        <v>479</v>
      </c>
      <c r="K490" s="15">
        <v>15.125932000000001</v>
      </c>
      <c r="L490" s="15">
        <v>13.048183179999995</v>
      </c>
      <c r="M490" s="15">
        <f t="shared" si="8"/>
        <v>-2.0777488200000054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64" t="s">
        <v>530</v>
      </c>
      <c r="I491" s="64"/>
      <c r="J491" s="70"/>
      <c r="K491" s="71">
        <v>35.324444</v>
      </c>
      <c r="L491" s="71">
        <v>47.362646720000022</v>
      </c>
      <c r="M491" s="71">
        <f t="shared" si="8"/>
        <v>12.038202720000022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531</v>
      </c>
      <c r="J492" s="14" t="s">
        <v>780</v>
      </c>
      <c r="K492" s="15">
        <v>35.324444</v>
      </c>
      <c r="L492" s="15">
        <v>47.362646720000022</v>
      </c>
      <c r="M492" s="15">
        <f t="shared" si="8"/>
        <v>12.038202720000022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69">
        <v>18</v>
      </c>
      <c r="F493" s="64" t="s">
        <v>280</v>
      </c>
      <c r="G493" s="64"/>
      <c r="H493" s="64"/>
      <c r="I493" s="64"/>
      <c r="J493" s="70"/>
      <c r="K493" s="71">
        <v>46596.862409000001</v>
      </c>
      <c r="L493" s="71">
        <v>111687.48451877991</v>
      </c>
      <c r="M493" s="71">
        <f t="shared" si="8"/>
        <v>65090.622109779906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 t="s">
        <v>16</v>
      </c>
      <c r="H494" s="13"/>
      <c r="I494" s="13"/>
      <c r="J494" s="14"/>
      <c r="K494" s="15">
        <v>46596.862409000001</v>
      </c>
      <c r="L494" s="15">
        <v>111687.48451877991</v>
      </c>
      <c r="M494" s="15">
        <f t="shared" si="8"/>
        <v>65090.622109779906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64" t="s">
        <v>17</v>
      </c>
      <c r="I495" s="64"/>
      <c r="J495" s="70"/>
      <c r="K495" s="71">
        <v>46341.320073000003</v>
      </c>
      <c r="L495" s="71">
        <v>111408.72131860991</v>
      </c>
      <c r="M495" s="71">
        <f t="shared" si="8"/>
        <v>65067.401245609908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489</v>
      </c>
      <c r="J496" s="14" t="s">
        <v>786</v>
      </c>
      <c r="K496" s="15">
        <v>0</v>
      </c>
      <c r="L496" s="15">
        <v>361.6548975</v>
      </c>
      <c r="M496" s="15">
        <f t="shared" si="8"/>
        <v>361.6548975</v>
      </c>
      <c r="N496" s="23"/>
      <c r="O496" s="23"/>
      <c r="P496" s="23"/>
      <c r="Q496" s="23"/>
    </row>
    <row r="497" spans="1:17" ht="30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461</v>
      </c>
      <c r="J497" s="14" t="s">
        <v>787</v>
      </c>
      <c r="K497" s="15">
        <v>529.69022600000005</v>
      </c>
      <c r="L497" s="15">
        <v>543.39022599999998</v>
      </c>
      <c r="M497" s="15">
        <f t="shared" si="8"/>
        <v>13.699999999999932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554</v>
      </c>
      <c r="J498" s="14" t="s">
        <v>788</v>
      </c>
      <c r="K498" s="15">
        <v>69.273531000000006</v>
      </c>
      <c r="L498" s="15">
        <v>74.346030999999982</v>
      </c>
      <c r="M498" s="15">
        <f t="shared" si="8"/>
        <v>5.0724999999999767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426</v>
      </c>
      <c r="J499" s="14" t="s">
        <v>789</v>
      </c>
      <c r="K499" s="15">
        <v>269.41626100000002</v>
      </c>
      <c r="L499" s="15">
        <v>363.03809761000031</v>
      </c>
      <c r="M499" s="15">
        <f t="shared" si="8"/>
        <v>93.621836610000287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494</v>
      </c>
      <c r="J500" s="14" t="s">
        <v>790</v>
      </c>
      <c r="K500" s="15">
        <v>50.732841999999998</v>
      </c>
      <c r="L500" s="15">
        <v>46.622070799999946</v>
      </c>
      <c r="M500" s="15">
        <f t="shared" si="8"/>
        <v>-4.1107712000000518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480</v>
      </c>
      <c r="J501" s="14" t="s">
        <v>791</v>
      </c>
      <c r="K501" s="15">
        <v>45109.693546000002</v>
      </c>
      <c r="L501" s="15">
        <v>109705.27356046991</v>
      </c>
      <c r="M501" s="15">
        <f t="shared" si="8"/>
        <v>64595.58001446991</v>
      </c>
      <c r="N501" s="23"/>
      <c r="O501" s="23"/>
      <c r="P501" s="23"/>
      <c r="Q501" s="23"/>
    </row>
    <row r="502" spans="1:17" ht="30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650</v>
      </c>
      <c r="J502" s="14" t="s">
        <v>792</v>
      </c>
      <c r="K502" s="15">
        <v>53.966374000000002</v>
      </c>
      <c r="L502" s="15">
        <v>55.849142229999984</v>
      </c>
      <c r="M502" s="15">
        <f t="shared" si="8"/>
        <v>1.8827682299999822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23</v>
      </c>
      <c r="J503" s="13" t="s">
        <v>2449</v>
      </c>
      <c r="K503" s="15">
        <v>258.54729300000002</v>
      </c>
      <c r="L503" s="15">
        <v>258.54729300000002</v>
      </c>
      <c r="M503" s="15">
        <f t="shared" si="8"/>
        <v>0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64" t="s">
        <v>440</v>
      </c>
      <c r="I504" s="64"/>
      <c r="J504" s="70"/>
      <c r="K504" s="71">
        <v>255.54233600000001</v>
      </c>
      <c r="L504" s="71">
        <v>278.76320016999989</v>
      </c>
      <c r="M504" s="71">
        <f t="shared" si="8"/>
        <v>23.220864169999885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441</v>
      </c>
      <c r="J505" s="14" t="s">
        <v>475</v>
      </c>
      <c r="K505" s="15">
        <v>245.03023999999999</v>
      </c>
      <c r="L505" s="15">
        <v>268.25110416999991</v>
      </c>
      <c r="M505" s="15">
        <f t="shared" si="8"/>
        <v>23.220864169999913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445</v>
      </c>
      <c r="J506" s="14" t="s">
        <v>479</v>
      </c>
      <c r="K506" s="15">
        <v>10.512096</v>
      </c>
      <c r="L506" s="15">
        <v>10.512096</v>
      </c>
      <c r="M506" s="15">
        <f t="shared" si="8"/>
        <v>0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69">
        <v>20</v>
      </c>
      <c r="F507" s="64" t="s">
        <v>1625</v>
      </c>
      <c r="G507" s="64"/>
      <c r="H507" s="64"/>
      <c r="I507" s="64"/>
      <c r="J507" s="70"/>
      <c r="K507" s="71">
        <v>244167.03556399999</v>
      </c>
      <c r="L507" s="71">
        <v>251169.86345577007</v>
      </c>
      <c r="M507" s="71">
        <f t="shared" si="8"/>
        <v>7002.8278917700809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 t="s">
        <v>16</v>
      </c>
      <c r="H508" s="13"/>
      <c r="I508" s="13"/>
      <c r="J508" s="14"/>
      <c r="K508" s="15">
        <v>244167.03556399999</v>
      </c>
      <c r="L508" s="15">
        <v>251169.86345577007</v>
      </c>
      <c r="M508" s="15">
        <f t="shared" si="8"/>
        <v>7002.8278917700809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64" t="s">
        <v>499</v>
      </c>
      <c r="I509" s="64"/>
      <c r="J509" s="70"/>
      <c r="K509" s="71">
        <v>238644.755102</v>
      </c>
      <c r="L509" s="71">
        <v>245301.74650210005</v>
      </c>
      <c r="M509" s="71">
        <f t="shared" si="8"/>
        <v>6656.9914001000579</v>
      </c>
      <c r="N509" s="23"/>
      <c r="O509" s="23"/>
      <c r="P509" s="23"/>
      <c r="Q509" s="23"/>
    </row>
    <row r="510" spans="1:17" ht="30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799</v>
      </c>
      <c r="J510" s="14" t="s">
        <v>800</v>
      </c>
      <c r="K510" s="15">
        <v>288.98838599999999</v>
      </c>
      <c r="L510" s="15">
        <v>1.0030410000000001</v>
      </c>
      <c r="M510" s="15">
        <f t="shared" si="8"/>
        <v>-287.985345</v>
      </c>
      <c r="N510" s="23"/>
      <c r="O510" s="23"/>
      <c r="P510" s="23"/>
      <c r="Q510" s="23"/>
    </row>
    <row r="511" spans="1:17" ht="30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689</v>
      </c>
      <c r="J511" s="14" t="s">
        <v>2113</v>
      </c>
      <c r="K511" s="15">
        <v>2332.165004</v>
      </c>
      <c r="L511" s="15">
        <v>2305.0486319199999</v>
      </c>
      <c r="M511" s="15">
        <f t="shared" si="8"/>
        <v>-27.116372080000019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801</v>
      </c>
      <c r="J512" s="14" t="s">
        <v>1638</v>
      </c>
      <c r="K512" s="15">
        <v>198527.754633</v>
      </c>
      <c r="L512" s="15">
        <v>204106.32604347004</v>
      </c>
      <c r="M512" s="15">
        <f t="shared" si="8"/>
        <v>5578.571410470031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802</v>
      </c>
      <c r="J513" s="14" t="s">
        <v>803</v>
      </c>
      <c r="K513" s="15">
        <v>6.504092</v>
      </c>
      <c r="L513" s="15">
        <v>6.504092</v>
      </c>
      <c r="M513" s="15">
        <f t="shared" si="8"/>
        <v>0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2114</v>
      </c>
      <c r="J514" s="13" t="s">
        <v>1639</v>
      </c>
      <c r="K514" s="15">
        <v>16715.956907</v>
      </c>
      <c r="L514" s="15">
        <v>16429.809193379999</v>
      </c>
      <c r="M514" s="15">
        <f t="shared" si="8"/>
        <v>-286.14771362000101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2162</v>
      </c>
      <c r="J515" s="14" t="s">
        <v>1640</v>
      </c>
      <c r="K515" s="15">
        <v>20038.318501000002</v>
      </c>
      <c r="L515" s="15">
        <v>20642.531730849998</v>
      </c>
      <c r="M515" s="15">
        <f t="shared" si="8"/>
        <v>604.21322984999642</v>
      </c>
      <c r="N515" s="23"/>
      <c r="O515" s="23"/>
      <c r="P515" s="23"/>
      <c r="Q515" s="23"/>
    </row>
    <row r="516" spans="1:17" ht="30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841</v>
      </c>
      <c r="J516" s="14" t="s">
        <v>2255</v>
      </c>
      <c r="K516" s="15">
        <v>314.86413900000002</v>
      </c>
      <c r="L516" s="15">
        <v>1809.30824048</v>
      </c>
      <c r="M516" s="15">
        <f t="shared" si="8"/>
        <v>1494.44410148</v>
      </c>
      <c r="N516" s="23"/>
      <c r="O516" s="23"/>
      <c r="P516" s="23"/>
      <c r="Q516" s="23"/>
    </row>
    <row r="517" spans="1:17" ht="30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2109</v>
      </c>
      <c r="J517" s="14" t="s">
        <v>2163</v>
      </c>
      <c r="K517" s="15">
        <v>420.20344</v>
      </c>
      <c r="L517" s="15">
        <v>1.2155290000000001</v>
      </c>
      <c r="M517" s="15">
        <f t="shared" si="8"/>
        <v>-418.987911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64" t="s">
        <v>17</v>
      </c>
      <c r="I518" s="64"/>
      <c r="J518" s="70"/>
      <c r="K518" s="71">
        <v>4864.1435250000004</v>
      </c>
      <c r="L518" s="71">
        <v>5269.5066227099933</v>
      </c>
      <c r="M518" s="71">
        <f t="shared" ref="M518:M581" si="9">L518-K518</f>
        <v>405.36309770999287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449</v>
      </c>
      <c r="J519" s="14" t="s">
        <v>806</v>
      </c>
      <c r="K519" s="15">
        <v>220.275396</v>
      </c>
      <c r="L519" s="15">
        <v>209.92519270000005</v>
      </c>
      <c r="M519" s="15">
        <f t="shared" si="9"/>
        <v>-10.350203299999947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461</v>
      </c>
      <c r="J520" s="14" t="s">
        <v>1641</v>
      </c>
      <c r="K520" s="15">
        <v>7.1414999999999997</v>
      </c>
      <c r="L520" s="15">
        <v>9.1997062900000017</v>
      </c>
      <c r="M520" s="15">
        <f t="shared" si="9"/>
        <v>2.058206290000002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2434</v>
      </c>
      <c r="J521" s="14" t="s">
        <v>2435</v>
      </c>
      <c r="K521" s="15">
        <v>0</v>
      </c>
      <c r="L521" s="15">
        <v>1.667</v>
      </c>
      <c r="M521" s="15">
        <f t="shared" si="9"/>
        <v>1.667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426</v>
      </c>
      <c r="J522" s="14" t="s">
        <v>807</v>
      </c>
      <c r="K522" s="15">
        <v>165.74109200000001</v>
      </c>
      <c r="L522" s="15">
        <v>170.81105513000003</v>
      </c>
      <c r="M522" s="15">
        <f t="shared" si="9"/>
        <v>5.0699631300000192</v>
      </c>
      <c r="N522" s="23"/>
      <c r="O522" s="23"/>
      <c r="P522" s="23"/>
      <c r="Q522" s="23"/>
    </row>
    <row r="523" spans="1:17" ht="30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494</v>
      </c>
      <c r="J523" s="14" t="s">
        <v>808</v>
      </c>
      <c r="K523" s="15">
        <v>4280.9517059999998</v>
      </c>
      <c r="L523" s="15">
        <v>4675.7830386699934</v>
      </c>
      <c r="M523" s="15">
        <f t="shared" si="9"/>
        <v>394.83133266999357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480</v>
      </c>
      <c r="J524" s="14" t="s">
        <v>809</v>
      </c>
      <c r="K524" s="15">
        <v>166.00834900000001</v>
      </c>
      <c r="L524" s="15">
        <v>186.06169202999999</v>
      </c>
      <c r="M524" s="15">
        <f t="shared" si="9"/>
        <v>20.053343029999979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481</v>
      </c>
      <c r="J525" s="14" t="s">
        <v>810</v>
      </c>
      <c r="K525" s="15">
        <v>24.025482</v>
      </c>
      <c r="L525" s="15">
        <v>16.058937889999999</v>
      </c>
      <c r="M525" s="15">
        <f t="shared" si="9"/>
        <v>-7.966544110000001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64" t="s">
        <v>440</v>
      </c>
      <c r="I526" s="64"/>
      <c r="J526" s="70"/>
      <c r="K526" s="71">
        <v>658.13693699999999</v>
      </c>
      <c r="L526" s="71">
        <v>598.61033095999983</v>
      </c>
      <c r="M526" s="71">
        <f t="shared" si="9"/>
        <v>-59.526606040000161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441</v>
      </c>
      <c r="J527" s="14" t="s">
        <v>475</v>
      </c>
      <c r="K527" s="15">
        <v>649.27059099999997</v>
      </c>
      <c r="L527" s="15">
        <v>591.10079276999977</v>
      </c>
      <c r="M527" s="15">
        <f t="shared" si="9"/>
        <v>-58.169798230000197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445</v>
      </c>
      <c r="J528" s="14" t="s">
        <v>479</v>
      </c>
      <c r="K528" s="15">
        <v>8.8663460000000001</v>
      </c>
      <c r="L528" s="15">
        <v>7.5095381899999998</v>
      </c>
      <c r="M528" s="15">
        <f t="shared" si="9"/>
        <v>-1.3568078100000003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69">
        <v>21</v>
      </c>
      <c r="F529" s="64" t="s">
        <v>305</v>
      </c>
      <c r="G529" s="64"/>
      <c r="H529" s="64"/>
      <c r="I529" s="64"/>
      <c r="J529" s="70"/>
      <c r="K529" s="71">
        <v>44761.597987000001</v>
      </c>
      <c r="L529" s="71">
        <v>96958.156902969989</v>
      </c>
      <c r="M529" s="71">
        <f t="shared" si="9"/>
        <v>52196.558915969988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 t="s">
        <v>16</v>
      </c>
      <c r="H530" s="13"/>
      <c r="I530" s="13"/>
      <c r="J530" s="14"/>
      <c r="K530" s="15">
        <v>44761.597987000001</v>
      </c>
      <c r="L530" s="15">
        <v>96958.156902969989</v>
      </c>
      <c r="M530" s="15">
        <f t="shared" si="9"/>
        <v>52196.558915969988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64" t="s">
        <v>17</v>
      </c>
      <c r="I531" s="64"/>
      <c r="J531" s="70"/>
      <c r="K531" s="71">
        <v>44327.946880000003</v>
      </c>
      <c r="L531" s="71">
        <v>96522.673958200001</v>
      </c>
      <c r="M531" s="71">
        <f t="shared" si="9"/>
        <v>52194.727078199998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641</v>
      </c>
      <c r="J532" s="14" t="s">
        <v>811</v>
      </c>
      <c r="K532" s="15">
        <v>196.540875</v>
      </c>
      <c r="L532" s="15">
        <v>194.15785768000003</v>
      </c>
      <c r="M532" s="15">
        <f t="shared" si="9"/>
        <v>-2.3830173199999649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451</v>
      </c>
      <c r="J533" s="14" t="s">
        <v>812</v>
      </c>
      <c r="K533" s="15">
        <v>103.994552</v>
      </c>
      <c r="L533" s="15">
        <v>95.62857022</v>
      </c>
      <c r="M533" s="15">
        <f t="shared" si="9"/>
        <v>-8.3659817799999985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2450</v>
      </c>
      <c r="J534" s="14" t="s">
        <v>2451</v>
      </c>
      <c r="K534" s="15">
        <v>0</v>
      </c>
      <c r="L534" s="15">
        <v>26.1401264</v>
      </c>
      <c r="M534" s="15">
        <f t="shared" si="9"/>
        <v>26.1401264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546</v>
      </c>
      <c r="J535" s="14" t="s">
        <v>813</v>
      </c>
      <c r="K535" s="15">
        <v>584.26692100000002</v>
      </c>
      <c r="L535" s="15">
        <v>543.65326209999989</v>
      </c>
      <c r="M535" s="15">
        <f t="shared" si="9"/>
        <v>-40.613658900000132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814</v>
      </c>
      <c r="J536" s="14" t="s">
        <v>815</v>
      </c>
      <c r="K536" s="15">
        <v>47.209394000000003</v>
      </c>
      <c r="L536" s="15">
        <v>44.333188910000011</v>
      </c>
      <c r="M536" s="15">
        <f t="shared" si="9"/>
        <v>-2.876205089999992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550</v>
      </c>
      <c r="J537" s="14" t="s">
        <v>2452</v>
      </c>
      <c r="K537" s="15">
        <v>30.357652000000002</v>
      </c>
      <c r="L537" s="15">
        <v>36.251280289999968</v>
      </c>
      <c r="M537" s="15">
        <f t="shared" si="9"/>
        <v>5.8936282899999668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20</v>
      </c>
      <c r="J538" s="14" t="s">
        <v>27</v>
      </c>
      <c r="K538" s="15">
        <v>454.46105499999999</v>
      </c>
      <c r="L538" s="15">
        <v>616.29864616999998</v>
      </c>
      <c r="M538" s="15">
        <f t="shared" si="9"/>
        <v>161.83759117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13"/>
      <c r="I539" s="13" t="s">
        <v>623</v>
      </c>
      <c r="J539" s="14" t="s">
        <v>2511</v>
      </c>
      <c r="K539" s="15">
        <v>0</v>
      </c>
      <c r="L539" s="15">
        <v>455.40578905000001</v>
      </c>
      <c r="M539" s="15">
        <f t="shared" si="9"/>
        <v>455.40578905000001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635</v>
      </c>
      <c r="J540" s="14" t="s">
        <v>2098</v>
      </c>
      <c r="K540" s="15">
        <v>42780.606118999996</v>
      </c>
      <c r="L540" s="15">
        <v>94393.959699660001</v>
      </c>
      <c r="M540" s="15">
        <f t="shared" si="9"/>
        <v>51613.353580660005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13"/>
      <c r="I541" s="13" t="s">
        <v>426</v>
      </c>
      <c r="J541" s="14" t="s">
        <v>816</v>
      </c>
      <c r="K541" s="15">
        <v>119.356703</v>
      </c>
      <c r="L541" s="15">
        <v>105.78590429000003</v>
      </c>
      <c r="M541" s="15">
        <f t="shared" si="9"/>
        <v>-13.570798709999963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494</v>
      </c>
      <c r="J542" s="14" t="s">
        <v>817</v>
      </c>
      <c r="K542" s="15">
        <v>11.153608999999999</v>
      </c>
      <c r="L542" s="15">
        <v>11.05963343</v>
      </c>
      <c r="M542" s="15">
        <f t="shared" si="9"/>
        <v>-9.3975569999999564E-2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64" t="s">
        <v>440</v>
      </c>
      <c r="I543" s="64"/>
      <c r="J543" s="70"/>
      <c r="K543" s="71">
        <v>433.65110700000002</v>
      </c>
      <c r="L543" s="71">
        <v>435.48294477000002</v>
      </c>
      <c r="M543" s="71">
        <f t="shared" si="9"/>
        <v>1.8318377699999928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441</v>
      </c>
      <c r="J544" s="14" t="s">
        <v>475</v>
      </c>
      <c r="K544" s="15">
        <v>409.130944</v>
      </c>
      <c r="L544" s="15">
        <v>415.53066748000003</v>
      </c>
      <c r="M544" s="15">
        <f t="shared" si="9"/>
        <v>6.3997234800000342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445</v>
      </c>
      <c r="J545" s="14" t="s">
        <v>479</v>
      </c>
      <c r="K545" s="15">
        <v>24.520163</v>
      </c>
      <c r="L545" s="15">
        <v>19.952277289999998</v>
      </c>
      <c r="M545" s="15">
        <f t="shared" si="9"/>
        <v>-4.5678857100000023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69">
        <v>27</v>
      </c>
      <c r="F546" s="64" t="s">
        <v>311</v>
      </c>
      <c r="G546" s="64"/>
      <c r="H546" s="64"/>
      <c r="I546" s="64"/>
      <c r="J546" s="70"/>
      <c r="K546" s="71">
        <v>1056.8740250000001</v>
      </c>
      <c r="L546" s="71">
        <v>1322.0964616699996</v>
      </c>
      <c r="M546" s="71">
        <f t="shared" si="9"/>
        <v>265.22243666999952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 t="s">
        <v>16</v>
      </c>
      <c r="H547" s="13"/>
      <c r="I547" s="13"/>
      <c r="J547" s="14"/>
      <c r="K547" s="15">
        <v>1056.8740250000001</v>
      </c>
      <c r="L547" s="15">
        <v>1322.0964616699996</v>
      </c>
      <c r="M547" s="15">
        <f t="shared" si="9"/>
        <v>265.22243666999952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64" t="s">
        <v>17</v>
      </c>
      <c r="I548" s="64"/>
      <c r="J548" s="70"/>
      <c r="K548" s="71">
        <v>0</v>
      </c>
      <c r="L548" s="71">
        <v>13.43832681</v>
      </c>
      <c r="M548" s="71">
        <f t="shared" si="9"/>
        <v>13.43832681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2221</v>
      </c>
      <c r="J549" s="14" t="s">
        <v>2222</v>
      </c>
      <c r="K549" s="15">
        <v>0</v>
      </c>
      <c r="L549" s="15">
        <v>13.43832681</v>
      </c>
      <c r="M549" s="15">
        <f t="shared" si="9"/>
        <v>13.43832681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64" t="s">
        <v>440</v>
      </c>
      <c r="I550" s="64"/>
      <c r="J550" s="70"/>
      <c r="K550" s="71">
        <v>1056.8740250000001</v>
      </c>
      <c r="L550" s="71">
        <v>1308.6581348599996</v>
      </c>
      <c r="M550" s="71">
        <f t="shared" si="9"/>
        <v>251.78410985999949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441</v>
      </c>
      <c r="J551" s="14" t="s">
        <v>475</v>
      </c>
      <c r="K551" s="15">
        <v>107.921451</v>
      </c>
      <c r="L551" s="15">
        <v>132.14400094000004</v>
      </c>
      <c r="M551" s="15">
        <f t="shared" si="9"/>
        <v>24.222549940000036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445</v>
      </c>
      <c r="J552" s="14" t="s">
        <v>479</v>
      </c>
      <c r="K552" s="15">
        <v>558.27599599999996</v>
      </c>
      <c r="L552" s="15">
        <v>667.14586195999982</v>
      </c>
      <c r="M552" s="15">
        <f t="shared" si="9"/>
        <v>108.86986595999986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818</v>
      </c>
      <c r="J553" s="14" t="s">
        <v>819</v>
      </c>
      <c r="K553" s="15">
        <v>106.64053800000001</v>
      </c>
      <c r="L553" s="15">
        <v>174.03839601000001</v>
      </c>
      <c r="M553" s="15">
        <f t="shared" si="9"/>
        <v>67.397858010000007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820</v>
      </c>
      <c r="J554" s="14" t="s">
        <v>821</v>
      </c>
      <c r="K554" s="15">
        <v>36.001362</v>
      </c>
      <c r="L554" s="15">
        <v>42.328258550000001</v>
      </c>
      <c r="M554" s="15">
        <f t="shared" si="9"/>
        <v>6.3268965500000007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822</v>
      </c>
      <c r="J555" s="14" t="s">
        <v>1642</v>
      </c>
      <c r="K555" s="15">
        <v>139.25210300000001</v>
      </c>
      <c r="L555" s="15">
        <v>164.75715404000002</v>
      </c>
      <c r="M555" s="15">
        <f t="shared" si="9"/>
        <v>25.505051040000012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13"/>
      <c r="I556" s="13" t="s">
        <v>823</v>
      </c>
      <c r="J556" s="14" t="s">
        <v>824</v>
      </c>
      <c r="K556" s="15">
        <v>108.78257499999999</v>
      </c>
      <c r="L556" s="15">
        <v>128.24446335999997</v>
      </c>
      <c r="M556" s="15">
        <f t="shared" si="9"/>
        <v>19.461888359999975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69">
        <v>31</v>
      </c>
      <c r="F557" s="64" t="s">
        <v>312</v>
      </c>
      <c r="G557" s="64"/>
      <c r="H557" s="64"/>
      <c r="I557" s="64"/>
      <c r="J557" s="70"/>
      <c r="K557" s="71">
        <v>629.53047000000004</v>
      </c>
      <c r="L557" s="71">
        <v>622.47323982999978</v>
      </c>
      <c r="M557" s="71">
        <f t="shared" si="9"/>
        <v>-7.0572301700002527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 t="s">
        <v>16</v>
      </c>
      <c r="H558" s="13"/>
      <c r="I558" s="13"/>
      <c r="J558" s="14"/>
      <c r="K558" s="15">
        <v>629.53047000000004</v>
      </c>
      <c r="L558" s="15">
        <v>622.47323982999978</v>
      </c>
      <c r="M558" s="15">
        <f t="shared" si="9"/>
        <v>-7.0572301700002527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64" t="s">
        <v>17</v>
      </c>
      <c r="I559" s="64"/>
      <c r="J559" s="70"/>
      <c r="K559" s="71">
        <v>578.64743999999996</v>
      </c>
      <c r="L559" s="71">
        <v>569.23761384999978</v>
      </c>
      <c r="M559" s="71">
        <f t="shared" si="9"/>
        <v>-9.4098261500001854</v>
      </c>
      <c r="N559" s="23"/>
      <c r="O559" s="23"/>
      <c r="P559" s="23"/>
      <c r="Q559" s="23"/>
    </row>
    <row r="560" spans="1:17" ht="30" x14ac:dyDescent="0.3">
      <c r="A560" s="23"/>
      <c r="B560" s="22"/>
      <c r="C560" s="22"/>
      <c r="D560" s="13"/>
      <c r="E560" s="28"/>
      <c r="F560" s="13"/>
      <c r="G560" s="13"/>
      <c r="H560" s="13"/>
      <c r="I560" s="13" t="s">
        <v>447</v>
      </c>
      <c r="J560" s="14" t="s">
        <v>825</v>
      </c>
      <c r="K560" s="15">
        <v>413.21486599999997</v>
      </c>
      <c r="L560" s="15">
        <v>412.40836152999981</v>
      </c>
      <c r="M560" s="15">
        <f t="shared" si="9"/>
        <v>-0.80650447000016356</v>
      </c>
      <c r="N560" s="23"/>
      <c r="O560" s="23"/>
      <c r="P560" s="23"/>
      <c r="Q560" s="23"/>
    </row>
    <row r="561" spans="1:17" ht="30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448</v>
      </c>
      <c r="J561" s="14" t="s">
        <v>826</v>
      </c>
      <c r="K561" s="15">
        <v>165.43257399999999</v>
      </c>
      <c r="L561" s="15">
        <v>156.82925231999999</v>
      </c>
      <c r="M561" s="15">
        <f t="shared" si="9"/>
        <v>-8.6033216799999934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64" t="s">
        <v>440</v>
      </c>
      <c r="I562" s="64"/>
      <c r="J562" s="70"/>
      <c r="K562" s="71">
        <v>50.883029999999998</v>
      </c>
      <c r="L562" s="71">
        <v>53.235625979999995</v>
      </c>
      <c r="M562" s="71">
        <f t="shared" si="9"/>
        <v>2.3525959799999967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13"/>
      <c r="I563" s="13" t="s">
        <v>441</v>
      </c>
      <c r="J563" s="14" t="s">
        <v>475</v>
      </c>
      <c r="K563" s="15">
        <v>48.114539999999998</v>
      </c>
      <c r="L563" s="15">
        <v>50.237501349999995</v>
      </c>
      <c r="M563" s="15">
        <f t="shared" si="9"/>
        <v>2.1229613499999971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13"/>
      <c r="I564" s="13" t="s">
        <v>445</v>
      </c>
      <c r="J564" s="14" t="s">
        <v>479</v>
      </c>
      <c r="K564" s="15">
        <v>2.7684899999999999</v>
      </c>
      <c r="L564" s="15">
        <v>2.9981246300000004</v>
      </c>
      <c r="M564" s="15">
        <f t="shared" si="9"/>
        <v>0.22963463000000051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69">
        <v>36</v>
      </c>
      <c r="F565" s="64" t="s">
        <v>1667</v>
      </c>
      <c r="G565" s="64"/>
      <c r="H565" s="64"/>
      <c r="I565" s="64"/>
      <c r="J565" s="70"/>
      <c r="K565" s="71">
        <v>60532.527891999998</v>
      </c>
      <c r="L565" s="71">
        <v>48496.53913682</v>
      </c>
      <c r="M565" s="71">
        <f t="shared" si="9"/>
        <v>-12035.988755179998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 t="s">
        <v>16</v>
      </c>
      <c r="H566" s="13"/>
      <c r="I566" s="13"/>
      <c r="J566" s="14"/>
      <c r="K566" s="15">
        <v>60532.527891999998</v>
      </c>
      <c r="L566" s="15">
        <v>48496.53913682</v>
      </c>
      <c r="M566" s="15">
        <f t="shared" si="9"/>
        <v>-12035.988755179998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64" t="s">
        <v>17</v>
      </c>
      <c r="I567" s="64"/>
      <c r="J567" s="70"/>
      <c r="K567" s="71">
        <v>51648.485716000003</v>
      </c>
      <c r="L567" s="71">
        <v>42502.975548989998</v>
      </c>
      <c r="M567" s="71">
        <f t="shared" si="9"/>
        <v>-9145.5101670100048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13"/>
      <c r="I568" s="13" t="s">
        <v>447</v>
      </c>
      <c r="J568" s="14" t="s">
        <v>500</v>
      </c>
      <c r="K568" s="15">
        <v>1760.245132</v>
      </c>
      <c r="L568" s="15">
        <v>1723.0040925600001</v>
      </c>
      <c r="M568" s="15">
        <f t="shared" si="9"/>
        <v>-37.241039439999895</v>
      </c>
      <c r="N568" s="23"/>
      <c r="O568" s="23"/>
      <c r="P568" s="23"/>
      <c r="Q568" s="23"/>
    </row>
    <row r="569" spans="1:17" ht="30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448</v>
      </c>
      <c r="J569" s="14" t="s">
        <v>509</v>
      </c>
      <c r="K569" s="15">
        <v>1308.998151</v>
      </c>
      <c r="L569" s="15">
        <v>2452.9295779499998</v>
      </c>
      <c r="M569" s="15">
        <f t="shared" si="9"/>
        <v>1143.9314269499998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489</v>
      </c>
      <c r="J570" s="14" t="s">
        <v>510</v>
      </c>
      <c r="K570" s="15">
        <v>14889.422766</v>
      </c>
      <c r="L570" s="15">
        <v>14068.662111229998</v>
      </c>
      <c r="M570" s="15">
        <f t="shared" si="9"/>
        <v>-820.76065477000157</v>
      </c>
      <c r="N570" s="23"/>
      <c r="O570" s="23"/>
      <c r="P570" s="23"/>
      <c r="Q570" s="23"/>
    </row>
    <row r="571" spans="1:17" ht="30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641</v>
      </c>
      <c r="J571" s="14" t="s">
        <v>511</v>
      </c>
      <c r="K571" s="15">
        <v>36.767721000000002</v>
      </c>
      <c r="L571" s="15">
        <v>32.66504321</v>
      </c>
      <c r="M571" s="15">
        <f t="shared" si="9"/>
        <v>-4.1026777900000013</v>
      </c>
      <c r="N571" s="23"/>
      <c r="O571" s="23"/>
      <c r="P571" s="23"/>
      <c r="Q571" s="23"/>
    </row>
    <row r="572" spans="1:17" ht="30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450</v>
      </c>
      <c r="J572" s="14" t="s">
        <v>2115</v>
      </c>
      <c r="K572" s="15">
        <v>20132.991305</v>
      </c>
      <c r="L572" s="15">
        <v>23203.459101610006</v>
      </c>
      <c r="M572" s="15">
        <f t="shared" si="9"/>
        <v>3070.4677966100062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2519</v>
      </c>
      <c r="J573" s="14" t="s">
        <v>2520</v>
      </c>
      <c r="K573" s="15">
        <v>663.562725</v>
      </c>
      <c r="L573" s="15">
        <v>190.5331185</v>
      </c>
      <c r="M573" s="15">
        <f t="shared" si="9"/>
        <v>-473.0296065</v>
      </c>
      <c r="N573" s="23"/>
      <c r="O573" s="23"/>
      <c r="P573" s="23"/>
      <c r="Q573" s="23"/>
    </row>
    <row r="574" spans="1:17" ht="30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426</v>
      </c>
      <c r="J574" s="14" t="s">
        <v>522</v>
      </c>
      <c r="K574" s="15">
        <v>374.17388399999999</v>
      </c>
      <c r="L574" s="15">
        <v>462.9305381099997</v>
      </c>
      <c r="M574" s="15">
        <f t="shared" si="9"/>
        <v>88.756654109999715</v>
      </c>
      <c r="N574" s="23"/>
      <c r="O574" s="23"/>
      <c r="P574" s="23"/>
      <c r="Q574" s="23"/>
    </row>
    <row r="575" spans="1:17" ht="30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494</v>
      </c>
      <c r="J575" s="14" t="s">
        <v>517</v>
      </c>
      <c r="K575" s="15">
        <v>181.10501500000001</v>
      </c>
      <c r="L575" s="15">
        <v>154.70645383999999</v>
      </c>
      <c r="M575" s="15">
        <f t="shared" si="9"/>
        <v>-26.398561160000014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21</v>
      </c>
      <c r="J576" s="14" t="s">
        <v>2453</v>
      </c>
      <c r="K576" s="15">
        <v>12021.90263</v>
      </c>
      <c r="L576" s="15">
        <v>0</v>
      </c>
      <c r="M576" s="15">
        <f t="shared" si="9"/>
        <v>-12021.90263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23</v>
      </c>
      <c r="J577" s="14" t="s">
        <v>529</v>
      </c>
      <c r="K577" s="15">
        <v>279.31638700000002</v>
      </c>
      <c r="L577" s="15">
        <v>214.08551198000004</v>
      </c>
      <c r="M577" s="15">
        <f t="shared" si="9"/>
        <v>-65.230875019999985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64" t="s">
        <v>440</v>
      </c>
      <c r="I578" s="64"/>
      <c r="J578" s="70"/>
      <c r="K578" s="71">
        <v>8778.6187539999992</v>
      </c>
      <c r="L578" s="71">
        <v>5662.3444384599989</v>
      </c>
      <c r="M578" s="71">
        <f t="shared" si="9"/>
        <v>-3116.2743155400003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441</v>
      </c>
      <c r="J579" s="14" t="s">
        <v>475</v>
      </c>
      <c r="K579" s="15">
        <v>8778.6187539999992</v>
      </c>
      <c r="L579" s="15">
        <v>5662.3444384599989</v>
      </c>
      <c r="M579" s="15">
        <f t="shared" si="9"/>
        <v>-3116.2743155400003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64" t="s">
        <v>530</v>
      </c>
      <c r="I580" s="64"/>
      <c r="J580" s="70"/>
      <c r="K580" s="71">
        <v>105.423422</v>
      </c>
      <c r="L580" s="71">
        <v>331.21914937000003</v>
      </c>
      <c r="M580" s="71">
        <f t="shared" si="9"/>
        <v>225.79572737000001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531</v>
      </c>
      <c r="J581" s="14" t="s">
        <v>532</v>
      </c>
      <c r="K581" s="15">
        <v>105.423422</v>
      </c>
      <c r="L581" s="15">
        <v>98.73456087000001</v>
      </c>
      <c r="M581" s="15">
        <f t="shared" si="9"/>
        <v>-6.6888611299999923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911</v>
      </c>
      <c r="J582" s="14" t="s">
        <v>2484</v>
      </c>
      <c r="K582" s="15">
        <v>0</v>
      </c>
      <c r="L582" s="15">
        <v>232.4845885</v>
      </c>
      <c r="M582" s="15">
        <f t="shared" ref="M582:M645" si="10">L582-K582</f>
        <v>232.4845885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69">
        <v>37</v>
      </c>
      <c r="F583" s="64" t="s">
        <v>313</v>
      </c>
      <c r="G583" s="64"/>
      <c r="H583" s="64"/>
      <c r="I583" s="64"/>
      <c r="J583" s="70"/>
      <c r="K583" s="71">
        <v>106.898459</v>
      </c>
      <c r="L583" s="71">
        <v>107.91300312</v>
      </c>
      <c r="M583" s="71">
        <f t="shared" si="10"/>
        <v>1.0145441199999965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 t="s">
        <v>16</v>
      </c>
      <c r="H584" s="13"/>
      <c r="I584" s="13"/>
      <c r="J584" s="14"/>
      <c r="K584" s="15">
        <v>106.898459</v>
      </c>
      <c r="L584" s="15">
        <v>107.91300312</v>
      </c>
      <c r="M584" s="15">
        <f t="shared" si="10"/>
        <v>1.0145441199999965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64" t="s">
        <v>17</v>
      </c>
      <c r="I585" s="64"/>
      <c r="J585" s="70"/>
      <c r="K585" s="71">
        <v>83.126429000000002</v>
      </c>
      <c r="L585" s="71">
        <v>89.255844749999994</v>
      </c>
      <c r="M585" s="71">
        <f t="shared" si="10"/>
        <v>6.1294157499999926</v>
      </c>
      <c r="N585" s="23"/>
      <c r="O585" s="23"/>
      <c r="P585" s="23"/>
      <c r="Q585" s="23"/>
    </row>
    <row r="586" spans="1:17" ht="30" x14ac:dyDescent="0.3">
      <c r="A586" s="23"/>
      <c r="B586" s="22"/>
      <c r="C586" s="22"/>
      <c r="D586" s="13"/>
      <c r="E586" s="28"/>
      <c r="F586" s="13"/>
      <c r="G586" s="13"/>
      <c r="H586" s="13"/>
      <c r="I586" s="13" t="s">
        <v>426</v>
      </c>
      <c r="J586" s="14" t="s">
        <v>2116</v>
      </c>
      <c r="K586" s="15">
        <v>83.126429000000002</v>
      </c>
      <c r="L586" s="15">
        <v>89.255844749999994</v>
      </c>
      <c r="M586" s="15">
        <f t="shared" si="10"/>
        <v>6.1294157499999926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64" t="s">
        <v>440</v>
      </c>
      <c r="I587" s="64"/>
      <c r="J587" s="70"/>
      <c r="K587" s="71">
        <v>23.772030000000001</v>
      </c>
      <c r="L587" s="71">
        <v>18.657158370000005</v>
      </c>
      <c r="M587" s="71">
        <f t="shared" si="10"/>
        <v>-5.1148716299999961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13"/>
      <c r="I588" s="13" t="s">
        <v>441</v>
      </c>
      <c r="J588" s="14" t="s">
        <v>475</v>
      </c>
      <c r="K588" s="15">
        <v>23.772030000000001</v>
      </c>
      <c r="L588" s="15">
        <v>18.657158370000005</v>
      </c>
      <c r="M588" s="15">
        <f t="shared" si="10"/>
        <v>-5.1148716299999961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69">
        <v>38</v>
      </c>
      <c r="F589" s="64" t="s">
        <v>314</v>
      </c>
      <c r="G589" s="64"/>
      <c r="H589" s="64"/>
      <c r="I589" s="64"/>
      <c r="J589" s="70"/>
      <c r="K589" s="71">
        <v>22866.111474000001</v>
      </c>
      <c r="L589" s="71">
        <v>23008.018076600001</v>
      </c>
      <c r="M589" s="71">
        <f t="shared" si="10"/>
        <v>141.90660260000004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 t="s">
        <v>16</v>
      </c>
      <c r="H590" s="13"/>
      <c r="I590" s="13"/>
      <c r="J590" s="14"/>
      <c r="K590" s="15">
        <v>22866.111474000001</v>
      </c>
      <c r="L590" s="15">
        <v>23008.018076600001</v>
      </c>
      <c r="M590" s="15">
        <f t="shared" si="10"/>
        <v>141.90660260000004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64" t="s">
        <v>499</v>
      </c>
      <c r="I591" s="64"/>
      <c r="J591" s="70"/>
      <c r="K591" s="71">
        <v>15444.285094999999</v>
      </c>
      <c r="L591" s="71">
        <v>15113.732926999999</v>
      </c>
      <c r="M591" s="71">
        <f t="shared" si="10"/>
        <v>-330.55216800000017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827</v>
      </c>
      <c r="J592" s="14" t="s">
        <v>828</v>
      </c>
      <c r="K592" s="15">
        <v>9144.2850949999993</v>
      </c>
      <c r="L592" s="15">
        <v>8813.7329269999991</v>
      </c>
      <c r="M592" s="15">
        <f t="shared" si="10"/>
        <v>-330.55216800000017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829</v>
      </c>
      <c r="J593" s="14" t="s">
        <v>830</v>
      </c>
      <c r="K593" s="15">
        <v>6300</v>
      </c>
      <c r="L593" s="15">
        <v>6300</v>
      </c>
      <c r="M593" s="15">
        <f t="shared" si="10"/>
        <v>0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64" t="s">
        <v>17</v>
      </c>
      <c r="I594" s="64"/>
      <c r="J594" s="70"/>
      <c r="K594" s="71">
        <v>6770.6931590000004</v>
      </c>
      <c r="L594" s="71">
        <v>7245.3827097199992</v>
      </c>
      <c r="M594" s="71">
        <f t="shared" si="10"/>
        <v>474.68955071999881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449</v>
      </c>
      <c r="J595" s="14" t="s">
        <v>831</v>
      </c>
      <c r="K595" s="15">
        <v>4236.5748240000003</v>
      </c>
      <c r="L595" s="15">
        <v>4338.3283920699996</v>
      </c>
      <c r="M595" s="15">
        <f t="shared" si="10"/>
        <v>101.75356806999935</v>
      </c>
      <c r="N595" s="23"/>
      <c r="O595" s="23"/>
      <c r="P595" s="23"/>
      <c r="Q595" s="23"/>
    </row>
    <row r="596" spans="1:17" ht="30" x14ac:dyDescent="0.3">
      <c r="A596" s="23"/>
      <c r="B596" s="22"/>
      <c r="C596" s="22"/>
      <c r="D596" s="13"/>
      <c r="E596" s="28"/>
      <c r="F596" s="13"/>
      <c r="G596" s="13"/>
      <c r="H596" s="13"/>
      <c r="I596" s="13" t="s">
        <v>644</v>
      </c>
      <c r="J596" s="14" t="s">
        <v>2117</v>
      </c>
      <c r="K596" s="15">
        <v>1263.091561</v>
      </c>
      <c r="L596" s="15">
        <v>1624.56272343</v>
      </c>
      <c r="M596" s="15">
        <f t="shared" si="10"/>
        <v>361.47116243000005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426</v>
      </c>
      <c r="J597" s="14" t="s">
        <v>832</v>
      </c>
      <c r="K597" s="15">
        <v>1271.0267739999999</v>
      </c>
      <c r="L597" s="15">
        <v>1282.4915942199998</v>
      </c>
      <c r="M597" s="15">
        <f t="shared" si="10"/>
        <v>11.464820219999865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64" t="s">
        <v>440</v>
      </c>
      <c r="I598" s="64"/>
      <c r="J598" s="70"/>
      <c r="K598" s="71">
        <v>651.13322000000005</v>
      </c>
      <c r="L598" s="71">
        <v>648.90243987999986</v>
      </c>
      <c r="M598" s="71">
        <f t="shared" si="10"/>
        <v>-2.2307801200001904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441</v>
      </c>
      <c r="J599" s="14" t="s">
        <v>475</v>
      </c>
      <c r="K599" s="15">
        <v>598.03119000000004</v>
      </c>
      <c r="L599" s="15">
        <v>597.36400810999987</v>
      </c>
      <c r="M599" s="15">
        <f t="shared" si="10"/>
        <v>-0.66718189000016537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445</v>
      </c>
      <c r="J600" s="14" t="s">
        <v>479</v>
      </c>
      <c r="K600" s="15">
        <v>53.102029999999999</v>
      </c>
      <c r="L600" s="15">
        <v>51.538431769999995</v>
      </c>
      <c r="M600" s="15">
        <f t="shared" si="10"/>
        <v>-1.5635982300000038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69">
        <v>45</v>
      </c>
      <c r="F601" s="64" t="s">
        <v>365</v>
      </c>
      <c r="G601" s="64"/>
      <c r="H601" s="64"/>
      <c r="I601" s="64"/>
      <c r="J601" s="70"/>
      <c r="K601" s="71">
        <v>211.98496</v>
      </c>
      <c r="L601" s="71">
        <v>280.43792192000001</v>
      </c>
      <c r="M601" s="71">
        <f t="shared" si="10"/>
        <v>68.452961920000007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 t="s">
        <v>16</v>
      </c>
      <c r="H602" s="13"/>
      <c r="I602" s="13"/>
      <c r="J602" s="14"/>
      <c r="K602" s="15">
        <v>211.98496</v>
      </c>
      <c r="L602" s="15">
        <v>280.43792192000001</v>
      </c>
      <c r="M602" s="15">
        <f t="shared" si="10"/>
        <v>68.452961920000007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64" t="s">
        <v>17</v>
      </c>
      <c r="I603" s="64"/>
      <c r="J603" s="70"/>
      <c r="K603" s="71">
        <v>172.690033</v>
      </c>
      <c r="L603" s="71">
        <v>229.37679061000006</v>
      </c>
      <c r="M603" s="71">
        <f t="shared" si="10"/>
        <v>56.686757610000058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550</v>
      </c>
      <c r="J604" s="14" t="s">
        <v>833</v>
      </c>
      <c r="K604" s="15">
        <v>69.123219000000006</v>
      </c>
      <c r="L604" s="15">
        <v>91.63984393000004</v>
      </c>
      <c r="M604" s="15">
        <f t="shared" si="10"/>
        <v>22.516624930000035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13"/>
      <c r="I605" s="13" t="s">
        <v>552</v>
      </c>
      <c r="J605" s="14" t="s">
        <v>834</v>
      </c>
      <c r="K605" s="15">
        <v>103.56681399999999</v>
      </c>
      <c r="L605" s="15">
        <v>137.73694668000002</v>
      </c>
      <c r="M605" s="15">
        <f t="shared" si="10"/>
        <v>34.170132680000023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64" t="s">
        <v>440</v>
      </c>
      <c r="I606" s="64"/>
      <c r="J606" s="70"/>
      <c r="K606" s="71">
        <v>39.294927000000001</v>
      </c>
      <c r="L606" s="71">
        <v>51.061131309999986</v>
      </c>
      <c r="M606" s="71">
        <f t="shared" si="10"/>
        <v>11.766204309999985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441</v>
      </c>
      <c r="J607" s="14" t="s">
        <v>475</v>
      </c>
      <c r="K607" s="15">
        <v>39.294927000000001</v>
      </c>
      <c r="L607" s="15">
        <v>51.061131309999986</v>
      </c>
      <c r="M607" s="15">
        <f t="shared" si="10"/>
        <v>11.766204309999985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69">
        <v>46</v>
      </c>
      <c r="F608" s="64" t="s">
        <v>366</v>
      </c>
      <c r="G608" s="64"/>
      <c r="H608" s="64"/>
      <c r="I608" s="64"/>
      <c r="J608" s="70"/>
      <c r="K608" s="71">
        <v>168.293192</v>
      </c>
      <c r="L608" s="71">
        <v>375.19664830000016</v>
      </c>
      <c r="M608" s="71">
        <f t="shared" si="10"/>
        <v>206.90345630000016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 t="s">
        <v>16</v>
      </c>
      <c r="H609" s="13"/>
      <c r="I609" s="13"/>
      <c r="J609" s="14"/>
      <c r="K609" s="15">
        <v>168.293192</v>
      </c>
      <c r="L609" s="15">
        <v>375.19664830000016</v>
      </c>
      <c r="M609" s="15">
        <f t="shared" si="10"/>
        <v>206.90345630000016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64" t="s">
        <v>17</v>
      </c>
      <c r="I610" s="64"/>
      <c r="J610" s="70"/>
      <c r="K610" s="71">
        <v>138.97743</v>
      </c>
      <c r="L610" s="71">
        <v>317.62500564000015</v>
      </c>
      <c r="M610" s="71">
        <f t="shared" si="10"/>
        <v>178.64757564000016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550</v>
      </c>
      <c r="J611" s="14" t="s">
        <v>835</v>
      </c>
      <c r="K611" s="15">
        <v>77.037284</v>
      </c>
      <c r="L611" s="15">
        <v>172.77224794000011</v>
      </c>
      <c r="M611" s="15">
        <f t="shared" si="10"/>
        <v>95.734963940000114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552</v>
      </c>
      <c r="J612" s="14" t="s">
        <v>836</v>
      </c>
      <c r="K612" s="15">
        <v>50.777408000000001</v>
      </c>
      <c r="L612" s="15">
        <v>114.40254883000004</v>
      </c>
      <c r="M612" s="15">
        <f t="shared" si="10"/>
        <v>63.625140830000042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426</v>
      </c>
      <c r="J613" s="14" t="s">
        <v>837</v>
      </c>
      <c r="K613" s="15">
        <v>11.162737999999999</v>
      </c>
      <c r="L613" s="15">
        <v>30.450208870000001</v>
      </c>
      <c r="M613" s="15">
        <f t="shared" si="10"/>
        <v>19.28747087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64" t="s">
        <v>440</v>
      </c>
      <c r="I614" s="64"/>
      <c r="J614" s="70"/>
      <c r="K614" s="71">
        <v>29.315761999999999</v>
      </c>
      <c r="L614" s="71">
        <v>57.571642660000002</v>
      </c>
      <c r="M614" s="71">
        <f t="shared" si="10"/>
        <v>28.255880660000003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441</v>
      </c>
      <c r="J615" s="14" t="s">
        <v>475</v>
      </c>
      <c r="K615" s="15">
        <v>29.315761999999999</v>
      </c>
      <c r="L615" s="15">
        <v>57.571642660000002</v>
      </c>
      <c r="M615" s="15">
        <f t="shared" si="10"/>
        <v>28.255880660000003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69">
        <v>47</v>
      </c>
      <c r="F616" s="64" t="s">
        <v>367</v>
      </c>
      <c r="G616" s="64"/>
      <c r="H616" s="64"/>
      <c r="I616" s="64"/>
      <c r="J616" s="70"/>
      <c r="K616" s="71">
        <v>13835.576671999999</v>
      </c>
      <c r="L616" s="71">
        <v>10593.745041749999</v>
      </c>
      <c r="M616" s="71">
        <f t="shared" si="10"/>
        <v>-3241.8316302500007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 t="s">
        <v>16</v>
      </c>
      <c r="H617" s="13"/>
      <c r="I617" s="13"/>
      <c r="J617" s="14"/>
      <c r="K617" s="15">
        <v>13835.576671999999</v>
      </c>
      <c r="L617" s="15">
        <v>10593.745041749999</v>
      </c>
      <c r="M617" s="15">
        <f t="shared" si="10"/>
        <v>-3241.8316302500007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64" t="s">
        <v>499</v>
      </c>
      <c r="I618" s="64"/>
      <c r="J618" s="70"/>
      <c r="K618" s="71">
        <v>2532.3813930000001</v>
      </c>
      <c r="L618" s="71">
        <v>2449.2856340500002</v>
      </c>
      <c r="M618" s="71">
        <f t="shared" si="10"/>
        <v>-83.09575894999989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1658</v>
      </c>
      <c r="J619" s="14" t="s">
        <v>1659</v>
      </c>
      <c r="K619" s="15">
        <v>377.04987799999998</v>
      </c>
      <c r="L619" s="15">
        <v>377.04968400000001</v>
      </c>
      <c r="M619" s="15">
        <f t="shared" si="10"/>
        <v>-1.9399999996494444E-4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838</v>
      </c>
      <c r="J620" s="14" t="s">
        <v>839</v>
      </c>
      <c r="K620" s="15">
        <v>1391.688044</v>
      </c>
      <c r="L620" s="15">
        <v>1332.5912155200003</v>
      </c>
      <c r="M620" s="15">
        <f t="shared" si="10"/>
        <v>-59.096828479999658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840</v>
      </c>
      <c r="J621" s="14" t="s">
        <v>2256</v>
      </c>
      <c r="K621" s="15">
        <v>763.64347099999998</v>
      </c>
      <c r="L621" s="15">
        <v>739.64473453000005</v>
      </c>
      <c r="M621" s="15">
        <f t="shared" si="10"/>
        <v>-23.998736469999926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64" t="s">
        <v>17</v>
      </c>
      <c r="I622" s="64"/>
      <c r="J622" s="70"/>
      <c r="K622" s="71">
        <v>10828.777502999999</v>
      </c>
      <c r="L622" s="71">
        <v>7685.2860554999997</v>
      </c>
      <c r="M622" s="71">
        <f t="shared" si="10"/>
        <v>-3143.4914474999996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448</v>
      </c>
      <c r="J623" s="14" t="s">
        <v>501</v>
      </c>
      <c r="K623" s="15">
        <v>101.965119</v>
      </c>
      <c r="L623" s="15">
        <v>163.46054536000005</v>
      </c>
      <c r="M623" s="15">
        <f t="shared" si="10"/>
        <v>61.495426360000053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641</v>
      </c>
      <c r="J624" s="14" t="s">
        <v>842</v>
      </c>
      <c r="K624" s="15">
        <v>114.921375</v>
      </c>
      <c r="L624" s="15">
        <v>114.921375</v>
      </c>
      <c r="M624" s="15">
        <f t="shared" si="10"/>
        <v>0</v>
      </c>
      <c r="N624" s="23"/>
      <c r="O624" s="23"/>
      <c r="P624" s="23"/>
      <c r="Q624" s="23"/>
    </row>
    <row r="625" spans="1:17" ht="45" x14ac:dyDescent="0.3">
      <c r="A625" s="23"/>
      <c r="B625" s="22"/>
      <c r="C625" s="22"/>
      <c r="D625" s="13"/>
      <c r="E625" s="28"/>
      <c r="F625" s="13"/>
      <c r="G625" s="13"/>
      <c r="H625" s="13"/>
      <c r="I625" s="13" t="s">
        <v>457</v>
      </c>
      <c r="J625" s="14" t="s">
        <v>2454</v>
      </c>
      <c r="K625" s="15">
        <v>120.02502800000001</v>
      </c>
      <c r="L625" s="15">
        <v>115.25341602000006</v>
      </c>
      <c r="M625" s="15">
        <f t="shared" si="10"/>
        <v>-4.7716119799999461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13"/>
      <c r="I626" s="13" t="s">
        <v>466</v>
      </c>
      <c r="J626" s="14" t="s">
        <v>2118</v>
      </c>
      <c r="K626" s="15">
        <v>337.99532599999998</v>
      </c>
      <c r="L626" s="15">
        <v>495.62300599999998</v>
      </c>
      <c r="M626" s="15">
        <f t="shared" si="10"/>
        <v>157.62768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675</v>
      </c>
      <c r="J627" s="14" t="s">
        <v>843</v>
      </c>
      <c r="K627" s="15">
        <v>492.66880200000003</v>
      </c>
      <c r="L627" s="15">
        <v>491.90770544000003</v>
      </c>
      <c r="M627" s="15">
        <f t="shared" si="10"/>
        <v>-0.76109655999999859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472</v>
      </c>
      <c r="J628" s="14" t="s">
        <v>844</v>
      </c>
      <c r="K628" s="15">
        <v>605.56706399999996</v>
      </c>
      <c r="L628" s="15">
        <v>814.97549717000004</v>
      </c>
      <c r="M628" s="15">
        <f t="shared" si="10"/>
        <v>209.40843317000008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699</v>
      </c>
      <c r="J629" s="14" t="s">
        <v>845</v>
      </c>
      <c r="K629" s="15">
        <v>128.31768299999999</v>
      </c>
      <c r="L629" s="15">
        <v>212.87337079000014</v>
      </c>
      <c r="M629" s="15">
        <f t="shared" si="10"/>
        <v>84.55568779000015</v>
      </c>
      <c r="N629" s="23"/>
      <c r="O629" s="23"/>
      <c r="P629" s="23"/>
      <c r="Q629" s="23"/>
    </row>
    <row r="630" spans="1:17" ht="30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549</v>
      </c>
      <c r="J630" s="14" t="s">
        <v>2119</v>
      </c>
      <c r="K630" s="15">
        <v>40.543855999999998</v>
      </c>
      <c r="L630" s="15">
        <v>36.234022580000008</v>
      </c>
      <c r="M630" s="15">
        <f t="shared" si="10"/>
        <v>-4.3098334199999897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2164</v>
      </c>
      <c r="J631" s="14" t="s">
        <v>2165</v>
      </c>
      <c r="K631" s="15">
        <v>0</v>
      </c>
      <c r="L631" s="15">
        <v>730.47258452999984</v>
      </c>
      <c r="M631" s="15">
        <f t="shared" si="10"/>
        <v>730.47258452999984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2221</v>
      </c>
      <c r="J632" s="14" t="s">
        <v>2222</v>
      </c>
      <c r="K632" s="15">
        <v>288.69601899999998</v>
      </c>
      <c r="L632" s="15">
        <v>204.52706420999999</v>
      </c>
      <c r="M632" s="15">
        <f t="shared" si="10"/>
        <v>-84.168954789999987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623</v>
      </c>
      <c r="J633" s="14" t="s">
        <v>2511</v>
      </c>
      <c r="K633" s="15">
        <v>0</v>
      </c>
      <c r="L633" s="15">
        <v>12.28183377</v>
      </c>
      <c r="M633" s="15">
        <f t="shared" si="10"/>
        <v>12.28183377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13"/>
      <c r="I634" s="13" t="s">
        <v>634</v>
      </c>
      <c r="J634" s="14" t="s">
        <v>2097</v>
      </c>
      <c r="K634" s="15">
        <v>0</v>
      </c>
      <c r="L634" s="15">
        <v>2736.1433976799999</v>
      </c>
      <c r="M634" s="15">
        <f t="shared" si="10"/>
        <v>2736.1433976799999</v>
      </c>
      <c r="N634" s="23"/>
      <c r="O634" s="23"/>
      <c r="P634" s="23"/>
      <c r="Q634" s="23"/>
    </row>
    <row r="635" spans="1:17" ht="30" x14ac:dyDescent="0.3">
      <c r="A635" s="23"/>
      <c r="B635" s="22"/>
      <c r="C635" s="22"/>
      <c r="D635" s="13"/>
      <c r="E635" s="28"/>
      <c r="F635" s="13"/>
      <c r="G635" s="13"/>
      <c r="H635" s="13"/>
      <c r="I635" s="13" t="s">
        <v>482</v>
      </c>
      <c r="J635" s="14" t="s">
        <v>2120</v>
      </c>
      <c r="K635" s="15">
        <v>64.032264999999995</v>
      </c>
      <c r="L635" s="15">
        <v>227.56888350999998</v>
      </c>
      <c r="M635" s="15">
        <f t="shared" si="10"/>
        <v>163.53661850999998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651</v>
      </c>
      <c r="J636" s="14" t="s">
        <v>846</v>
      </c>
      <c r="K636" s="15">
        <v>349.70025700000002</v>
      </c>
      <c r="L636" s="15">
        <v>345.92582092000009</v>
      </c>
      <c r="M636" s="15">
        <f t="shared" si="10"/>
        <v>-3.7744360799999299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709</v>
      </c>
      <c r="J637" s="13" t="s">
        <v>847</v>
      </c>
      <c r="K637" s="15">
        <v>573.44667200000004</v>
      </c>
      <c r="L637" s="15">
        <v>678.6061241499998</v>
      </c>
      <c r="M637" s="15">
        <f t="shared" si="10"/>
        <v>105.15945214999977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516</v>
      </c>
      <c r="J638" s="14" t="s">
        <v>2121</v>
      </c>
      <c r="K638" s="15">
        <v>8.3060259999999992</v>
      </c>
      <c r="L638" s="15">
        <v>27.212348890000008</v>
      </c>
      <c r="M638" s="15">
        <f t="shared" si="10"/>
        <v>18.906322890000009</v>
      </c>
      <c r="N638" s="23"/>
      <c r="O638" s="23"/>
      <c r="P638" s="23"/>
      <c r="Q638" s="23"/>
    </row>
    <row r="639" spans="1:17" ht="4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2122</v>
      </c>
      <c r="J639" s="14" t="s">
        <v>2123</v>
      </c>
      <c r="K639" s="15">
        <v>65.497157000000001</v>
      </c>
      <c r="L639" s="15">
        <v>60.50022993000001</v>
      </c>
      <c r="M639" s="15">
        <f t="shared" si="10"/>
        <v>-4.996927069999991</v>
      </c>
      <c r="N639" s="23"/>
      <c r="O639" s="23"/>
      <c r="P639" s="23"/>
      <c r="Q639" s="23"/>
    </row>
    <row r="640" spans="1:17" ht="30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518</v>
      </c>
      <c r="J640" s="14" t="s">
        <v>2124</v>
      </c>
      <c r="K640" s="15">
        <v>230.923708</v>
      </c>
      <c r="L640" s="15">
        <v>216.79882954999999</v>
      </c>
      <c r="M640" s="15">
        <f t="shared" si="10"/>
        <v>-14.124878450000011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21</v>
      </c>
      <c r="J641" s="14" t="s">
        <v>2125</v>
      </c>
      <c r="K641" s="15">
        <v>7306.1711459999997</v>
      </c>
      <c r="L641" s="15">
        <v>0</v>
      </c>
      <c r="M641" s="15">
        <f t="shared" si="10"/>
        <v>-7306.1711459999997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64" t="s">
        <v>440</v>
      </c>
      <c r="I642" s="64"/>
      <c r="J642" s="70"/>
      <c r="K642" s="71">
        <v>474.417776</v>
      </c>
      <c r="L642" s="71">
        <v>459.17335220000024</v>
      </c>
      <c r="M642" s="71">
        <f t="shared" si="10"/>
        <v>-15.244423799999765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13"/>
      <c r="I643" s="13" t="s">
        <v>441</v>
      </c>
      <c r="J643" s="14" t="s">
        <v>475</v>
      </c>
      <c r="K643" s="15">
        <v>422.609981</v>
      </c>
      <c r="L643" s="15">
        <v>410.76598365000024</v>
      </c>
      <c r="M643" s="15">
        <f t="shared" si="10"/>
        <v>-11.843997349999768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445</v>
      </c>
      <c r="J644" s="14" t="s">
        <v>479</v>
      </c>
      <c r="K644" s="15">
        <v>51.807794999999999</v>
      </c>
      <c r="L644" s="15">
        <v>48.407368549999994</v>
      </c>
      <c r="M644" s="15">
        <f t="shared" si="10"/>
        <v>-3.4004264500000048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69">
        <v>48</v>
      </c>
      <c r="F645" s="64" t="s">
        <v>381</v>
      </c>
      <c r="G645" s="64"/>
      <c r="H645" s="64"/>
      <c r="I645" s="64"/>
      <c r="J645" s="70"/>
      <c r="K645" s="71">
        <v>11510.50447</v>
      </c>
      <c r="L645" s="71">
        <v>11928.84563227</v>
      </c>
      <c r="M645" s="71">
        <f t="shared" si="10"/>
        <v>418.3411622700005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 t="s">
        <v>16</v>
      </c>
      <c r="H646" s="13"/>
      <c r="I646" s="13"/>
      <c r="J646" s="14"/>
      <c r="K646" s="15">
        <v>11510.50447</v>
      </c>
      <c r="L646" s="15">
        <v>11928.84563227</v>
      </c>
      <c r="M646" s="15">
        <f t="shared" ref="M646:M709" si="11">L646-K646</f>
        <v>418.3411622700005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64" t="s">
        <v>499</v>
      </c>
      <c r="I647" s="64"/>
      <c r="J647" s="70"/>
      <c r="K647" s="71">
        <v>555.12490100000002</v>
      </c>
      <c r="L647" s="71">
        <v>945.84098315999995</v>
      </c>
      <c r="M647" s="71">
        <f t="shared" si="11"/>
        <v>390.71608215999993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797</v>
      </c>
      <c r="J648" s="14" t="s">
        <v>798</v>
      </c>
      <c r="K648" s="15">
        <v>35.257384000000002</v>
      </c>
      <c r="L648" s="15">
        <v>36.289771019999996</v>
      </c>
      <c r="M648" s="15">
        <f t="shared" si="11"/>
        <v>1.0323870199999945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2485</v>
      </c>
      <c r="J649" s="14" t="s">
        <v>2486</v>
      </c>
      <c r="K649" s="15">
        <v>57.068207000000001</v>
      </c>
      <c r="L649" s="15">
        <v>131.40138142000001</v>
      </c>
      <c r="M649" s="15">
        <f t="shared" si="11"/>
        <v>74.333174420000006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2253</v>
      </c>
      <c r="J650" s="14" t="s">
        <v>1634</v>
      </c>
      <c r="K650" s="15">
        <v>237.842713</v>
      </c>
      <c r="L650" s="15">
        <v>243.29792917</v>
      </c>
      <c r="M650" s="15">
        <f t="shared" si="11"/>
        <v>5.4552161699999999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2126</v>
      </c>
      <c r="J651" s="14" t="s">
        <v>2127</v>
      </c>
      <c r="K651" s="15">
        <v>4.9565970000000004</v>
      </c>
      <c r="L651" s="15">
        <v>11.3442875</v>
      </c>
      <c r="M651" s="15">
        <f t="shared" si="11"/>
        <v>6.3876904999999997</v>
      </c>
      <c r="N651" s="23"/>
      <c r="O651" s="23"/>
      <c r="P651" s="23"/>
      <c r="Q651" s="23"/>
    </row>
    <row r="652" spans="1:17" ht="30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2106</v>
      </c>
      <c r="J652" s="14" t="s">
        <v>2257</v>
      </c>
      <c r="K652" s="15">
        <v>110</v>
      </c>
      <c r="L652" s="15">
        <v>311.72358791999994</v>
      </c>
      <c r="M652" s="15">
        <f t="shared" si="11"/>
        <v>201.72358791999994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2455</v>
      </c>
      <c r="J653" s="14" t="s">
        <v>2456</v>
      </c>
      <c r="K653" s="15">
        <v>110</v>
      </c>
      <c r="L653" s="15">
        <v>211.78402613</v>
      </c>
      <c r="M653" s="15">
        <f t="shared" si="11"/>
        <v>101.78402613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64" t="s">
        <v>17</v>
      </c>
      <c r="I654" s="64"/>
      <c r="J654" s="70"/>
      <c r="K654" s="71">
        <v>9597.6653380000007</v>
      </c>
      <c r="L654" s="71">
        <v>9445.9938157400011</v>
      </c>
      <c r="M654" s="71">
        <f t="shared" si="11"/>
        <v>-151.67152225999962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505</v>
      </c>
      <c r="J655" s="14" t="s">
        <v>668</v>
      </c>
      <c r="K655" s="15">
        <v>514.84950400000002</v>
      </c>
      <c r="L655" s="15">
        <v>502.42347552000007</v>
      </c>
      <c r="M655" s="15">
        <f t="shared" si="11"/>
        <v>-12.426028479999957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454</v>
      </c>
      <c r="J656" s="14" t="s">
        <v>669</v>
      </c>
      <c r="K656" s="15">
        <v>2757.9294249999998</v>
      </c>
      <c r="L656" s="15">
        <v>2404.4305931400022</v>
      </c>
      <c r="M656" s="15">
        <f t="shared" si="11"/>
        <v>-353.49883185999761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455</v>
      </c>
      <c r="J657" s="14" t="s">
        <v>848</v>
      </c>
      <c r="K657" s="15">
        <v>1580.9671049999999</v>
      </c>
      <c r="L657" s="15">
        <v>1709.3515722999996</v>
      </c>
      <c r="M657" s="15">
        <f t="shared" si="11"/>
        <v>128.38446729999964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457</v>
      </c>
      <c r="J658" s="14" t="s">
        <v>849</v>
      </c>
      <c r="K658" s="15">
        <v>100.872299</v>
      </c>
      <c r="L658" s="15">
        <v>106.77011342999999</v>
      </c>
      <c r="M658" s="15">
        <f t="shared" si="11"/>
        <v>5.8978144299999968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461</v>
      </c>
      <c r="J659" s="14" t="s">
        <v>850</v>
      </c>
      <c r="K659" s="15">
        <v>36.362499</v>
      </c>
      <c r="L659" s="15">
        <v>57.026786999999992</v>
      </c>
      <c r="M659" s="15">
        <f t="shared" si="11"/>
        <v>20.664287999999992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673</v>
      </c>
      <c r="J660" s="14" t="s">
        <v>851</v>
      </c>
      <c r="K660" s="15">
        <v>101.282735</v>
      </c>
      <c r="L660" s="15">
        <v>97.862712459999997</v>
      </c>
      <c r="M660" s="15">
        <f t="shared" si="11"/>
        <v>-3.4200225400000051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466</v>
      </c>
      <c r="J661" s="14" t="s">
        <v>852</v>
      </c>
      <c r="K661" s="15">
        <v>151.085914</v>
      </c>
      <c r="L661" s="15">
        <v>151.56251673999998</v>
      </c>
      <c r="M661" s="15">
        <f t="shared" si="11"/>
        <v>0.47660273999997571</v>
      </c>
      <c r="N661" s="23"/>
      <c r="O661" s="23"/>
      <c r="P661" s="23"/>
      <c r="Q661" s="23"/>
    </row>
    <row r="662" spans="1:17" ht="30" x14ac:dyDescent="0.3">
      <c r="A662" s="23"/>
      <c r="B662" s="22"/>
      <c r="C662" s="22"/>
      <c r="D662" s="13"/>
      <c r="E662" s="28"/>
      <c r="F662" s="13"/>
      <c r="G662" s="13"/>
      <c r="H662" s="13"/>
      <c r="I662" s="13" t="s">
        <v>703</v>
      </c>
      <c r="J662" s="14" t="s">
        <v>853</v>
      </c>
      <c r="K662" s="15">
        <v>8.4924789999999994</v>
      </c>
      <c r="L662" s="15">
        <v>3.2866491400000002</v>
      </c>
      <c r="M662" s="15">
        <f t="shared" si="11"/>
        <v>-5.2058298599999997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854</v>
      </c>
      <c r="J663" s="14" t="s">
        <v>855</v>
      </c>
      <c r="K663" s="15">
        <v>927.33215399999995</v>
      </c>
      <c r="L663" s="15">
        <v>765.2667616</v>
      </c>
      <c r="M663" s="15">
        <f t="shared" si="11"/>
        <v>-162.06539239999995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686</v>
      </c>
      <c r="J664" s="14" t="s">
        <v>2258</v>
      </c>
      <c r="K664" s="15">
        <v>3380.9940799999999</v>
      </c>
      <c r="L664" s="15">
        <v>3609.4145786799995</v>
      </c>
      <c r="M664" s="15">
        <f t="shared" si="11"/>
        <v>228.42049867999958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480</v>
      </c>
      <c r="J665" s="14" t="s">
        <v>856</v>
      </c>
      <c r="K665" s="15">
        <v>37.497143999999999</v>
      </c>
      <c r="L665" s="15">
        <v>38.598055729999999</v>
      </c>
      <c r="M665" s="15">
        <f t="shared" si="11"/>
        <v>1.10091173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8"/>
      <c r="F666" s="13"/>
      <c r="G666" s="13"/>
      <c r="H666" s="64" t="s">
        <v>440</v>
      </c>
      <c r="I666" s="64"/>
      <c r="J666" s="70"/>
      <c r="K666" s="71">
        <v>1357.7142309999999</v>
      </c>
      <c r="L666" s="71">
        <v>1537.0108333700007</v>
      </c>
      <c r="M666" s="71">
        <f t="shared" si="11"/>
        <v>179.29660237000076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441</v>
      </c>
      <c r="J667" s="14" t="s">
        <v>475</v>
      </c>
      <c r="K667" s="15">
        <v>1316.7721919999999</v>
      </c>
      <c r="L667" s="15">
        <v>1497.4243358200006</v>
      </c>
      <c r="M667" s="15">
        <f t="shared" si="11"/>
        <v>180.65214382000067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13"/>
      <c r="I668" s="13" t="s">
        <v>445</v>
      </c>
      <c r="J668" s="14" t="s">
        <v>479</v>
      </c>
      <c r="K668" s="15">
        <v>40.942039000000001</v>
      </c>
      <c r="L668" s="15">
        <v>39.586497550000018</v>
      </c>
      <c r="M668" s="15">
        <f t="shared" si="11"/>
        <v>-1.3555414499999827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24" t="s">
        <v>400</v>
      </c>
      <c r="E669" s="25"/>
      <c r="F669" s="24"/>
      <c r="G669" s="24"/>
      <c r="H669" s="24"/>
      <c r="I669" s="24"/>
      <c r="J669" s="26"/>
      <c r="K669" s="27">
        <v>1545623.2493439999</v>
      </c>
      <c r="L669" s="27">
        <v>1564457.1575120904</v>
      </c>
      <c r="M669" s="27">
        <f t="shared" si="11"/>
        <v>18833.908168090507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69">
        <v>19</v>
      </c>
      <c r="F670" s="64" t="s">
        <v>401</v>
      </c>
      <c r="G670" s="64"/>
      <c r="H670" s="64"/>
      <c r="I670" s="64"/>
      <c r="J670" s="70"/>
      <c r="K670" s="71">
        <v>803874.58606600005</v>
      </c>
      <c r="L670" s="71">
        <v>810298.28531405015</v>
      </c>
      <c r="M670" s="71">
        <f t="shared" si="11"/>
        <v>6423.6992480501067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 t="s">
        <v>16</v>
      </c>
      <c r="H671" s="13"/>
      <c r="I671" s="13"/>
      <c r="J671" s="14"/>
      <c r="K671" s="15">
        <v>803874.58606600005</v>
      </c>
      <c r="L671" s="15">
        <v>810298.28531405015</v>
      </c>
      <c r="M671" s="15">
        <f t="shared" si="11"/>
        <v>6423.6992480501067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64" t="s">
        <v>499</v>
      </c>
      <c r="I672" s="64"/>
      <c r="J672" s="70"/>
      <c r="K672" s="71">
        <v>13768.873638999999</v>
      </c>
      <c r="L672" s="71">
        <v>19924.17078185</v>
      </c>
      <c r="M672" s="71">
        <f t="shared" si="11"/>
        <v>6155.2971428500005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857</v>
      </c>
      <c r="J673" s="14" t="s">
        <v>2128</v>
      </c>
      <c r="K673" s="15">
        <v>12640</v>
      </c>
      <c r="L673" s="15">
        <v>18795.297142849999</v>
      </c>
      <c r="M673" s="15">
        <f t="shared" si="11"/>
        <v>6155.2971428499986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603</v>
      </c>
      <c r="J674" s="14" t="s">
        <v>2521</v>
      </c>
      <c r="K674" s="15">
        <v>297.62880000000001</v>
      </c>
      <c r="L674" s="15">
        <v>297.62880000000001</v>
      </c>
      <c r="M674" s="15">
        <f t="shared" si="11"/>
        <v>0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597</v>
      </c>
      <c r="J675" s="14" t="s">
        <v>858</v>
      </c>
      <c r="K675" s="15">
        <v>586.26163799999995</v>
      </c>
      <c r="L675" s="15">
        <v>586.26163799999995</v>
      </c>
      <c r="M675" s="15">
        <f t="shared" si="11"/>
        <v>0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738</v>
      </c>
      <c r="J676" s="14" t="s">
        <v>2259</v>
      </c>
      <c r="K676" s="15">
        <v>118.98320099999999</v>
      </c>
      <c r="L676" s="15">
        <v>118.98320099999999</v>
      </c>
      <c r="M676" s="15">
        <f t="shared" si="11"/>
        <v>0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598</v>
      </c>
      <c r="J677" s="14" t="s">
        <v>2129</v>
      </c>
      <c r="K677" s="15">
        <v>126</v>
      </c>
      <c r="L677" s="15">
        <v>126</v>
      </c>
      <c r="M677" s="15">
        <f t="shared" si="11"/>
        <v>0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64" t="s">
        <v>17</v>
      </c>
      <c r="I678" s="64"/>
      <c r="J678" s="70"/>
      <c r="K678" s="71">
        <v>8796.6017599999996</v>
      </c>
      <c r="L678" s="71">
        <v>8748.8038652000014</v>
      </c>
      <c r="M678" s="71">
        <f t="shared" si="11"/>
        <v>-47.797894799998176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436</v>
      </c>
      <c r="J679" s="14" t="s">
        <v>859</v>
      </c>
      <c r="K679" s="15">
        <v>213</v>
      </c>
      <c r="L679" s="15">
        <v>213</v>
      </c>
      <c r="M679" s="15">
        <f t="shared" si="11"/>
        <v>0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860</v>
      </c>
      <c r="J680" s="14" t="s">
        <v>861</v>
      </c>
      <c r="K680" s="15">
        <v>149</v>
      </c>
      <c r="L680" s="15">
        <v>149</v>
      </c>
      <c r="M680" s="15">
        <f t="shared" si="11"/>
        <v>0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779</v>
      </c>
      <c r="J681" s="14" t="s">
        <v>862</v>
      </c>
      <c r="K681" s="15">
        <v>64.101759999999999</v>
      </c>
      <c r="L681" s="15">
        <v>16.303865200000001</v>
      </c>
      <c r="M681" s="15">
        <f t="shared" si="11"/>
        <v>-47.797894799999995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595</v>
      </c>
      <c r="J682" s="14" t="s">
        <v>863</v>
      </c>
      <c r="K682" s="15">
        <v>8370.5</v>
      </c>
      <c r="L682" s="15">
        <v>8370.5</v>
      </c>
      <c r="M682" s="15">
        <f t="shared" si="11"/>
        <v>0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64" t="s">
        <v>864</v>
      </c>
      <c r="I683" s="64"/>
      <c r="J683" s="70"/>
      <c r="K683" s="71">
        <v>781309.11066699994</v>
      </c>
      <c r="L683" s="71">
        <v>781625.31066700013</v>
      </c>
      <c r="M683" s="71">
        <f t="shared" si="11"/>
        <v>316.20000000018626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865</v>
      </c>
      <c r="J684" s="14" t="s">
        <v>866</v>
      </c>
      <c r="K684" s="15">
        <v>220367.523414</v>
      </c>
      <c r="L684" s="15">
        <v>226167.523414</v>
      </c>
      <c r="M684" s="15">
        <f t="shared" si="11"/>
        <v>5800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867</v>
      </c>
      <c r="J685" s="14" t="s">
        <v>868</v>
      </c>
      <c r="K685" s="15">
        <v>362572.11920700001</v>
      </c>
      <c r="L685" s="15">
        <v>363912.10987054004</v>
      </c>
      <c r="M685" s="15">
        <f t="shared" si="11"/>
        <v>1339.9906635400257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869</v>
      </c>
      <c r="J686" s="14" t="s">
        <v>870</v>
      </c>
      <c r="K686" s="15">
        <v>21587</v>
      </c>
      <c r="L686" s="15">
        <v>22787</v>
      </c>
      <c r="M686" s="15">
        <f t="shared" si="11"/>
        <v>1200</v>
      </c>
      <c r="N686" s="23"/>
      <c r="O686" s="23"/>
      <c r="P686" s="23"/>
      <c r="Q686" s="23"/>
    </row>
    <row r="687" spans="1:17" ht="30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871</v>
      </c>
      <c r="J687" s="14" t="s">
        <v>872</v>
      </c>
      <c r="K687" s="15">
        <v>5675.9681600000004</v>
      </c>
      <c r="L687" s="15">
        <v>5405.9452572999999</v>
      </c>
      <c r="M687" s="15">
        <f t="shared" si="11"/>
        <v>-270.02290270000049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873</v>
      </c>
      <c r="J688" s="14" t="s">
        <v>874</v>
      </c>
      <c r="K688" s="15">
        <v>33871.916559999998</v>
      </c>
      <c r="L688" s="15">
        <v>28493.046368509997</v>
      </c>
      <c r="M688" s="15">
        <f t="shared" si="11"/>
        <v>-5378.8701914900012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875</v>
      </c>
      <c r="J689" s="14" t="s">
        <v>876</v>
      </c>
      <c r="K689" s="15">
        <v>0.3</v>
      </c>
      <c r="L689" s="15">
        <v>0.3</v>
      </c>
      <c r="M689" s="15">
        <f t="shared" si="11"/>
        <v>0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2522</v>
      </c>
      <c r="J690" s="14" t="s">
        <v>2523</v>
      </c>
      <c r="K690" s="15">
        <v>0</v>
      </c>
      <c r="L690" s="15">
        <v>300</v>
      </c>
      <c r="M690" s="15">
        <f t="shared" si="11"/>
        <v>300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877</v>
      </c>
      <c r="J691" s="14" t="s">
        <v>878</v>
      </c>
      <c r="K691" s="15">
        <v>5333.2801360000003</v>
      </c>
      <c r="L691" s="15">
        <v>5788.4467709099999</v>
      </c>
      <c r="M691" s="15">
        <f t="shared" si="11"/>
        <v>455.16663490999963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879</v>
      </c>
      <c r="J692" s="14" t="s">
        <v>880</v>
      </c>
      <c r="K692" s="15">
        <v>2645.3519999999999</v>
      </c>
      <c r="L692" s="15">
        <v>2415.2877957399996</v>
      </c>
      <c r="M692" s="15">
        <f t="shared" si="11"/>
        <v>-230.06420426000022</v>
      </c>
      <c r="N692" s="23"/>
      <c r="O692" s="23"/>
      <c r="P692" s="23"/>
      <c r="Q692" s="23"/>
    </row>
    <row r="693" spans="1:17" ht="30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881</v>
      </c>
      <c r="J693" s="14" t="s">
        <v>882</v>
      </c>
      <c r="K693" s="15">
        <v>17225.032205</v>
      </c>
      <c r="L693" s="15">
        <v>16125.032205</v>
      </c>
      <c r="M693" s="15">
        <f t="shared" si="11"/>
        <v>-1100</v>
      </c>
      <c r="N693" s="23"/>
      <c r="O693" s="23"/>
      <c r="P693" s="23"/>
      <c r="Q693" s="23"/>
    </row>
    <row r="694" spans="1:17" ht="30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883</v>
      </c>
      <c r="J694" s="14" t="s">
        <v>884</v>
      </c>
      <c r="K694" s="15">
        <v>1983.4928480000001</v>
      </c>
      <c r="L694" s="15">
        <v>1983.4928480000001</v>
      </c>
      <c r="M694" s="15">
        <f t="shared" si="11"/>
        <v>0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885</v>
      </c>
      <c r="J695" s="14" t="s">
        <v>886</v>
      </c>
      <c r="K695" s="15">
        <v>82661.497352999999</v>
      </c>
      <c r="L695" s="15">
        <v>82661.497352999999</v>
      </c>
      <c r="M695" s="15">
        <f t="shared" si="11"/>
        <v>0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887</v>
      </c>
      <c r="J696" s="14" t="s">
        <v>888</v>
      </c>
      <c r="K696" s="15">
        <v>3205.399797</v>
      </c>
      <c r="L696" s="15">
        <v>3205.399797</v>
      </c>
      <c r="M696" s="15">
        <f t="shared" si="11"/>
        <v>0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889</v>
      </c>
      <c r="J697" s="14" t="s">
        <v>890</v>
      </c>
      <c r="K697" s="15">
        <v>549.65634299999999</v>
      </c>
      <c r="L697" s="15">
        <v>549.65634299999999</v>
      </c>
      <c r="M697" s="15">
        <f t="shared" si="11"/>
        <v>0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891</v>
      </c>
      <c r="J698" s="14" t="s">
        <v>892</v>
      </c>
      <c r="K698" s="15">
        <v>7072.0483919999997</v>
      </c>
      <c r="L698" s="15">
        <v>5272.0483919999997</v>
      </c>
      <c r="M698" s="15">
        <f t="shared" si="11"/>
        <v>-1800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893</v>
      </c>
      <c r="J699" s="14" t="s">
        <v>894</v>
      </c>
      <c r="K699" s="15">
        <v>16558.524251999999</v>
      </c>
      <c r="L699" s="15">
        <v>16558.524251999999</v>
      </c>
      <c r="M699" s="15">
        <f t="shared" si="11"/>
        <v>0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69">
        <v>23</v>
      </c>
      <c r="F700" s="64" t="s">
        <v>408</v>
      </c>
      <c r="G700" s="64"/>
      <c r="H700" s="64"/>
      <c r="I700" s="64"/>
      <c r="J700" s="70"/>
      <c r="K700" s="71">
        <v>101339.769747</v>
      </c>
      <c r="L700" s="71">
        <v>98379.624937540008</v>
      </c>
      <c r="M700" s="71">
        <f t="shared" si="11"/>
        <v>-2960.1448094599909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 t="s">
        <v>16</v>
      </c>
      <c r="H701" s="13"/>
      <c r="I701" s="13"/>
      <c r="J701" s="14"/>
      <c r="K701" s="15">
        <v>101339.769747</v>
      </c>
      <c r="L701" s="15">
        <v>98379.624937540008</v>
      </c>
      <c r="M701" s="15">
        <f t="shared" si="11"/>
        <v>-2960.1448094599909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64" t="s">
        <v>499</v>
      </c>
      <c r="I702" s="64"/>
      <c r="J702" s="70"/>
      <c r="K702" s="71">
        <v>71176.429957999993</v>
      </c>
      <c r="L702" s="71">
        <v>84442.608629709997</v>
      </c>
      <c r="M702" s="71">
        <f t="shared" si="11"/>
        <v>13266.178671710004</v>
      </c>
      <c r="N702" s="23"/>
      <c r="O702" s="23"/>
      <c r="P702" s="23"/>
      <c r="Q702" s="23"/>
    </row>
    <row r="703" spans="1:17" ht="30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895</v>
      </c>
      <c r="J703" s="14" t="s">
        <v>896</v>
      </c>
      <c r="K703" s="15">
        <v>5424.5534719999996</v>
      </c>
      <c r="L703" s="15">
        <v>4898.8992529999996</v>
      </c>
      <c r="M703" s="15">
        <f t="shared" si="11"/>
        <v>-525.65421900000001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897</v>
      </c>
      <c r="J704" s="14" t="s">
        <v>898</v>
      </c>
      <c r="K704" s="15">
        <v>51.876486</v>
      </c>
      <c r="L704" s="15">
        <v>45.250608280000002</v>
      </c>
      <c r="M704" s="15">
        <f t="shared" si="11"/>
        <v>-6.6258777199999983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899</v>
      </c>
      <c r="J705" s="14" t="s">
        <v>900</v>
      </c>
      <c r="K705" s="15">
        <v>65700</v>
      </c>
      <c r="L705" s="15">
        <v>79486.721300000005</v>
      </c>
      <c r="M705" s="15">
        <f t="shared" si="11"/>
        <v>13786.721300000005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2524</v>
      </c>
      <c r="J706" s="14" t="s">
        <v>2525</v>
      </c>
      <c r="K706" s="15">
        <v>0</v>
      </c>
      <c r="L706" s="15">
        <v>11.73746843</v>
      </c>
      <c r="M706" s="15">
        <f t="shared" si="11"/>
        <v>11.73746843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64" t="s">
        <v>17</v>
      </c>
      <c r="I707" s="64"/>
      <c r="J707" s="70"/>
      <c r="K707" s="71">
        <v>23216.546709999999</v>
      </c>
      <c r="L707" s="71">
        <v>3402.6582678300006</v>
      </c>
      <c r="M707" s="71">
        <f t="shared" si="11"/>
        <v>-19813.888442169999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21</v>
      </c>
      <c r="J708" s="14" t="s">
        <v>901</v>
      </c>
      <c r="K708" s="15">
        <v>5340</v>
      </c>
      <c r="L708" s="15">
        <v>0</v>
      </c>
      <c r="M708" s="15">
        <f t="shared" si="11"/>
        <v>-5340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902</v>
      </c>
      <c r="J709" s="14" t="s">
        <v>903</v>
      </c>
      <c r="K709" s="15">
        <v>0</v>
      </c>
      <c r="L709" s="15">
        <v>2383.9723842400003</v>
      </c>
      <c r="M709" s="15">
        <f t="shared" si="11"/>
        <v>2383.9723842400003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2487</v>
      </c>
      <c r="J710" s="14" t="s">
        <v>2488</v>
      </c>
      <c r="K710" s="15">
        <v>89.270240000000001</v>
      </c>
      <c r="L710" s="15">
        <v>0</v>
      </c>
      <c r="M710" s="15">
        <f t="shared" ref="M710:M773" si="12">L710-K710</f>
        <v>-89.270240000000001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436</v>
      </c>
      <c r="J711" s="14" t="s">
        <v>904</v>
      </c>
      <c r="K711" s="15">
        <v>2411</v>
      </c>
      <c r="L711" s="15">
        <v>0</v>
      </c>
      <c r="M711" s="15">
        <f t="shared" si="12"/>
        <v>-2411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438</v>
      </c>
      <c r="J712" s="14" t="s">
        <v>905</v>
      </c>
      <c r="K712" s="15">
        <v>14.646087</v>
      </c>
      <c r="L712" s="15">
        <v>0</v>
      </c>
      <c r="M712" s="15">
        <f t="shared" si="12"/>
        <v>-14.646087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2526</v>
      </c>
      <c r="J713" s="14" t="s">
        <v>2527</v>
      </c>
      <c r="K713" s="15">
        <v>0</v>
      </c>
      <c r="L713" s="15">
        <v>1.461748</v>
      </c>
      <c r="M713" s="15">
        <f t="shared" si="12"/>
        <v>1.461748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2457</v>
      </c>
      <c r="J714" s="14" t="s">
        <v>2458</v>
      </c>
      <c r="K714" s="15">
        <v>0</v>
      </c>
      <c r="L714" s="15">
        <v>438.58566174999999</v>
      </c>
      <c r="M714" s="15">
        <f t="shared" si="12"/>
        <v>438.58566174999999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2489</v>
      </c>
      <c r="J715" s="14" t="s">
        <v>2490</v>
      </c>
      <c r="K715" s="15">
        <v>0</v>
      </c>
      <c r="L715" s="15">
        <v>428.74544999</v>
      </c>
      <c r="M715" s="15">
        <f t="shared" si="12"/>
        <v>428.74544999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13"/>
      <c r="I716" s="13" t="s">
        <v>2491</v>
      </c>
      <c r="J716" s="14" t="s">
        <v>2492</v>
      </c>
      <c r="K716" s="15">
        <v>0</v>
      </c>
      <c r="L716" s="15">
        <v>72.867528719999996</v>
      </c>
      <c r="M716" s="15">
        <f t="shared" si="12"/>
        <v>72.867528719999996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906</v>
      </c>
      <c r="J717" s="14" t="s">
        <v>907</v>
      </c>
      <c r="K717" s="15">
        <v>2373.9</v>
      </c>
      <c r="L717" s="15">
        <v>0</v>
      </c>
      <c r="M717" s="15">
        <f t="shared" si="12"/>
        <v>-2373.9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908</v>
      </c>
      <c r="J718" s="14" t="s">
        <v>909</v>
      </c>
      <c r="K718" s="15">
        <v>8160.4</v>
      </c>
      <c r="L718" s="15">
        <v>0</v>
      </c>
      <c r="M718" s="15">
        <f t="shared" si="12"/>
        <v>-8160.4</v>
      </c>
      <c r="N718" s="23"/>
      <c r="O718" s="23"/>
      <c r="P718" s="23"/>
      <c r="Q718" s="23"/>
    </row>
    <row r="719" spans="1:17" ht="30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2528</v>
      </c>
      <c r="J719" s="14" t="s">
        <v>2529</v>
      </c>
      <c r="K719" s="15">
        <v>0</v>
      </c>
      <c r="L719" s="15">
        <v>9.5843938099999999</v>
      </c>
      <c r="M719" s="15">
        <f t="shared" si="12"/>
        <v>9.5843938099999999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2493</v>
      </c>
      <c r="J720" s="14" t="s">
        <v>408</v>
      </c>
      <c r="K720" s="15">
        <v>4827.3303830000004</v>
      </c>
      <c r="L720" s="15">
        <v>67.441101320000001</v>
      </c>
      <c r="M720" s="15">
        <f t="shared" si="12"/>
        <v>-4759.8892816800007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64" t="s">
        <v>530</v>
      </c>
      <c r="I721" s="64"/>
      <c r="J721" s="70"/>
      <c r="K721" s="71">
        <v>6946.793079</v>
      </c>
      <c r="L721" s="71">
        <v>0</v>
      </c>
      <c r="M721" s="71">
        <f t="shared" si="12"/>
        <v>-6946.793079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531</v>
      </c>
      <c r="J722" s="14" t="s">
        <v>910</v>
      </c>
      <c r="K722" s="15">
        <v>6791.1636209999997</v>
      </c>
      <c r="L722" s="15">
        <v>0</v>
      </c>
      <c r="M722" s="15">
        <f t="shared" si="12"/>
        <v>-6791.1636209999997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911</v>
      </c>
      <c r="J723" s="14" t="s">
        <v>912</v>
      </c>
      <c r="K723" s="15">
        <v>155.629458</v>
      </c>
      <c r="L723" s="15">
        <v>0</v>
      </c>
      <c r="M723" s="15">
        <f t="shared" si="12"/>
        <v>-155.629458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64" t="s">
        <v>864</v>
      </c>
      <c r="I724" s="64"/>
      <c r="J724" s="70"/>
      <c r="K724" s="71">
        <v>0</v>
      </c>
      <c r="L724" s="71">
        <v>10534.358039999999</v>
      </c>
      <c r="M724" s="71">
        <f t="shared" si="12"/>
        <v>10534.358039999999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913</v>
      </c>
      <c r="J725" s="14" t="s">
        <v>914</v>
      </c>
      <c r="K725" s="15">
        <v>0</v>
      </c>
      <c r="L725" s="15">
        <v>8160.4182000000001</v>
      </c>
      <c r="M725" s="15">
        <f t="shared" si="12"/>
        <v>8160.4182000000001</v>
      </c>
      <c r="N725" s="23"/>
      <c r="O725" s="23"/>
      <c r="P725" s="23"/>
      <c r="Q725" s="23"/>
    </row>
    <row r="726" spans="1:17" ht="30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915</v>
      </c>
      <c r="J726" s="14" t="s">
        <v>916</v>
      </c>
      <c r="K726" s="15">
        <v>0</v>
      </c>
      <c r="L726" s="15">
        <v>2373.93984</v>
      </c>
      <c r="M726" s="15">
        <f t="shared" si="12"/>
        <v>2373.93984</v>
      </c>
      <c r="N726" s="23"/>
      <c r="O726" s="23"/>
      <c r="P726" s="23"/>
      <c r="Q726" s="23"/>
    </row>
    <row r="727" spans="1:17" ht="27.75" customHeight="1" x14ac:dyDescent="0.3">
      <c r="A727" s="23"/>
      <c r="B727" s="22"/>
      <c r="C727" s="22"/>
      <c r="D727" s="13"/>
      <c r="E727" s="69">
        <v>25</v>
      </c>
      <c r="F727" s="79" t="s">
        <v>409</v>
      </c>
      <c r="G727" s="79"/>
      <c r="H727" s="79"/>
      <c r="I727" s="79"/>
      <c r="J727" s="79"/>
      <c r="K727" s="71">
        <v>37188.620776999996</v>
      </c>
      <c r="L727" s="71">
        <v>30865.504621569995</v>
      </c>
      <c r="M727" s="71">
        <f t="shared" si="12"/>
        <v>-6323.1161554300015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 t="s">
        <v>16</v>
      </c>
      <c r="H728" s="13"/>
      <c r="I728" s="13"/>
      <c r="J728" s="14"/>
      <c r="K728" s="15">
        <v>30804.70565</v>
      </c>
      <c r="L728" s="15">
        <v>30827.581532019994</v>
      </c>
      <c r="M728" s="15">
        <f t="shared" si="12"/>
        <v>22.875882019994606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64" t="s">
        <v>499</v>
      </c>
      <c r="I729" s="64"/>
      <c r="J729" s="70"/>
      <c r="K729" s="71">
        <v>189.880461</v>
      </c>
      <c r="L729" s="71">
        <v>189.880461</v>
      </c>
      <c r="M729" s="71">
        <f t="shared" si="12"/>
        <v>0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603</v>
      </c>
      <c r="J730" s="14" t="s">
        <v>2494</v>
      </c>
      <c r="K730" s="15">
        <v>189.880461</v>
      </c>
      <c r="L730" s="15">
        <v>189.880461</v>
      </c>
      <c r="M730" s="15">
        <f t="shared" si="12"/>
        <v>0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64" t="s">
        <v>17</v>
      </c>
      <c r="I731" s="64"/>
      <c r="J731" s="70"/>
      <c r="K731" s="71">
        <v>28572.109202</v>
      </c>
      <c r="L731" s="71">
        <v>28354.038331609994</v>
      </c>
      <c r="M731" s="71">
        <f t="shared" si="12"/>
        <v>-218.07087039000544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449</v>
      </c>
      <c r="J732" s="14" t="s">
        <v>1698</v>
      </c>
      <c r="K732" s="15">
        <v>27596.077437</v>
      </c>
      <c r="L732" s="15">
        <v>27068.153723529995</v>
      </c>
      <c r="M732" s="15">
        <f t="shared" si="12"/>
        <v>-527.92371347000517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489</v>
      </c>
      <c r="J733" s="14" t="s">
        <v>1699</v>
      </c>
      <c r="K733" s="15">
        <v>976.03176499999995</v>
      </c>
      <c r="L733" s="15">
        <v>1285.8846080799999</v>
      </c>
      <c r="M733" s="15">
        <f t="shared" si="12"/>
        <v>309.85284307999996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64" t="s">
        <v>440</v>
      </c>
      <c r="I734" s="64"/>
      <c r="J734" s="70"/>
      <c r="K734" s="71">
        <v>2042.715987</v>
      </c>
      <c r="L734" s="71">
        <v>2283.6627394099992</v>
      </c>
      <c r="M734" s="71">
        <f t="shared" si="12"/>
        <v>240.94675240999914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441</v>
      </c>
      <c r="J735" s="14" t="s">
        <v>475</v>
      </c>
      <c r="K735" s="15">
        <v>2016.9022399999999</v>
      </c>
      <c r="L735" s="15">
        <v>2259.4810615299994</v>
      </c>
      <c r="M735" s="15">
        <f t="shared" si="12"/>
        <v>242.57882152999946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445</v>
      </c>
      <c r="J736" s="14" t="s">
        <v>479</v>
      </c>
      <c r="K736" s="15">
        <v>25.813746999999999</v>
      </c>
      <c r="L736" s="15">
        <v>24.181677880000002</v>
      </c>
      <c r="M736" s="15">
        <f t="shared" si="12"/>
        <v>-1.632069119999997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 t="s">
        <v>917</v>
      </c>
      <c r="H737" s="13"/>
      <c r="I737" s="13"/>
      <c r="J737" s="14"/>
      <c r="K737" s="15">
        <v>6383.9151270000002</v>
      </c>
      <c r="L737" s="15">
        <v>37.923089549999986</v>
      </c>
      <c r="M737" s="15">
        <f t="shared" si="12"/>
        <v>-6345.9920374499998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64" t="s">
        <v>918</v>
      </c>
      <c r="I738" s="64"/>
      <c r="J738" s="70"/>
      <c r="K738" s="71">
        <v>6383.9151270000002</v>
      </c>
      <c r="L738" s="71">
        <v>37.923089549999986</v>
      </c>
      <c r="M738" s="71">
        <f t="shared" si="12"/>
        <v>-6345.9920374499998</v>
      </c>
      <c r="N738" s="23"/>
      <c r="O738" s="23"/>
      <c r="P738" s="23"/>
      <c r="Q738" s="23"/>
    </row>
    <row r="739" spans="1:17" ht="30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919</v>
      </c>
      <c r="J739" s="14" t="s">
        <v>2530</v>
      </c>
      <c r="K739" s="15">
        <v>6298.6732019999999</v>
      </c>
      <c r="L739" s="15">
        <v>1.7813099999999999E-3</v>
      </c>
      <c r="M739" s="15">
        <f t="shared" si="12"/>
        <v>-6298.6714206899996</v>
      </c>
      <c r="N739" s="23"/>
      <c r="O739" s="23"/>
      <c r="P739" s="23"/>
      <c r="Q739" s="23"/>
    </row>
    <row r="740" spans="1:17" ht="30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921</v>
      </c>
      <c r="J740" s="14" t="s">
        <v>2531</v>
      </c>
      <c r="K740" s="15">
        <v>85.241924999999995</v>
      </c>
      <c r="L740" s="15">
        <v>37.921308239999988</v>
      </c>
      <c r="M740" s="15">
        <f t="shared" si="12"/>
        <v>-47.320616760000007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69">
        <v>33</v>
      </c>
      <c r="F741" s="64" t="s">
        <v>411</v>
      </c>
      <c r="G741" s="64"/>
      <c r="H741" s="64"/>
      <c r="I741" s="64"/>
      <c r="J741" s="70"/>
      <c r="K741" s="71">
        <v>603220.27275400003</v>
      </c>
      <c r="L741" s="71">
        <v>624913.74263893021</v>
      </c>
      <c r="M741" s="71">
        <f t="shared" si="12"/>
        <v>21693.469884930179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 t="s">
        <v>917</v>
      </c>
      <c r="H742" s="13"/>
      <c r="I742" s="13"/>
      <c r="J742" s="14"/>
      <c r="K742" s="15">
        <v>603220.27275400003</v>
      </c>
      <c r="L742" s="15">
        <v>624913.74263893021</v>
      </c>
      <c r="M742" s="15">
        <f t="shared" si="12"/>
        <v>21693.469884930179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64" t="s">
        <v>918</v>
      </c>
      <c r="I743" s="64"/>
      <c r="J743" s="70"/>
      <c r="K743" s="71">
        <v>603220.27275400003</v>
      </c>
      <c r="L743" s="71">
        <v>624913.74263893021</v>
      </c>
      <c r="M743" s="71">
        <f t="shared" si="12"/>
        <v>21693.469884930179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919</v>
      </c>
      <c r="J744" s="14" t="s">
        <v>920</v>
      </c>
      <c r="K744" s="15">
        <v>80483.315187999993</v>
      </c>
      <c r="L744" s="15">
        <v>81717.273195459988</v>
      </c>
      <c r="M744" s="15">
        <f t="shared" si="12"/>
        <v>1233.9580074599944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921</v>
      </c>
      <c r="J745" s="14" t="s">
        <v>922</v>
      </c>
      <c r="K745" s="15">
        <v>10290.911407</v>
      </c>
      <c r="L745" s="15">
        <v>10279.478331</v>
      </c>
      <c r="M745" s="15">
        <f t="shared" si="12"/>
        <v>-11.433075999999346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923</v>
      </c>
      <c r="J746" s="14" t="s">
        <v>924</v>
      </c>
      <c r="K746" s="15">
        <v>74607.429531999995</v>
      </c>
      <c r="L746" s="15">
        <v>74524.541597999996</v>
      </c>
      <c r="M746" s="15">
        <f t="shared" si="12"/>
        <v>-82.887933999998495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925</v>
      </c>
      <c r="J747" s="14" t="s">
        <v>926</v>
      </c>
      <c r="K747" s="15">
        <v>71684.772016000003</v>
      </c>
      <c r="L747" s="15">
        <v>71589.224168999994</v>
      </c>
      <c r="M747" s="15">
        <f t="shared" si="12"/>
        <v>-95.547847000008915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927</v>
      </c>
      <c r="J748" s="14" t="s">
        <v>928</v>
      </c>
      <c r="K748" s="15">
        <v>10475.606314000001</v>
      </c>
      <c r="L748" s="15">
        <v>10461.643493</v>
      </c>
      <c r="M748" s="15">
        <f t="shared" si="12"/>
        <v>-13.962821000000986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929</v>
      </c>
      <c r="J749" s="14" t="s">
        <v>930</v>
      </c>
      <c r="K749" s="15">
        <v>7870.3685640000003</v>
      </c>
      <c r="L749" s="15">
        <v>7859.8782359999996</v>
      </c>
      <c r="M749" s="15">
        <f t="shared" si="12"/>
        <v>-10.490328000000773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931</v>
      </c>
      <c r="J750" s="14" t="s">
        <v>932</v>
      </c>
      <c r="K750" s="15">
        <v>4427.0823190000001</v>
      </c>
      <c r="L750" s="15">
        <v>4421.1815100000003</v>
      </c>
      <c r="M750" s="15">
        <f t="shared" si="12"/>
        <v>-5.9008089999997537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933</v>
      </c>
      <c r="J751" s="14" t="s">
        <v>934</v>
      </c>
      <c r="K751" s="15">
        <v>3550.4703789999999</v>
      </c>
      <c r="L751" s="15">
        <v>3545.368058</v>
      </c>
      <c r="M751" s="15">
        <f t="shared" si="12"/>
        <v>-5.1023209999998471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935</v>
      </c>
      <c r="J752" s="14" t="s">
        <v>936</v>
      </c>
      <c r="K752" s="15">
        <v>2179.1733720000002</v>
      </c>
      <c r="L752" s="15">
        <v>1992.4451617800019</v>
      </c>
      <c r="M752" s="15">
        <f t="shared" si="12"/>
        <v>-186.72821021999835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937</v>
      </c>
      <c r="J753" s="14" t="s">
        <v>938</v>
      </c>
      <c r="K753" s="15">
        <v>7190.0435799999996</v>
      </c>
      <c r="L753" s="15">
        <v>7182.0555299999996</v>
      </c>
      <c r="M753" s="15">
        <f t="shared" si="12"/>
        <v>-7.9880499999999302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939</v>
      </c>
      <c r="J754" s="14" t="s">
        <v>940</v>
      </c>
      <c r="K754" s="15">
        <v>39167.420222000001</v>
      </c>
      <c r="L754" s="15">
        <v>39115.214397000003</v>
      </c>
      <c r="M754" s="15">
        <f t="shared" si="12"/>
        <v>-52.205824999997276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941</v>
      </c>
      <c r="J755" s="14" t="s">
        <v>942</v>
      </c>
      <c r="K755" s="15">
        <v>262879.664988</v>
      </c>
      <c r="L755" s="15">
        <v>283849.33640869014</v>
      </c>
      <c r="M755" s="15">
        <f t="shared" si="12"/>
        <v>20969.671420690138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943</v>
      </c>
      <c r="J756" s="14" t="s">
        <v>944</v>
      </c>
      <c r="K756" s="15">
        <v>7884.0690350000004</v>
      </c>
      <c r="L756" s="15">
        <v>7873.3194279999998</v>
      </c>
      <c r="M756" s="15">
        <f t="shared" si="12"/>
        <v>-10.749607000000651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945</v>
      </c>
      <c r="J757" s="14" t="s">
        <v>946</v>
      </c>
      <c r="K757" s="15">
        <v>12766.401393</v>
      </c>
      <c r="L757" s="15">
        <v>12750.604587</v>
      </c>
      <c r="M757" s="15">
        <f t="shared" si="12"/>
        <v>-15.796806000000288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947</v>
      </c>
      <c r="J758" s="14" t="s">
        <v>948</v>
      </c>
      <c r="K758" s="15">
        <v>7763.5444450000005</v>
      </c>
      <c r="L758" s="15">
        <v>7752.1785360000003</v>
      </c>
      <c r="M758" s="15">
        <f t="shared" si="12"/>
        <v>-11.365909000000102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24" t="s">
        <v>412</v>
      </c>
      <c r="E759" s="25"/>
      <c r="F759" s="24"/>
      <c r="G759" s="24"/>
      <c r="H759" s="24"/>
      <c r="I759" s="24"/>
      <c r="J759" s="26"/>
      <c r="K759" s="27">
        <v>1021954.8484</v>
      </c>
      <c r="L759" s="27">
        <v>1040260.033372</v>
      </c>
      <c r="M759" s="27">
        <f t="shared" si="12"/>
        <v>18305.184971999959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69">
        <v>50</v>
      </c>
      <c r="F760" s="64" t="s">
        <v>405</v>
      </c>
      <c r="G760" s="64"/>
      <c r="H760" s="64"/>
      <c r="I760" s="64"/>
      <c r="J760" s="70"/>
      <c r="K760" s="71">
        <v>704908.37854399998</v>
      </c>
      <c r="L760" s="71">
        <v>719563.56351600005</v>
      </c>
      <c r="M760" s="71">
        <f t="shared" si="12"/>
        <v>14655.184972000076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 t="s">
        <v>16</v>
      </c>
      <c r="H761" s="13"/>
      <c r="I761" s="13"/>
      <c r="J761" s="14"/>
      <c r="K761" s="15">
        <v>704908.37854399998</v>
      </c>
      <c r="L761" s="15">
        <v>719563.56351600005</v>
      </c>
      <c r="M761" s="15">
        <f t="shared" si="12"/>
        <v>14655.184972000076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64" t="s">
        <v>17</v>
      </c>
      <c r="I762" s="64"/>
      <c r="J762" s="70"/>
      <c r="K762" s="71">
        <v>207414.87826900001</v>
      </c>
      <c r="L762" s="71">
        <v>225302.11001</v>
      </c>
      <c r="M762" s="71">
        <f t="shared" si="12"/>
        <v>17887.231740999996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447</v>
      </c>
      <c r="J763" s="14" t="s">
        <v>712</v>
      </c>
      <c r="K763" s="15">
        <v>5487.7009680000001</v>
      </c>
      <c r="L763" s="15">
        <v>5464.4315409999999</v>
      </c>
      <c r="M763" s="15">
        <f t="shared" si="12"/>
        <v>-23.269427000000178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449</v>
      </c>
      <c r="J764" s="14" t="s">
        <v>949</v>
      </c>
      <c r="K764" s="15">
        <v>879.00845100000004</v>
      </c>
      <c r="L764" s="15">
        <v>896.48140100000001</v>
      </c>
      <c r="M764" s="15">
        <f t="shared" si="12"/>
        <v>17.472949999999969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489</v>
      </c>
      <c r="J765" s="14" t="s">
        <v>696</v>
      </c>
      <c r="K765" s="15">
        <v>515.08725300000003</v>
      </c>
      <c r="L765" s="15">
        <v>581.75769400000001</v>
      </c>
      <c r="M765" s="15">
        <f t="shared" si="12"/>
        <v>66.670440999999983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450</v>
      </c>
      <c r="J766" s="14" t="s">
        <v>950</v>
      </c>
      <c r="K766" s="15">
        <v>4246.5387710000005</v>
      </c>
      <c r="L766" s="15">
        <v>4239.3753280000001</v>
      </c>
      <c r="M766" s="15">
        <f t="shared" si="12"/>
        <v>-7.1634430000003704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451</v>
      </c>
      <c r="J767" s="14" t="s">
        <v>951</v>
      </c>
      <c r="K767" s="15">
        <v>10376.142701000001</v>
      </c>
      <c r="L767" s="15">
        <v>9134.5126729999993</v>
      </c>
      <c r="M767" s="15">
        <f t="shared" si="12"/>
        <v>-1241.6300280000014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454</v>
      </c>
      <c r="J768" s="14" t="s">
        <v>697</v>
      </c>
      <c r="K768" s="15">
        <v>177365.177708</v>
      </c>
      <c r="L768" s="15">
        <v>202133.38747799999</v>
      </c>
      <c r="M768" s="15">
        <f t="shared" si="12"/>
        <v>24768.209769999987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455</v>
      </c>
      <c r="J769" s="14" t="s">
        <v>952</v>
      </c>
      <c r="K769" s="15">
        <v>1326.278485</v>
      </c>
      <c r="L769" s="15">
        <v>1580.1240580000001</v>
      </c>
      <c r="M769" s="15">
        <f t="shared" si="12"/>
        <v>253.84557300000006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722</v>
      </c>
      <c r="J770" s="14" t="s">
        <v>723</v>
      </c>
      <c r="K770" s="15">
        <v>1427.34061</v>
      </c>
      <c r="L770" s="15">
        <v>468.24357700000002</v>
      </c>
      <c r="M770" s="15">
        <f t="shared" si="12"/>
        <v>-959.09703300000001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13"/>
      <c r="I771" s="13" t="s">
        <v>20</v>
      </c>
      <c r="J771" s="14" t="s">
        <v>27</v>
      </c>
      <c r="K771" s="15">
        <v>0</v>
      </c>
      <c r="L771" s="15">
        <v>4.2498040000000001</v>
      </c>
      <c r="M771" s="15">
        <f t="shared" si="12"/>
        <v>4.2498040000000001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623</v>
      </c>
      <c r="J772" s="14" t="s">
        <v>2511</v>
      </c>
      <c r="K772" s="15">
        <v>11.35</v>
      </c>
      <c r="L772" s="15">
        <v>1.1762159999999999</v>
      </c>
      <c r="M772" s="15">
        <f t="shared" si="12"/>
        <v>-10.173783999999999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953</v>
      </c>
      <c r="J773" s="14" t="s">
        <v>954</v>
      </c>
      <c r="K773" s="15">
        <v>5780.2533219999996</v>
      </c>
      <c r="L773" s="15">
        <v>798.37023999999997</v>
      </c>
      <c r="M773" s="15">
        <f t="shared" si="12"/>
        <v>-4981.8830819999994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64" t="s">
        <v>440</v>
      </c>
      <c r="I774" s="64"/>
      <c r="J774" s="70"/>
      <c r="K774" s="71">
        <v>45406.729039999998</v>
      </c>
      <c r="L774" s="71">
        <v>41111.856457000002</v>
      </c>
      <c r="M774" s="71">
        <f t="shared" ref="M774:M837" si="13">L774-K774</f>
        <v>-4294.8725829999967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441</v>
      </c>
      <c r="J775" s="14" t="s">
        <v>475</v>
      </c>
      <c r="K775" s="15">
        <v>50894.635346000003</v>
      </c>
      <c r="L775" s="15">
        <v>46586.905184000003</v>
      </c>
      <c r="M775" s="15">
        <f t="shared" si="13"/>
        <v>-4307.7301619999998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445</v>
      </c>
      <c r="J776" s="14" t="s">
        <v>479</v>
      </c>
      <c r="K776" s="15">
        <v>236.083834</v>
      </c>
      <c r="L776" s="15">
        <v>248.94141300000001</v>
      </c>
      <c r="M776" s="15">
        <f t="shared" si="13"/>
        <v>12.857579000000015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747</v>
      </c>
      <c r="J777" s="14" t="s">
        <v>748</v>
      </c>
      <c r="K777" s="15">
        <v>-5723.9901399999999</v>
      </c>
      <c r="L777" s="15">
        <v>-5723.9901399999999</v>
      </c>
      <c r="M777" s="15">
        <f t="shared" si="13"/>
        <v>0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64" t="s">
        <v>864</v>
      </c>
      <c r="I778" s="64"/>
      <c r="J778" s="70"/>
      <c r="K778" s="71">
        <v>452086.77123499999</v>
      </c>
      <c r="L778" s="71">
        <v>453149.59704899997</v>
      </c>
      <c r="M778" s="71">
        <f t="shared" si="13"/>
        <v>1062.8258139999816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955</v>
      </c>
      <c r="J779" s="14" t="s">
        <v>956</v>
      </c>
      <c r="K779" s="15">
        <v>324786.47277200001</v>
      </c>
      <c r="L779" s="15">
        <v>324786.47277200001</v>
      </c>
      <c r="M779" s="15">
        <f t="shared" si="13"/>
        <v>0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957</v>
      </c>
      <c r="J780" s="14" t="s">
        <v>958</v>
      </c>
      <c r="K780" s="15">
        <v>20193.041940999999</v>
      </c>
      <c r="L780" s="15">
        <v>20759.184755999999</v>
      </c>
      <c r="M780" s="15">
        <f t="shared" si="13"/>
        <v>566.14281499999925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959</v>
      </c>
      <c r="J781" s="14" t="s">
        <v>960</v>
      </c>
      <c r="K781" s="15">
        <v>91320.335131</v>
      </c>
      <c r="L781" s="15">
        <v>90116.485243000003</v>
      </c>
      <c r="M781" s="15">
        <f t="shared" si="13"/>
        <v>-1203.849887999997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961</v>
      </c>
      <c r="J782" s="14" t="s">
        <v>962</v>
      </c>
      <c r="K782" s="15">
        <v>15786.921391</v>
      </c>
      <c r="L782" s="15">
        <v>17487.454278000001</v>
      </c>
      <c r="M782" s="15">
        <f t="shared" si="13"/>
        <v>1700.5328870000012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69">
        <v>51</v>
      </c>
      <c r="F783" s="64" t="s">
        <v>403</v>
      </c>
      <c r="G783" s="64"/>
      <c r="H783" s="64"/>
      <c r="I783" s="64"/>
      <c r="J783" s="70"/>
      <c r="K783" s="71">
        <v>317046.46985599998</v>
      </c>
      <c r="L783" s="71">
        <v>320696.46985599998</v>
      </c>
      <c r="M783" s="71">
        <f t="shared" si="13"/>
        <v>3650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 t="s">
        <v>16</v>
      </c>
      <c r="H784" s="13"/>
      <c r="I784" s="13"/>
      <c r="J784" s="14"/>
      <c r="K784" s="15">
        <v>317046.46985599998</v>
      </c>
      <c r="L784" s="15">
        <v>320696.46985599998</v>
      </c>
      <c r="M784" s="15">
        <f t="shared" si="13"/>
        <v>3650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64" t="s">
        <v>17</v>
      </c>
      <c r="I785" s="64"/>
      <c r="J785" s="70"/>
      <c r="K785" s="71">
        <v>46145.145627999998</v>
      </c>
      <c r="L785" s="71">
        <v>46045.729787999997</v>
      </c>
      <c r="M785" s="71">
        <f t="shared" si="13"/>
        <v>-99.415840000001481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460</v>
      </c>
      <c r="J786" s="14" t="s">
        <v>696</v>
      </c>
      <c r="K786" s="15">
        <v>130.22654900000001</v>
      </c>
      <c r="L786" s="15">
        <v>130.70154600000001</v>
      </c>
      <c r="M786" s="15">
        <f t="shared" si="13"/>
        <v>0.47499700000000189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464</v>
      </c>
      <c r="J787" s="14" t="s">
        <v>963</v>
      </c>
      <c r="K787" s="15">
        <v>16795.282824999998</v>
      </c>
      <c r="L787" s="15">
        <v>13317.189419</v>
      </c>
      <c r="M787" s="15">
        <f t="shared" si="13"/>
        <v>-3478.0934059999981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699</v>
      </c>
      <c r="J788" s="14" t="s">
        <v>964</v>
      </c>
      <c r="K788" s="15">
        <v>38.948118000000001</v>
      </c>
      <c r="L788" s="15">
        <v>38.948118000000001</v>
      </c>
      <c r="M788" s="15">
        <f t="shared" si="13"/>
        <v>0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854</v>
      </c>
      <c r="J789" s="14" t="s">
        <v>965</v>
      </c>
      <c r="K789" s="15">
        <v>38.003661999999998</v>
      </c>
      <c r="L789" s="15">
        <v>38.204841999999999</v>
      </c>
      <c r="M789" s="15">
        <f t="shared" si="13"/>
        <v>0.2011800000000008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966</v>
      </c>
      <c r="J790" s="14" t="s">
        <v>712</v>
      </c>
      <c r="K790" s="15">
        <v>3982.5824499999999</v>
      </c>
      <c r="L790" s="15">
        <v>3625.0027709999999</v>
      </c>
      <c r="M790" s="15">
        <f t="shared" si="13"/>
        <v>-357.57967899999994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967</v>
      </c>
      <c r="J791" s="14" t="s">
        <v>968</v>
      </c>
      <c r="K791" s="15">
        <v>20858.470899</v>
      </c>
      <c r="L791" s="15">
        <v>24829.340237</v>
      </c>
      <c r="M791" s="15">
        <f t="shared" si="13"/>
        <v>3970.8693380000004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2130</v>
      </c>
      <c r="J792" s="14" t="s">
        <v>2131</v>
      </c>
      <c r="K792" s="15">
        <v>182.13621499999999</v>
      </c>
      <c r="L792" s="15">
        <v>192.157004</v>
      </c>
      <c r="M792" s="15">
        <f t="shared" si="13"/>
        <v>10.020789000000008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680</v>
      </c>
      <c r="J793" s="14" t="s">
        <v>2132</v>
      </c>
      <c r="K793" s="15">
        <v>620.64816699999994</v>
      </c>
      <c r="L793" s="15">
        <v>469.533323</v>
      </c>
      <c r="M793" s="15">
        <f t="shared" si="13"/>
        <v>-151.11484399999995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2133</v>
      </c>
      <c r="J794" s="14" t="s">
        <v>2134</v>
      </c>
      <c r="K794" s="15">
        <v>1928.391824</v>
      </c>
      <c r="L794" s="15">
        <v>1899.0758189999999</v>
      </c>
      <c r="M794" s="15">
        <f t="shared" si="13"/>
        <v>-29.316005000000132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2135</v>
      </c>
      <c r="J795" s="14" t="s">
        <v>2136</v>
      </c>
      <c r="K795" s="15">
        <v>3.6639189999999999</v>
      </c>
      <c r="L795" s="15">
        <v>8.2854919999999996</v>
      </c>
      <c r="M795" s="15">
        <f t="shared" si="13"/>
        <v>4.6215729999999997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969</v>
      </c>
      <c r="J796" s="14" t="s">
        <v>2137</v>
      </c>
      <c r="K796" s="15">
        <v>482.9</v>
      </c>
      <c r="L796" s="15">
        <v>483.34827899999999</v>
      </c>
      <c r="M796" s="15">
        <f t="shared" si="13"/>
        <v>0.44827900000001364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20</v>
      </c>
      <c r="J797" s="14" t="s">
        <v>27</v>
      </c>
      <c r="K797" s="15">
        <v>33.890999999999998</v>
      </c>
      <c r="L797" s="15">
        <v>33.185721000000001</v>
      </c>
      <c r="M797" s="15">
        <f t="shared" si="13"/>
        <v>-0.70527899999999732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623</v>
      </c>
      <c r="J798" s="14" t="s">
        <v>2511</v>
      </c>
      <c r="K798" s="15">
        <v>0</v>
      </c>
      <c r="L798" s="15">
        <v>0.25700000000000001</v>
      </c>
      <c r="M798" s="15">
        <f t="shared" si="13"/>
        <v>0.25700000000000001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953</v>
      </c>
      <c r="J799" s="14" t="s">
        <v>2459</v>
      </c>
      <c r="K799" s="15">
        <v>1050</v>
      </c>
      <c r="L799" s="15">
        <v>980.50021700000002</v>
      </c>
      <c r="M799" s="15">
        <f t="shared" si="13"/>
        <v>-69.499782999999979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64" t="s">
        <v>440</v>
      </c>
      <c r="I800" s="64"/>
      <c r="J800" s="70"/>
      <c r="K800" s="71">
        <v>45447.635993999997</v>
      </c>
      <c r="L800" s="71">
        <v>45618.960534999998</v>
      </c>
      <c r="M800" s="71">
        <f t="shared" si="13"/>
        <v>171.32454100000177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441</v>
      </c>
      <c r="J801" s="14" t="s">
        <v>475</v>
      </c>
      <c r="K801" s="15">
        <v>30072.791257000001</v>
      </c>
      <c r="L801" s="15">
        <v>33717.702467000003</v>
      </c>
      <c r="M801" s="15">
        <f t="shared" si="13"/>
        <v>3644.911210000002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443</v>
      </c>
      <c r="J802" s="14" t="s">
        <v>970</v>
      </c>
      <c r="K802" s="15">
        <v>15048.246601999999</v>
      </c>
      <c r="L802" s="15">
        <v>11573.211960000001</v>
      </c>
      <c r="M802" s="15">
        <f t="shared" si="13"/>
        <v>-3475.0346419999987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445</v>
      </c>
      <c r="J803" s="14" t="s">
        <v>479</v>
      </c>
      <c r="K803" s="15">
        <v>326.59813500000001</v>
      </c>
      <c r="L803" s="15">
        <v>328.046108</v>
      </c>
      <c r="M803" s="15">
        <f t="shared" si="13"/>
        <v>1.4479729999999904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64" t="s">
        <v>864</v>
      </c>
      <c r="I804" s="64"/>
      <c r="J804" s="70"/>
      <c r="K804" s="71">
        <v>225453.688234</v>
      </c>
      <c r="L804" s="71">
        <v>229031.77953299999</v>
      </c>
      <c r="M804" s="71">
        <f t="shared" si="13"/>
        <v>3578.0912989999924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971</v>
      </c>
      <c r="J805" s="14" t="s">
        <v>972</v>
      </c>
      <c r="K805" s="15">
        <v>3173.2817770000001</v>
      </c>
      <c r="L805" s="15">
        <v>2671.5003360000001</v>
      </c>
      <c r="M805" s="15">
        <f t="shared" si="13"/>
        <v>-501.78144100000009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973</v>
      </c>
      <c r="J806" s="14" t="s">
        <v>974</v>
      </c>
      <c r="K806" s="15">
        <v>180.60265799999999</v>
      </c>
      <c r="L806" s="15">
        <v>172.49520100000001</v>
      </c>
      <c r="M806" s="15">
        <f t="shared" si="13"/>
        <v>-8.1074569999999824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877</v>
      </c>
      <c r="J807" s="14" t="s">
        <v>975</v>
      </c>
      <c r="K807" s="15">
        <v>481.00260700000001</v>
      </c>
      <c r="L807" s="15">
        <v>178.32058900000001</v>
      </c>
      <c r="M807" s="15">
        <f t="shared" si="13"/>
        <v>-302.68201799999997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879</v>
      </c>
      <c r="J808" s="14" t="s">
        <v>976</v>
      </c>
      <c r="K808" s="15">
        <v>2817.329675</v>
      </c>
      <c r="L808" s="15">
        <v>3301.8259389999998</v>
      </c>
      <c r="M808" s="15">
        <f t="shared" si="13"/>
        <v>484.49626399999988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13"/>
      <c r="I809" s="13" t="s">
        <v>977</v>
      </c>
      <c r="J809" s="14" t="s">
        <v>978</v>
      </c>
      <c r="K809" s="15">
        <v>373.98691700000001</v>
      </c>
      <c r="L809" s="15">
        <v>324.91031600000002</v>
      </c>
      <c r="M809" s="15">
        <f t="shared" si="13"/>
        <v>-49.076600999999982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13"/>
      <c r="I810" s="13" t="s">
        <v>881</v>
      </c>
      <c r="J810" s="14" t="s">
        <v>979</v>
      </c>
      <c r="K810" s="15">
        <v>16004.916886999999</v>
      </c>
      <c r="L810" s="15">
        <v>15464.785538</v>
      </c>
      <c r="M810" s="15">
        <f t="shared" si="13"/>
        <v>-540.13134899999932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883</v>
      </c>
      <c r="J811" s="14" t="s">
        <v>980</v>
      </c>
      <c r="K811" s="15">
        <v>201686.75628100001</v>
      </c>
      <c r="L811" s="15">
        <v>205733.15824300001</v>
      </c>
      <c r="M811" s="15">
        <f t="shared" si="13"/>
        <v>4046.4019620000036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981</v>
      </c>
      <c r="J812" s="14" t="s">
        <v>982</v>
      </c>
      <c r="K812" s="15">
        <v>52.769336000000003</v>
      </c>
      <c r="L812" s="15">
        <v>44.717854000000003</v>
      </c>
      <c r="M812" s="15">
        <f t="shared" si="13"/>
        <v>-8.051482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983</v>
      </c>
      <c r="J813" s="14" t="s">
        <v>984</v>
      </c>
      <c r="K813" s="15">
        <v>683.04209600000002</v>
      </c>
      <c r="L813" s="15">
        <v>1140.065517</v>
      </c>
      <c r="M813" s="15">
        <f t="shared" si="13"/>
        <v>457.02342099999998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24" t="s">
        <v>413</v>
      </c>
      <c r="E814" s="25"/>
      <c r="F814" s="24"/>
      <c r="G814" s="24"/>
      <c r="H814" s="24"/>
      <c r="I814" s="24"/>
      <c r="J814" s="26"/>
      <c r="K814" s="27">
        <v>798852.80798000004</v>
      </c>
      <c r="L814" s="27">
        <v>791032.93233600003</v>
      </c>
      <c r="M814" s="27">
        <f t="shared" si="13"/>
        <v>-7819.8756440000143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69">
        <v>52</v>
      </c>
      <c r="F815" s="64" t="s">
        <v>414</v>
      </c>
      <c r="G815" s="64"/>
      <c r="H815" s="64"/>
      <c r="I815" s="64"/>
      <c r="J815" s="70"/>
      <c r="K815" s="71">
        <v>472443.830388</v>
      </c>
      <c r="L815" s="71">
        <v>464623.95474399999</v>
      </c>
      <c r="M815" s="71">
        <f t="shared" si="13"/>
        <v>-7819.8756440000143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 t="s">
        <v>16</v>
      </c>
      <c r="H816" s="13"/>
      <c r="I816" s="13"/>
      <c r="J816" s="14"/>
      <c r="K816" s="15">
        <v>472443.830388</v>
      </c>
      <c r="L816" s="15">
        <v>464623.95474399999</v>
      </c>
      <c r="M816" s="15">
        <f t="shared" si="13"/>
        <v>-7819.8756440000143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64" t="s">
        <v>17</v>
      </c>
      <c r="I817" s="64"/>
      <c r="J817" s="70"/>
      <c r="K817" s="71">
        <v>408767.99432499998</v>
      </c>
      <c r="L817" s="71">
        <v>401137.220141</v>
      </c>
      <c r="M817" s="71">
        <f t="shared" si="13"/>
        <v>-7630.7741839999799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537</v>
      </c>
      <c r="J818" s="14" t="s">
        <v>985</v>
      </c>
      <c r="K818" s="15">
        <v>51774.800028999998</v>
      </c>
      <c r="L818" s="15">
        <v>45516.452158</v>
      </c>
      <c r="M818" s="15">
        <f t="shared" si="13"/>
        <v>-6258.3478709999981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505</v>
      </c>
      <c r="J819" s="14" t="s">
        <v>986</v>
      </c>
      <c r="K819" s="15">
        <v>17211.736873999998</v>
      </c>
      <c r="L819" s="15">
        <v>18290.607274999998</v>
      </c>
      <c r="M819" s="15">
        <f t="shared" si="13"/>
        <v>1078.8704010000001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454</v>
      </c>
      <c r="J820" s="14" t="s">
        <v>987</v>
      </c>
      <c r="K820" s="15">
        <v>1581.7513750000001</v>
      </c>
      <c r="L820" s="15">
        <v>1285.1463670000001</v>
      </c>
      <c r="M820" s="15">
        <f t="shared" si="13"/>
        <v>-296.605008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455</v>
      </c>
      <c r="J821" s="14" t="s">
        <v>988</v>
      </c>
      <c r="K821" s="15">
        <v>1269.9245289999999</v>
      </c>
      <c r="L821" s="15">
        <v>591.44588399999998</v>
      </c>
      <c r="M821" s="15">
        <f t="shared" si="13"/>
        <v>-678.47864499999991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13"/>
      <c r="I822" s="13" t="s">
        <v>457</v>
      </c>
      <c r="J822" s="14" t="s">
        <v>989</v>
      </c>
      <c r="K822" s="15">
        <v>12053.314226</v>
      </c>
      <c r="L822" s="15">
        <v>12696.287904999999</v>
      </c>
      <c r="M822" s="15">
        <f t="shared" si="13"/>
        <v>642.97367899999881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13"/>
      <c r="I823" s="13" t="s">
        <v>459</v>
      </c>
      <c r="J823" s="14" t="s">
        <v>990</v>
      </c>
      <c r="K823" s="15">
        <v>577.23795900000005</v>
      </c>
      <c r="L823" s="15">
        <v>429.028054</v>
      </c>
      <c r="M823" s="15">
        <f t="shared" si="13"/>
        <v>-148.20990500000005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460</v>
      </c>
      <c r="J824" s="14" t="s">
        <v>991</v>
      </c>
      <c r="K824" s="15">
        <v>5026.7669679999999</v>
      </c>
      <c r="L824" s="15">
        <v>3530.9970029999999</v>
      </c>
      <c r="M824" s="15">
        <f t="shared" si="13"/>
        <v>-1495.769965</v>
      </c>
      <c r="N824" s="23"/>
      <c r="O824" s="23"/>
      <c r="P824" s="23"/>
      <c r="Q824" s="23"/>
    </row>
    <row r="825" spans="1:17" ht="30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461</v>
      </c>
      <c r="J825" s="14" t="s">
        <v>992</v>
      </c>
      <c r="K825" s="15">
        <v>20</v>
      </c>
      <c r="L825" s="15">
        <v>18.835370999999999</v>
      </c>
      <c r="M825" s="15">
        <f t="shared" si="13"/>
        <v>-1.1646290000000015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13"/>
      <c r="I826" s="13" t="s">
        <v>993</v>
      </c>
      <c r="J826" s="14" t="s">
        <v>994</v>
      </c>
      <c r="K826" s="15">
        <v>258309.458143</v>
      </c>
      <c r="L826" s="15">
        <v>221557.143752</v>
      </c>
      <c r="M826" s="15">
        <f t="shared" si="13"/>
        <v>-36752.314390999993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20</v>
      </c>
      <c r="J827" s="14" t="s">
        <v>27</v>
      </c>
      <c r="K827" s="15">
        <v>12532.263406</v>
      </c>
      <c r="L827" s="15">
        <v>9996.3741699999991</v>
      </c>
      <c r="M827" s="15">
        <f t="shared" si="13"/>
        <v>-2535.8892360000009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623</v>
      </c>
      <c r="J828" s="14" t="s">
        <v>2511</v>
      </c>
      <c r="K828" s="15">
        <v>0.50624999999999998</v>
      </c>
      <c r="L828" s="15">
        <v>696.12216999999998</v>
      </c>
      <c r="M828" s="15">
        <f t="shared" si="13"/>
        <v>695.61591999999996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953</v>
      </c>
      <c r="J829" s="14" t="s">
        <v>954</v>
      </c>
      <c r="K829" s="15">
        <v>737.377835</v>
      </c>
      <c r="L829" s="15">
        <v>951.46287900000004</v>
      </c>
      <c r="M829" s="15">
        <f t="shared" si="13"/>
        <v>214.08504400000004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995</v>
      </c>
      <c r="J830" s="14" t="s">
        <v>996</v>
      </c>
      <c r="K830" s="15">
        <v>1101.65086</v>
      </c>
      <c r="L830" s="15">
        <v>957.019049</v>
      </c>
      <c r="M830" s="15">
        <f t="shared" si="13"/>
        <v>-144.63181099999997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997</v>
      </c>
      <c r="J831" s="14" t="s">
        <v>998</v>
      </c>
      <c r="K831" s="15">
        <v>116.41310199999999</v>
      </c>
      <c r="L831" s="15">
        <v>145.20246299999999</v>
      </c>
      <c r="M831" s="15">
        <f t="shared" si="13"/>
        <v>28.789361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430</v>
      </c>
      <c r="J832" s="14" t="s">
        <v>1061</v>
      </c>
      <c r="K832" s="15">
        <v>46454.792769</v>
      </c>
      <c r="L832" s="15">
        <v>84475.095641000007</v>
      </c>
      <c r="M832" s="15">
        <f t="shared" si="13"/>
        <v>38020.302872000007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64" t="s">
        <v>440</v>
      </c>
      <c r="I833" s="64"/>
      <c r="J833" s="70"/>
      <c r="K833" s="71">
        <v>15518.213863000001</v>
      </c>
      <c r="L833" s="71">
        <v>15230.872955999999</v>
      </c>
      <c r="M833" s="71">
        <f t="shared" si="13"/>
        <v>-287.34090700000161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441</v>
      </c>
      <c r="J834" s="14" t="s">
        <v>475</v>
      </c>
      <c r="K834" s="15">
        <v>14965.864808</v>
      </c>
      <c r="L834" s="15">
        <v>14714.692722</v>
      </c>
      <c r="M834" s="15">
        <f t="shared" si="13"/>
        <v>-251.17208600000049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445</v>
      </c>
      <c r="J835" s="14" t="s">
        <v>479</v>
      </c>
      <c r="K835" s="15">
        <v>552.34905500000002</v>
      </c>
      <c r="L835" s="15">
        <v>516.18023400000004</v>
      </c>
      <c r="M835" s="15">
        <f t="shared" si="13"/>
        <v>-36.16882099999998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64" t="s">
        <v>864</v>
      </c>
      <c r="I836" s="64"/>
      <c r="J836" s="70"/>
      <c r="K836" s="71">
        <v>48157.622199999998</v>
      </c>
      <c r="L836" s="71">
        <v>48255.861646999998</v>
      </c>
      <c r="M836" s="71">
        <f t="shared" si="13"/>
        <v>98.239446999999927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957</v>
      </c>
      <c r="J837" s="14" t="s">
        <v>999</v>
      </c>
      <c r="K837" s="15">
        <v>48157.622199999998</v>
      </c>
      <c r="L837" s="15">
        <v>48255.861646999998</v>
      </c>
      <c r="M837" s="15">
        <f t="shared" si="13"/>
        <v>98.239446999999927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69">
        <v>53</v>
      </c>
      <c r="F838" s="64" t="s">
        <v>417</v>
      </c>
      <c r="G838" s="64"/>
      <c r="H838" s="64"/>
      <c r="I838" s="64"/>
      <c r="J838" s="70"/>
      <c r="K838" s="71">
        <v>326408.97759199998</v>
      </c>
      <c r="L838" s="71">
        <v>326408.97759199998</v>
      </c>
      <c r="M838" s="71">
        <f t="shared" ref="M838:M901" si="14">L838-K838</f>
        <v>0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 t="s">
        <v>16</v>
      </c>
      <c r="H839" s="13"/>
      <c r="I839" s="13"/>
      <c r="J839" s="14"/>
      <c r="K839" s="15">
        <v>326408.97759199998</v>
      </c>
      <c r="L839" s="15">
        <v>326408.97759199998</v>
      </c>
      <c r="M839" s="15">
        <f t="shared" si="14"/>
        <v>0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64" t="s">
        <v>17</v>
      </c>
      <c r="I840" s="64"/>
      <c r="J840" s="70"/>
      <c r="K840" s="71">
        <v>275521.52885599999</v>
      </c>
      <c r="L840" s="71">
        <v>275521.52885599999</v>
      </c>
      <c r="M840" s="71">
        <f t="shared" si="14"/>
        <v>0</v>
      </c>
      <c r="N840" s="23"/>
      <c r="O840" s="23"/>
      <c r="P840" s="23"/>
      <c r="Q840" s="23"/>
    </row>
    <row r="841" spans="1:17" ht="30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1000</v>
      </c>
      <c r="J841" s="14" t="s">
        <v>1001</v>
      </c>
      <c r="K841" s="15">
        <v>55985.192080000001</v>
      </c>
      <c r="L841" s="15">
        <v>55985.192080000001</v>
      </c>
      <c r="M841" s="15">
        <f t="shared" si="14"/>
        <v>0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1002</v>
      </c>
      <c r="J842" s="13" t="s">
        <v>1003</v>
      </c>
      <c r="K842" s="15">
        <v>8358.1728070000008</v>
      </c>
      <c r="L842" s="15">
        <v>8358.1728070000008</v>
      </c>
      <c r="M842" s="15">
        <f t="shared" si="14"/>
        <v>0</v>
      </c>
      <c r="N842" s="23"/>
      <c r="O842" s="23"/>
      <c r="P842" s="23"/>
      <c r="Q842" s="23"/>
    </row>
    <row r="843" spans="1:17" ht="30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2138</v>
      </c>
      <c r="J843" s="14" t="s">
        <v>2139</v>
      </c>
      <c r="K843" s="15">
        <v>75</v>
      </c>
      <c r="L843" s="15">
        <v>75</v>
      </c>
      <c r="M843" s="15">
        <f t="shared" si="14"/>
        <v>0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1004</v>
      </c>
      <c r="J844" s="14" t="s">
        <v>1005</v>
      </c>
      <c r="K844" s="15">
        <v>8772.3638150000006</v>
      </c>
      <c r="L844" s="15">
        <v>8772.3638150000006</v>
      </c>
      <c r="M844" s="15">
        <f t="shared" si="14"/>
        <v>0</v>
      </c>
      <c r="N844" s="23"/>
      <c r="O844" s="23"/>
      <c r="P844" s="23"/>
      <c r="Q844" s="23"/>
    </row>
    <row r="845" spans="1:17" ht="30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1006</v>
      </c>
      <c r="J845" s="14" t="s">
        <v>1007</v>
      </c>
      <c r="K845" s="15">
        <v>30832.784643999999</v>
      </c>
      <c r="L845" s="15">
        <v>30832.784643999999</v>
      </c>
      <c r="M845" s="15">
        <f t="shared" si="14"/>
        <v>0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13"/>
      <c r="I846" s="13" t="s">
        <v>1008</v>
      </c>
      <c r="J846" s="14" t="s">
        <v>1009</v>
      </c>
      <c r="K846" s="15">
        <v>34338.117272000003</v>
      </c>
      <c r="L846" s="15">
        <v>34338.117272000003</v>
      </c>
      <c r="M846" s="15">
        <f t="shared" si="14"/>
        <v>0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1010</v>
      </c>
      <c r="J847" s="14" t="s">
        <v>991</v>
      </c>
      <c r="K847" s="15">
        <v>5192.9514529999997</v>
      </c>
      <c r="L847" s="15">
        <v>5192.9514529999997</v>
      </c>
      <c r="M847" s="15">
        <f t="shared" si="14"/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1011</v>
      </c>
      <c r="J848" s="14" t="s">
        <v>1012</v>
      </c>
      <c r="K848" s="15">
        <v>2494.0624769999999</v>
      </c>
      <c r="L848" s="15">
        <v>2494.0624769999999</v>
      </c>
      <c r="M848" s="15">
        <f t="shared" si="14"/>
        <v>0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1013</v>
      </c>
      <c r="J849" s="14" t="s">
        <v>2140</v>
      </c>
      <c r="K849" s="15">
        <v>35473.467082000003</v>
      </c>
      <c r="L849" s="15">
        <v>35473.467082000003</v>
      </c>
      <c r="M849" s="15">
        <f t="shared" si="14"/>
        <v>0</v>
      </c>
      <c r="N849" s="23"/>
      <c r="O849" s="23"/>
      <c r="P849" s="23"/>
      <c r="Q849" s="23"/>
    </row>
    <row r="850" spans="1:17" ht="30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1014</v>
      </c>
      <c r="J850" s="14" t="s">
        <v>1015</v>
      </c>
      <c r="K850" s="15">
        <v>23.745260999999999</v>
      </c>
      <c r="L850" s="15">
        <v>23.745260999999999</v>
      </c>
      <c r="M850" s="15">
        <f t="shared" si="14"/>
        <v>0</v>
      </c>
      <c r="N850" s="23"/>
      <c r="O850" s="23"/>
      <c r="P850" s="23"/>
      <c r="Q850" s="23"/>
    </row>
    <row r="851" spans="1:17" ht="30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2460</v>
      </c>
      <c r="J851" s="14" t="s">
        <v>2461</v>
      </c>
      <c r="K851" s="15">
        <v>395.94805300000002</v>
      </c>
      <c r="L851" s="15">
        <v>395.94805300000002</v>
      </c>
      <c r="M851" s="15">
        <f t="shared" si="14"/>
        <v>0</v>
      </c>
      <c r="N851" s="23"/>
      <c r="O851" s="23"/>
      <c r="P851" s="23"/>
      <c r="Q851" s="23"/>
    </row>
    <row r="852" spans="1:17" ht="30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1016</v>
      </c>
      <c r="J852" s="14" t="s">
        <v>1017</v>
      </c>
      <c r="K852" s="15">
        <v>17.159946999999999</v>
      </c>
      <c r="L852" s="15">
        <v>17.159946999999999</v>
      </c>
      <c r="M852" s="15">
        <f t="shared" si="14"/>
        <v>0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13"/>
      <c r="I853" s="13" t="s">
        <v>1018</v>
      </c>
      <c r="J853" s="14" t="s">
        <v>1019</v>
      </c>
      <c r="K853" s="15">
        <v>3064.796801</v>
      </c>
      <c r="L853" s="15">
        <v>3064.796801</v>
      </c>
      <c r="M853" s="15">
        <f t="shared" si="14"/>
        <v>0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2221</v>
      </c>
      <c r="J854" s="14" t="s">
        <v>2222</v>
      </c>
      <c r="K854" s="15">
        <v>102.747518</v>
      </c>
      <c r="L854" s="15">
        <v>102.747518</v>
      </c>
      <c r="M854" s="15">
        <f t="shared" si="14"/>
        <v>0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13"/>
      <c r="I855" s="13" t="s">
        <v>20</v>
      </c>
      <c r="J855" s="14" t="s">
        <v>27</v>
      </c>
      <c r="K855" s="15">
        <v>7083.2947370000002</v>
      </c>
      <c r="L855" s="15">
        <v>7083.2947370000002</v>
      </c>
      <c r="M855" s="15">
        <f t="shared" si="14"/>
        <v>0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623</v>
      </c>
      <c r="J856" s="14" t="s">
        <v>2511</v>
      </c>
      <c r="K856" s="15">
        <v>77.145919000000006</v>
      </c>
      <c r="L856" s="15">
        <v>77.145919000000006</v>
      </c>
      <c r="M856" s="15">
        <f t="shared" si="14"/>
        <v>0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953</v>
      </c>
      <c r="J857" s="14" t="s">
        <v>954</v>
      </c>
      <c r="K857" s="15">
        <v>3916.9275600000001</v>
      </c>
      <c r="L857" s="15">
        <v>3916.9275600000001</v>
      </c>
      <c r="M857" s="15">
        <f t="shared" si="14"/>
        <v>0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1020</v>
      </c>
      <c r="J858" s="14" t="s">
        <v>1021</v>
      </c>
      <c r="K858" s="15">
        <v>10120.008793000001</v>
      </c>
      <c r="L858" s="15">
        <v>10120.008793000001</v>
      </c>
      <c r="M858" s="15">
        <f t="shared" si="14"/>
        <v>0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1022</v>
      </c>
      <c r="J859" s="14" t="s">
        <v>1023</v>
      </c>
      <c r="K859" s="15">
        <v>2491.605654</v>
      </c>
      <c r="L859" s="15">
        <v>2491.605654</v>
      </c>
      <c r="M859" s="15">
        <f t="shared" si="14"/>
        <v>0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13"/>
      <c r="I860" s="13" t="s">
        <v>1024</v>
      </c>
      <c r="J860" s="14" t="s">
        <v>1025</v>
      </c>
      <c r="K860" s="15">
        <v>1021.721962</v>
      </c>
      <c r="L860" s="15">
        <v>1021.721962</v>
      </c>
      <c r="M860" s="15">
        <f t="shared" si="14"/>
        <v>0</v>
      </c>
      <c r="N860" s="23"/>
      <c r="O860" s="23"/>
      <c r="P860" s="23"/>
      <c r="Q860" s="23"/>
    </row>
    <row r="861" spans="1:17" ht="30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1026</v>
      </c>
      <c r="J861" s="14" t="s">
        <v>1027</v>
      </c>
      <c r="K861" s="15">
        <v>65684.315021000002</v>
      </c>
      <c r="L861" s="15">
        <v>65684.315021000002</v>
      </c>
      <c r="M861" s="15">
        <f t="shared" si="14"/>
        <v>0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/>
      <c r="H862" s="64" t="s">
        <v>440</v>
      </c>
      <c r="I862" s="64"/>
      <c r="J862" s="70"/>
      <c r="K862" s="71">
        <v>15407.386232000001</v>
      </c>
      <c r="L862" s="71">
        <v>15407.386232000001</v>
      </c>
      <c r="M862" s="71">
        <f t="shared" si="14"/>
        <v>0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13"/>
      <c r="I863" s="13" t="s">
        <v>441</v>
      </c>
      <c r="J863" s="14" t="s">
        <v>475</v>
      </c>
      <c r="K863" s="15">
        <v>14445.866561999999</v>
      </c>
      <c r="L863" s="15">
        <v>14445.866561999999</v>
      </c>
      <c r="M863" s="15">
        <f t="shared" si="14"/>
        <v>0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8"/>
      <c r="F864" s="13"/>
      <c r="G864" s="13"/>
      <c r="H864" s="13"/>
      <c r="I864" s="13" t="s">
        <v>445</v>
      </c>
      <c r="J864" s="14" t="s">
        <v>479</v>
      </c>
      <c r="K864" s="15">
        <v>61.492669999999997</v>
      </c>
      <c r="L864" s="15">
        <v>61.492669999999997</v>
      </c>
      <c r="M864" s="15">
        <f t="shared" si="14"/>
        <v>0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/>
      <c r="H865" s="13"/>
      <c r="I865" s="13" t="s">
        <v>747</v>
      </c>
      <c r="J865" s="14" t="s">
        <v>748</v>
      </c>
      <c r="K865" s="15">
        <v>900.02700000000004</v>
      </c>
      <c r="L865" s="15">
        <v>900.02700000000004</v>
      </c>
      <c r="M865" s="15">
        <f t="shared" si="14"/>
        <v>0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64" t="s">
        <v>864</v>
      </c>
      <c r="I866" s="64"/>
      <c r="J866" s="70"/>
      <c r="K866" s="71">
        <v>35480.062504000001</v>
      </c>
      <c r="L866" s="71">
        <v>35480.062504000001</v>
      </c>
      <c r="M866" s="71">
        <f t="shared" si="14"/>
        <v>0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955</v>
      </c>
      <c r="J867" s="14" t="s">
        <v>1028</v>
      </c>
      <c r="K867" s="15">
        <v>35480.062504000001</v>
      </c>
      <c r="L867" s="15">
        <v>35480.062504000001</v>
      </c>
      <c r="M867" s="15">
        <f t="shared" si="14"/>
        <v>0</v>
      </c>
      <c r="N867" s="23"/>
      <c r="O867" s="23"/>
      <c r="P867" s="23"/>
      <c r="Q867" s="23"/>
    </row>
    <row r="868" spans="1:17" s="1" customFormat="1" ht="20.100000000000001" customHeight="1" thickBot="1" x14ac:dyDescent="0.3">
      <c r="A868" s="44"/>
      <c r="B868" s="45" t="s">
        <v>2419</v>
      </c>
      <c r="C868" s="45"/>
      <c r="D868" s="45"/>
      <c r="E868" s="45"/>
      <c r="F868" s="45"/>
      <c r="G868" s="45"/>
      <c r="H868" s="45"/>
      <c r="I868" s="45"/>
      <c r="J868" s="46"/>
      <c r="K868" s="46">
        <v>1382848.8490850001</v>
      </c>
      <c r="L868" s="46">
        <v>1425384.2857019999</v>
      </c>
      <c r="M868" s="46">
        <f t="shared" si="14"/>
        <v>42535.436616999796</v>
      </c>
      <c r="N868" s="15"/>
      <c r="O868" s="15"/>
      <c r="P868" s="15"/>
      <c r="Q868" s="15"/>
    </row>
    <row r="869" spans="1:17" ht="15" x14ac:dyDescent="0.3">
      <c r="A869" s="23"/>
      <c r="B869" s="22"/>
      <c r="C869" s="22"/>
      <c r="D869" s="24" t="s">
        <v>420</v>
      </c>
      <c r="E869" s="25"/>
      <c r="F869" s="24"/>
      <c r="G869" s="24"/>
      <c r="H869" s="24"/>
      <c r="I869" s="24"/>
      <c r="J869" s="26"/>
      <c r="K869" s="27">
        <v>1235049.7145799999</v>
      </c>
      <c r="L869" s="27">
        <v>1277585.1511969999</v>
      </c>
      <c r="M869" s="27">
        <f t="shared" si="14"/>
        <v>42535.436617000028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69">
        <v>24</v>
      </c>
      <c r="F870" s="64" t="s">
        <v>421</v>
      </c>
      <c r="G870" s="64"/>
      <c r="H870" s="64"/>
      <c r="I870" s="64"/>
      <c r="J870" s="70"/>
      <c r="K870" s="71">
        <v>387172.53731500002</v>
      </c>
      <c r="L870" s="71">
        <v>387172.53731500002</v>
      </c>
      <c r="M870" s="71">
        <f t="shared" si="14"/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 t="s">
        <v>1029</v>
      </c>
      <c r="H871" s="13"/>
      <c r="I871" s="13"/>
      <c r="J871" s="14"/>
      <c r="K871" s="15">
        <v>387172.53731500002</v>
      </c>
      <c r="L871" s="15">
        <v>387172.53731500002</v>
      </c>
      <c r="M871" s="15">
        <f t="shared" si="14"/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64" t="s">
        <v>1029</v>
      </c>
      <c r="I872" s="64"/>
      <c r="J872" s="70"/>
      <c r="K872" s="71">
        <v>387172.53731500002</v>
      </c>
      <c r="L872" s="71">
        <v>387172.53731500002</v>
      </c>
      <c r="M872" s="71">
        <f t="shared" si="14"/>
        <v>0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/>
      <c r="H873" s="13"/>
      <c r="I873" s="13" t="s">
        <v>1030</v>
      </c>
      <c r="J873" s="14" t="s">
        <v>1031</v>
      </c>
      <c r="K873" s="15">
        <v>314449.614795</v>
      </c>
      <c r="L873" s="15">
        <v>314449.614795</v>
      </c>
      <c r="M873" s="15">
        <f t="shared" si="14"/>
        <v>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1032</v>
      </c>
      <c r="J874" s="14" t="s">
        <v>1033</v>
      </c>
      <c r="K874" s="15">
        <v>2985.76703</v>
      </c>
      <c r="L874" s="15">
        <v>2985.76703</v>
      </c>
      <c r="M874" s="15">
        <f t="shared" si="14"/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1034</v>
      </c>
      <c r="J875" s="14" t="s">
        <v>1035</v>
      </c>
      <c r="K875" s="15">
        <v>45.535269999999997</v>
      </c>
      <c r="L875" s="15">
        <v>45.535269999999997</v>
      </c>
      <c r="M875" s="15">
        <f t="shared" si="14"/>
        <v>0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1036</v>
      </c>
      <c r="J876" s="14" t="s">
        <v>1037</v>
      </c>
      <c r="K876" s="15">
        <v>801.94578000000001</v>
      </c>
      <c r="L876" s="15">
        <v>801.94578000000001</v>
      </c>
      <c r="M876" s="15">
        <f t="shared" si="14"/>
        <v>0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13"/>
      <c r="I877" s="13" t="s">
        <v>1038</v>
      </c>
      <c r="J877" s="14" t="s">
        <v>1039</v>
      </c>
      <c r="K877" s="15">
        <v>57261.194378</v>
      </c>
      <c r="L877" s="15">
        <v>57261.194378</v>
      </c>
      <c r="M877" s="15">
        <f t="shared" si="14"/>
        <v>0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1040</v>
      </c>
      <c r="J878" s="14" t="s">
        <v>1041</v>
      </c>
      <c r="K878" s="15">
        <v>91.18</v>
      </c>
      <c r="L878" s="15">
        <v>91.18</v>
      </c>
      <c r="M878" s="15">
        <f t="shared" si="14"/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13"/>
      <c r="I879" s="13" t="s">
        <v>1042</v>
      </c>
      <c r="J879" s="14" t="s">
        <v>1043</v>
      </c>
      <c r="K879" s="15">
        <v>610.36120500000004</v>
      </c>
      <c r="L879" s="15">
        <v>610.36120500000004</v>
      </c>
      <c r="M879" s="15">
        <f t="shared" si="14"/>
        <v>0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8"/>
      <c r="F880" s="13"/>
      <c r="G880" s="13"/>
      <c r="H880" s="13"/>
      <c r="I880" s="13" t="s">
        <v>1044</v>
      </c>
      <c r="J880" s="14" t="s">
        <v>1045</v>
      </c>
      <c r="K880" s="15">
        <v>10926.938856999999</v>
      </c>
      <c r="L880" s="15">
        <v>10926.938856999999</v>
      </c>
      <c r="M880" s="15">
        <f t="shared" si="14"/>
        <v>0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69">
        <v>28</v>
      </c>
      <c r="F881" s="64" t="s">
        <v>422</v>
      </c>
      <c r="G881" s="64"/>
      <c r="H881" s="64"/>
      <c r="I881" s="64"/>
      <c r="J881" s="70"/>
      <c r="K881" s="71">
        <v>779193.27726500004</v>
      </c>
      <c r="L881" s="71">
        <v>841683.71388199995</v>
      </c>
      <c r="M881" s="71">
        <f t="shared" si="14"/>
        <v>62490.436616999912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 t="s">
        <v>1029</v>
      </c>
      <c r="H882" s="13"/>
      <c r="I882" s="13"/>
      <c r="J882" s="14"/>
      <c r="K882" s="15">
        <v>779193.27726500004</v>
      </c>
      <c r="L882" s="15">
        <v>841683.71388199995</v>
      </c>
      <c r="M882" s="15">
        <f t="shared" si="14"/>
        <v>62490.436616999912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64" t="s">
        <v>1029</v>
      </c>
      <c r="I883" s="64"/>
      <c r="J883" s="70"/>
      <c r="K883" s="71">
        <v>779193.27726500004</v>
      </c>
      <c r="L883" s="71">
        <v>841683.71388199995</v>
      </c>
      <c r="M883" s="71">
        <f t="shared" si="14"/>
        <v>62490.436616999912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13"/>
      <c r="I884" s="13" t="s">
        <v>1046</v>
      </c>
      <c r="J884" s="14" t="s">
        <v>1047</v>
      </c>
      <c r="K884" s="15">
        <v>574006.59232399997</v>
      </c>
      <c r="L884" s="15">
        <v>621222.59232399997</v>
      </c>
      <c r="M884" s="15">
        <f t="shared" si="14"/>
        <v>47216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/>
      <c r="H885" s="13"/>
      <c r="I885" s="13" t="s">
        <v>1048</v>
      </c>
      <c r="J885" s="14" t="s">
        <v>1049</v>
      </c>
      <c r="K885" s="15">
        <v>28642.266133000001</v>
      </c>
      <c r="L885" s="15">
        <v>31347.766133000001</v>
      </c>
      <c r="M885" s="15">
        <f t="shared" si="14"/>
        <v>2705.5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/>
      <c r="H886" s="13"/>
      <c r="I886" s="13" t="s">
        <v>1050</v>
      </c>
      <c r="J886" s="14" t="s">
        <v>1051</v>
      </c>
      <c r="K886" s="15">
        <v>174323.07604399999</v>
      </c>
      <c r="L886" s="15">
        <v>186892.01266099999</v>
      </c>
      <c r="M886" s="15">
        <f t="shared" si="14"/>
        <v>12568.936616999999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13"/>
      <c r="I887" s="13" t="s">
        <v>1052</v>
      </c>
      <c r="J887" s="14" t="s">
        <v>1053</v>
      </c>
      <c r="K887" s="15">
        <v>2221.342764</v>
      </c>
      <c r="L887" s="15">
        <v>2221.342764</v>
      </c>
      <c r="M887" s="15">
        <f t="shared" si="14"/>
        <v>0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69">
        <v>30</v>
      </c>
      <c r="F888" s="64" t="s">
        <v>423</v>
      </c>
      <c r="G888" s="64"/>
      <c r="H888" s="64"/>
      <c r="I888" s="64"/>
      <c r="J888" s="70"/>
      <c r="K888" s="71">
        <v>30000</v>
      </c>
      <c r="L888" s="71">
        <v>10045</v>
      </c>
      <c r="M888" s="71">
        <f t="shared" si="14"/>
        <v>-19955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8"/>
      <c r="F889" s="13"/>
      <c r="G889" s="13" t="s">
        <v>1029</v>
      </c>
      <c r="H889" s="13"/>
      <c r="I889" s="13"/>
      <c r="J889" s="14"/>
      <c r="K889" s="15">
        <v>30000</v>
      </c>
      <c r="L889" s="15">
        <v>10045</v>
      </c>
      <c r="M889" s="15">
        <f t="shared" si="14"/>
        <v>-19955</v>
      </c>
      <c r="N889" s="23"/>
      <c r="O889" s="23"/>
      <c r="P889" s="23"/>
      <c r="Q889" s="23"/>
    </row>
    <row r="890" spans="1:17" ht="15" x14ac:dyDescent="0.3">
      <c r="A890" s="23"/>
      <c r="B890" s="22"/>
      <c r="C890" s="22"/>
      <c r="D890" s="13"/>
      <c r="E890" s="28"/>
      <c r="F890" s="13"/>
      <c r="G890" s="13"/>
      <c r="H890" s="64" t="s">
        <v>1029</v>
      </c>
      <c r="I890" s="64"/>
      <c r="J890" s="70"/>
      <c r="K890" s="71">
        <v>30000</v>
      </c>
      <c r="L890" s="71">
        <v>10045</v>
      </c>
      <c r="M890" s="71">
        <f t="shared" si="14"/>
        <v>-19955</v>
      </c>
      <c r="N890" s="23"/>
      <c r="O890" s="23"/>
      <c r="P890" s="23"/>
      <c r="Q890" s="23"/>
    </row>
    <row r="891" spans="1:17" ht="15" x14ac:dyDescent="0.3">
      <c r="A891" s="23"/>
      <c r="B891" s="22"/>
      <c r="C891" s="22"/>
      <c r="D891" s="13"/>
      <c r="E891" s="28"/>
      <c r="F891" s="13"/>
      <c r="G891" s="13"/>
      <c r="H891" s="13"/>
      <c r="I891" s="13" t="s">
        <v>1054</v>
      </c>
      <c r="J891" s="14" t="s">
        <v>1055</v>
      </c>
      <c r="K891" s="15">
        <v>30000</v>
      </c>
      <c r="L891" s="15">
        <v>10045</v>
      </c>
      <c r="M891" s="15">
        <f t="shared" si="14"/>
        <v>-19955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69">
        <v>34</v>
      </c>
      <c r="F892" s="64" t="s">
        <v>424</v>
      </c>
      <c r="G892" s="64"/>
      <c r="H892" s="64"/>
      <c r="I892" s="64"/>
      <c r="J892" s="70"/>
      <c r="K892" s="71">
        <v>38683.9</v>
      </c>
      <c r="L892" s="71">
        <v>38683.9</v>
      </c>
      <c r="M892" s="71">
        <f t="shared" si="14"/>
        <v>0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8"/>
      <c r="F893" s="13"/>
      <c r="G893" s="13" t="s">
        <v>1029</v>
      </c>
      <c r="H893" s="13"/>
      <c r="I893" s="13"/>
      <c r="J893" s="14"/>
      <c r="K893" s="15">
        <v>38683.9</v>
      </c>
      <c r="L893" s="15">
        <v>38683.9</v>
      </c>
      <c r="M893" s="15">
        <f t="shared" si="14"/>
        <v>0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/>
      <c r="H894" s="64" t="s">
        <v>1029</v>
      </c>
      <c r="I894" s="64"/>
      <c r="J894" s="70"/>
      <c r="K894" s="71">
        <v>38683.9</v>
      </c>
      <c r="L894" s="71">
        <v>38683.9</v>
      </c>
      <c r="M894" s="71">
        <f t="shared" si="14"/>
        <v>0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8"/>
      <c r="F895" s="13"/>
      <c r="G895" s="13"/>
      <c r="H895" s="13"/>
      <c r="I895" s="13" t="s">
        <v>1038</v>
      </c>
      <c r="J895" s="14" t="s">
        <v>2532</v>
      </c>
      <c r="K895" s="15">
        <v>23268.5</v>
      </c>
      <c r="L895" s="15">
        <v>23268.5</v>
      </c>
      <c r="M895" s="15">
        <f t="shared" si="14"/>
        <v>0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/>
      <c r="H896" s="13"/>
      <c r="I896" s="13" t="s">
        <v>1056</v>
      </c>
      <c r="J896" s="14" t="s">
        <v>1057</v>
      </c>
      <c r="K896" s="15">
        <v>15415.4</v>
      </c>
      <c r="L896" s="15">
        <v>15415.4</v>
      </c>
      <c r="M896" s="15">
        <f t="shared" si="14"/>
        <v>0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24" t="s">
        <v>413</v>
      </c>
      <c r="E897" s="25"/>
      <c r="F897" s="24"/>
      <c r="G897" s="24"/>
      <c r="H897" s="24"/>
      <c r="I897" s="24"/>
      <c r="J897" s="26"/>
      <c r="K897" s="27">
        <v>147799.13450499999</v>
      </c>
      <c r="L897" s="27">
        <v>147799.13450499999</v>
      </c>
      <c r="M897" s="27">
        <f t="shared" si="14"/>
        <v>0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13"/>
      <c r="E898" s="69">
        <v>52</v>
      </c>
      <c r="F898" s="64" t="s">
        <v>414</v>
      </c>
      <c r="G898" s="64"/>
      <c r="H898" s="64"/>
      <c r="I898" s="64"/>
      <c r="J898" s="70"/>
      <c r="K898" s="71">
        <v>124372.95867599999</v>
      </c>
      <c r="L898" s="71">
        <v>124372.95867599999</v>
      </c>
      <c r="M898" s="71">
        <f t="shared" si="14"/>
        <v>0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8"/>
      <c r="F899" s="13"/>
      <c r="G899" s="13" t="s">
        <v>16</v>
      </c>
      <c r="H899" s="13"/>
      <c r="I899" s="13"/>
      <c r="J899" s="14"/>
      <c r="K899" s="15">
        <v>124372.95867599999</v>
      </c>
      <c r="L899" s="15">
        <v>124372.95867599999</v>
      </c>
      <c r="M899" s="15">
        <f t="shared" si="14"/>
        <v>0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8"/>
      <c r="F900" s="13"/>
      <c r="G900" s="13"/>
      <c r="H900" s="64" t="s">
        <v>17</v>
      </c>
      <c r="I900" s="64"/>
      <c r="J900" s="70"/>
      <c r="K900" s="71">
        <v>124372.95867599999</v>
      </c>
      <c r="L900" s="71">
        <v>124372.95867599999</v>
      </c>
      <c r="M900" s="71">
        <f t="shared" si="14"/>
        <v>0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8"/>
      <c r="F901" s="13"/>
      <c r="G901" s="13"/>
      <c r="H901" s="13"/>
      <c r="I901" s="13" t="s">
        <v>460</v>
      </c>
      <c r="J901" s="14" t="s">
        <v>991</v>
      </c>
      <c r="K901" s="15">
        <v>124372.95867599999</v>
      </c>
      <c r="L901" s="15">
        <v>124372.95867599999</v>
      </c>
      <c r="M901" s="15">
        <f t="shared" si="14"/>
        <v>0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69">
        <v>53</v>
      </c>
      <c r="F902" s="64" t="s">
        <v>417</v>
      </c>
      <c r="G902" s="64"/>
      <c r="H902" s="64"/>
      <c r="I902" s="64"/>
      <c r="J902" s="70"/>
      <c r="K902" s="71">
        <v>23426.175829</v>
      </c>
      <c r="L902" s="71">
        <v>23426.175829</v>
      </c>
      <c r="M902" s="71">
        <f t="shared" ref="M902:M905" si="15">L902-K902</f>
        <v>0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8"/>
      <c r="F903" s="13"/>
      <c r="G903" s="13" t="s">
        <v>16</v>
      </c>
      <c r="H903" s="13"/>
      <c r="I903" s="13"/>
      <c r="J903" s="14"/>
      <c r="K903" s="15">
        <v>23426.175829</v>
      </c>
      <c r="L903" s="15">
        <v>23426.175829</v>
      </c>
      <c r="M903" s="15">
        <f t="shared" si="15"/>
        <v>0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8"/>
      <c r="F904" s="13"/>
      <c r="G904" s="13"/>
      <c r="H904" s="64" t="s">
        <v>440</v>
      </c>
      <c r="I904" s="64"/>
      <c r="J904" s="70"/>
      <c r="K904" s="71">
        <v>23426.175829</v>
      </c>
      <c r="L904" s="71">
        <v>23426.175829</v>
      </c>
      <c r="M904" s="71">
        <f t="shared" si="15"/>
        <v>0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28"/>
      <c r="F905" s="13"/>
      <c r="G905" s="13"/>
      <c r="H905" s="13"/>
      <c r="I905" s="13" t="s">
        <v>441</v>
      </c>
      <c r="J905" s="14" t="s">
        <v>475</v>
      </c>
      <c r="K905" s="15">
        <v>23426.175829</v>
      </c>
      <c r="L905" s="15">
        <v>23426.175829</v>
      </c>
      <c r="M905" s="15">
        <f t="shared" si="15"/>
        <v>0</v>
      </c>
      <c r="N905" s="23"/>
      <c r="O905" s="23"/>
      <c r="P905" s="23"/>
      <c r="Q905" s="23"/>
    </row>
    <row r="906" spans="1:17" ht="7.5" customHeight="1" x14ac:dyDescent="0.3">
      <c r="A906" s="23"/>
      <c r="B906" s="22"/>
      <c r="C906" s="22"/>
      <c r="D906" s="13"/>
      <c r="E906" s="28"/>
      <c r="F906" s="13"/>
      <c r="G906" s="13"/>
      <c r="H906" s="13"/>
      <c r="I906" s="13"/>
      <c r="J906" s="14"/>
      <c r="K906" s="15"/>
      <c r="L906" s="15"/>
      <c r="M906" s="15"/>
      <c r="N906" s="23"/>
      <c r="O906" s="23"/>
      <c r="P906" s="23"/>
      <c r="Q906" s="23"/>
    </row>
    <row r="907" spans="1:17" ht="15" x14ac:dyDescent="0.3">
      <c r="A907" s="23"/>
      <c r="B907" s="38" t="s">
        <v>11</v>
      </c>
      <c r="C907" s="23"/>
      <c r="E907" s="38"/>
      <c r="F907" s="38"/>
      <c r="G907" s="38"/>
      <c r="H907" s="38"/>
      <c r="I907" s="38"/>
      <c r="J907" s="38"/>
      <c r="K907" s="58">
        <v>798848.78900500003</v>
      </c>
      <c r="L907" s="58">
        <v>821218.91512638004</v>
      </c>
      <c r="M907" s="58">
        <f>+L907-K907</f>
        <v>22370.126121380017</v>
      </c>
      <c r="N907" s="23"/>
      <c r="O907" s="23"/>
      <c r="P907" s="23"/>
      <c r="Q907" s="23"/>
    </row>
    <row r="908" spans="1:17" ht="15" x14ac:dyDescent="0.3">
      <c r="A908" s="23"/>
      <c r="B908" s="23"/>
      <c r="C908" s="23"/>
      <c r="D908" s="39"/>
      <c r="E908" s="39"/>
      <c r="F908" s="39"/>
      <c r="G908" s="39"/>
      <c r="H908" s="39" t="s">
        <v>12</v>
      </c>
      <c r="I908" s="39"/>
      <c r="J908" s="39"/>
      <c r="K908" s="59">
        <v>33392.617601999998</v>
      </c>
      <c r="L908" s="59">
        <v>34380.865124930024</v>
      </c>
      <c r="M908" s="59">
        <f>+L908-K908</f>
        <v>988.2475229300253</v>
      </c>
      <c r="N908" s="23"/>
      <c r="O908" s="23"/>
      <c r="P908" s="23"/>
      <c r="Q908" s="23"/>
    </row>
    <row r="909" spans="1:17" ht="15" x14ac:dyDescent="0.3">
      <c r="A909" s="23"/>
      <c r="B909" s="23"/>
      <c r="C909" s="23"/>
      <c r="D909" s="39"/>
      <c r="E909" s="39"/>
      <c r="F909" s="39"/>
      <c r="G909" s="39"/>
      <c r="H909" s="39" t="s">
        <v>13</v>
      </c>
      <c r="I909" s="39"/>
      <c r="J909" s="39"/>
      <c r="K909" s="59">
        <v>765456.17140300001</v>
      </c>
      <c r="L909" s="59">
        <v>786838.05000145</v>
      </c>
      <c r="M909" s="59">
        <f>+L909-K909</f>
        <v>21381.878598449985</v>
      </c>
      <c r="N909" s="23"/>
      <c r="O909" s="23"/>
      <c r="P909" s="23"/>
      <c r="Q909" s="23"/>
    </row>
    <row r="910" spans="1:17" ht="7.5" customHeight="1" thickBot="1" x14ac:dyDescent="0.35">
      <c r="A910" s="12"/>
      <c r="B910" s="16"/>
      <c r="C910" s="16"/>
      <c r="D910" s="16"/>
      <c r="E910" s="16"/>
      <c r="F910" s="17"/>
      <c r="G910" s="17"/>
      <c r="H910" s="17"/>
      <c r="I910" s="17"/>
      <c r="J910" s="17"/>
      <c r="K910" s="18"/>
      <c r="L910" s="18"/>
      <c r="M910" s="18"/>
      <c r="N910" s="12"/>
      <c r="O910" s="12"/>
      <c r="P910" s="12"/>
      <c r="Q910" s="12"/>
    </row>
    <row r="911" spans="1:17" ht="15" x14ac:dyDescent="0.3">
      <c r="A911" s="12"/>
      <c r="B911" s="8" t="s">
        <v>14</v>
      </c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12"/>
      <c r="O911" s="12"/>
      <c r="P911" s="12"/>
      <c r="Q911" s="12"/>
    </row>
    <row r="912" spans="1:17" ht="15" x14ac:dyDescent="0.3">
      <c r="A912" s="12"/>
      <c r="B912" s="8" t="s">
        <v>15</v>
      </c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12"/>
      <c r="O912" s="12"/>
      <c r="P912" s="12"/>
      <c r="Q912" s="12"/>
    </row>
    <row r="913" spans="1:17" ht="15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19"/>
      <c r="K913" s="8"/>
      <c r="L913" s="8"/>
      <c r="M913" s="8"/>
      <c r="N913" s="12"/>
      <c r="O913" s="12"/>
      <c r="P913" s="12"/>
      <c r="Q913" s="12"/>
    </row>
    <row r="914" spans="1:17" ht="15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19"/>
      <c r="K914" s="8"/>
      <c r="L914" s="8"/>
      <c r="M914" s="8"/>
      <c r="N914" s="12"/>
      <c r="O914" s="12"/>
      <c r="P914" s="12"/>
      <c r="Q914" s="12"/>
    </row>
    <row r="915" spans="1:17" ht="15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19"/>
      <c r="K915" s="8"/>
      <c r="L915" s="8"/>
      <c r="M915" s="8"/>
      <c r="N915" s="12"/>
      <c r="O915" s="12"/>
      <c r="P915" s="12"/>
      <c r="Q915" s="12"/>
    </row>
    <row r="916" spans="1:17" ht="15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19"/>
      <c r="K916" s="8"/>
      <c r="L916" s="8"/>
      <c r="M916" s="8"/>
      <c r="N916" s="12"/>
      <c r="O916" s="12"/>
      <c r="P916" s="12"/>
      <c r="Q916" s="12"/>
    </row>
    <row r="917" spans="1:17" ht="15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19"/>
      <c r="K917" s="8"/>
      <c r="L917" s="8"/>
      <c r="M917" s="8"/>
      <c r="N917" s="12"/>
      <c r="O917" s="12"/>
      <c r="P917" s="12"/>
      <c r="Q917" s="12"/>
    </row>
    <row r="918" spans="1:17" ht="15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19"/>
      <c r="K918" s="8"/>
      <c r="L918" s="8"/>
      <c r="M918" s="8"/>
      <c r="N918" s="12"/>
      <c r="O918" s="12"/>
      <c r="P918" s="12"/>
      <c r="Q918" s="12"/>
    </row>
    <row r="919" spans="1:17" ht="15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19"/>
      <c r="K919" s="8"/>
      <c r="L919" s="8"/>
      <c r="M919" s="8"/>
      <c r="N919" s="12"/>
      <c r="O919" s="12"/>
      <c r="P919" s="12"/>
      <c r="Q919" s="12"/>
    </row>
  </sheetData>
  <mergeCells count="8">
    <mergeCell ref="F93:J93"/>
    <mergeCell ref="F727:J727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2022-10-26T02:37:31Z</dcterms:modified>
</cp:coreProperties>
</file>