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4. Cuarto Trimestre\Anexos\Finales subidos a Share Point\"/>
    </mc:Choice>
  </mc:AlternateContent>
  <bookViews>
    <workbookView xWindow="0" yWindow="0" windowWidth="17775" windowHeight="4395"/>
  </bookViews>
  <sheets>
    <sheet name="Princi_Prog_4T_2017" sheetId="1" r:id="rId1"/>
  </sheets>
  <definedNames>
    <definedName name="_xlnm._FilterDatabase" localSheetId="0" hidden="1">Princi_Prog_4T_2017!$C$11:$K$249</definedName>
    <definedName name="_xlnm.Print_Area" localSheetId="0">Princi_Prog_4T_2017!$A$1:$K$255</definedName>
    <definedName name="_xlnm.Print_Titles" localSheetId="0">Princi_Prog_4T_2017!$3:$9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 l="1"/>
  <c r="F1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 l="1"/>
  <c r="J10" i="1"/>
</calcChain>
</file>

<file path=xl/sharedStrings.xml><?xml version="1.0" encoding="utf-8"?>
<sst xmlns="http://schemas.openxmlformats.org/spreadsheetml/2006/main" count="265" uniqueCount="253">
  <si>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</si>
  <si>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</si>
  <si>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</si>
  <si>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</si>
  <si>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</si>
  <si>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</si>
  <si>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</si>
  <si>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Total</t>
  </si>
  <si>
    <t>Programa de Empleo Temporal (PET)</t>
  </si>
  <si>
    <t>Sistema Satelital</t>
  </si>
  <si>
    <t>Economía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</si>
  <si>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</si>
  <si>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</si>
  <si>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</si>
  <si>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</si>
  <si>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</si>
  <si>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</si>
  <si>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</si>
  <si>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</si>
  <si>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</si>
  <si>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</si>
  <si>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</si>
  <si>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</si>
  <si>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</si>
  <si>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</si>
  <si>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</si>
  <si>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</si>
  <si>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</si>
  <si>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</si>
  <si>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</si>
  <si>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</si>
  <si>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</si>
  <si>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</si>
  <si>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</si>
  <si>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</si>
  <si>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</si>
  <si>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</si>
  <si>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</si>
  <si>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</si>
  <si>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Comisión Nacional de los Derechos Humanos</t>
  </si>
  <si>
    <t>Consejo Nacional de Ciencia y Tecnología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</si>
  <si>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</si>
  <si>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</si>
  <si>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</si>
  <si>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</si>
  <si>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</si>
  <si>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</si>
  <si>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Coordinación del Sistema Nacional de Protección Civil</t>
  </si>
  <si>
    <t>Promover la Protección de los Derechos Humanos y Prevenir la Discriminación</t>
  </si>
  <si>
    <t>Plataforma México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</si>
  <si>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</si>
  <si>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</si>
  <si>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</si>
  <si>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</si>
  <si>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</si>
  <si>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</si>
  <si>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</si>
  <si>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</si>
  <si>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</si>
  <si>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</si>
  <si>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</si>
  <si>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</si>
  <si>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</si>
  <si>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</si>
  <si>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</si>
  <si>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</si>
  <si>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</si>
  <si>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</si>
  <si>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</si>
  <si>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</si>
  <si>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</si>
  <si>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</si>
  <si>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</si>
  <si>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</si>
  <si>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</si>
  <si>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</si>
  <si>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</si>
  <si>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</si>
  <si>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</si>
  <si>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</si>
  <si>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</si>
  <si>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</si>
  <si>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</si>
  <si>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</si>
  <si>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</si>
  <si>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</si>
  <si>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</si>
  <si>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</si>
  <si>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Proyectos de Infraestructura Ferroviaria</t>
  </si>
  <si>
    <t>Protección de los derechos de los consumidores y Sistema Nacional de Protección al Consumidor</t>
  </si>
  <si>
    <t>Atención de trámites y promoción de los programas de la Secretaría en las entidades federativas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</si>
  <si>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</si>
  <si>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</si>
  <si>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</si>
  <si>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</si>
  <si>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</si>
  <si>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</si>
  <si>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</si>
  <si>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</si>
  <si>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</si>
  <si>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</si>
  <si>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</si>
  <si>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</si>
  <si>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</si>
  <si>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</si>
  <si>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</si>
  <si>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</si>
  <si>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</si>
  <si>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</si>
  <si>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</si>
  <si>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</si>
  <si>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</si>
  <si>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</si>
  <si>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</si>
  <si>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</si>
  <si>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la Inclusión y la Equidad Educativa</t>
  </si>
  <si>
    <t>Programa para el Desarrollo Profesional Docente</t>
  </si>
  <si>
    <t>Subsidios para organismos descentralizados estatales</t>
  </si>
  <si>
    <t>Expansión de la Educación Media Superior y Superior</t>
  </si>
  <si>
    <t>Apoyos a centros y organizaciones de educación</t>
  </si>
  <si>
    <t>Apoyos para la atención a problemas estructurales de las UPES</t>
  </si>
  <si>
    <t>Seguro Popular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</si>
  <si>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</si>
  <si>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</si>
  <si>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</si>
  <si>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</si>
  <si>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</si>
  <si>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</si>
  <si>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</si>
  <si>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</si>
  <si>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</si>
  <si>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</si>
  <si>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</si>
  <si>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</si>
  <si>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</si>
  <si>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</si>
  <si>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</si>
  <si>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</si>
  <si>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</si>
  <si>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</si>
  <si>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</si>
  <si>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</si>
  <si>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</si>
  <si>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</si>
  <si>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</si>
  <si>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</si>
  <si>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</si>
  <si>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</si>
  <si>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</si>
  <si>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</si>
  <si>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</si>
  <si>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Apoyos para el Desarrollo Forestal Sustentable</t>
  </si>
  <si>
    <t>Capacitación Ambiental y Desarrollo Sustentable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</si>
  <si>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</si>
  <si>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</si>
  <si>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</si>
  <si>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</si>
  <si>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</si>
  <si>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</si>
  <si>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</si>
  <si>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Apoyo a la Infraestructura Hidroagrícola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</si>
  <si>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</si>
  <si>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</si>
  <si>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</si>
  <si>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</si>
  <si>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</si>
  <si>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</si>
  <si>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</si>
  <si>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</si>
  <si>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</si>
  <si>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</si>
  <si>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</si>
  <si>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</si>
  <si>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</si>
  <si>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</si>
  <si>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</si>
  <si>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</si>
  <si>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</si>
  <si>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</si>
  <si>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</si>
  <si>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</si>
  <si>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</si>
  <si>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</si>
  <si>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</si>
  <si>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Innovación tecnológica para incrementar la productividad de las empresas</t>
  </si>
  <si>
    <t>Subsidios en materia de seguridad pública</t>
  </si>
  <si>
    <t>Entidades no Sectorizadas</t>
  </si>
  <si>
    <t>Programa de Inclusión Financiera</t>
  </si>
  <si>
    <t>Desarrollo y Vinculación de la Investigación Científica y Tecnológica con el Sector</t>
  </si>
  <si>
    <t>Programa de Apoyos a Pequeños Productores</t>
  </si>
  <si>
    <t>Aplicación y modernización del marco regulatorio y operativo en materia mercantil, de normalización e inversión extranjera</t>
  </si>
  <si>
    <t>Fortalecimiento de la Calidad Educativa</t>
  </si>
  <si>
    <t>Programa de Cultura Física y Deporte</t>
  </si>
  <si>
    <t>Programa de la Reforma Educativa</t>
  </si>
  <si>
    <t>Prevención y control de enfermedades</t>
  </si>
  <si>
    <t>Salud materna, sexual y reproductiva</t>
  </si>
  <si>
    <t>Apoyos para la protección de las personas en estado de necesidad</t>
  </si>
  <si>
    <t>Política de Desarrollo Urbano y Ordenamiento del Territorio</t>
  </si>
  <si>
    <t>Programa de Prevención de Riesgos</t>
  </si>
  <si>
    <t>Programa de Infraestructura</t>
  </si>
  <si>
    <t>Programa de Apoyo a la Vivienda</t>
  </si>
  <si>
    <t>Infraestructura para la modernización y rehabilitación de riego y temporal tecnificado</t>
  </si>
  <si>
    <t>Desarrollo y promoción de proyectos turísticos sustentables</t>
  </si>
  <si>
    <t>Investigación científica, desarrollo e innovación</t>
  </si>
  <si>
    <t>Fomento Regional de las Capacidades Científicas, Tecnológicas y de Innovación</t>
  </si>
  <si>
    <t>Observado p_/</t>
  </si>
  <si>
    <t>PEF 2017</t>
  </si>
  <si>
    <t>(3)</t>
  </si>
  <si>
    <t>(4)=(3/1)</t>
  </si>
  <si>
    <t>(5)=(3/2)</t>
  </si>
  <si>
    <t>Programa de Aseguramiento Agropecuario</t>
  </si>
  <si>
    <t>Programa de Apoyos a la Comercialización</t>
  </si>
  <si>
    <t>Estudios y Proyectos de Construcción de Caminos Rurales y Carreteras Alimentadoras</t>
  </si>
  <si>
    <t>Promoción del Comercio Exterior y Atracción de Inversión Extranjera Directa</t>
  </si>
  <si>
    <t>Mantenimiento de Infraestructura</t>
  </si>
  <si>
    <t>Actividades de Apoyo Administrativo</t>
  </si>
  <si>
    <t xml:space="preserve">Marina   </t>
  </si>
  <si>
    <t>Programa de Modernización de los Registros Públicos de la Propiedad y Catastros</t>
  </si>
  <si>
    <t>Operación y mantenimiento de Infraestructura Hídrica</t>
  </si>
  <si>
    <t>Agua Potable, Drenaje y Tratamiento</t>
  </si>
  <si>
    <t>Seguro de Vida para Jefas de Familia</t>
  </si>
  <si>
    <t>Actividades de apoyo Administrativo</t>
  </si>
  <si>
    <t>Cultura</t>
  </si>
  <si>
    <t>Informes sobre la Situación Económica,
las Finanzas Públicas y la Deuda Pública</t>
  </si>
  <si>
    <t>-o-: mayor de 500 por ciento.</t>
  </si>
  <si>
    <t xml:space="preserve">n.a. no aplica. </t>
  </si>
  <si>
    <t>Programa nacional de financiamiento al microempresario y a la mujer rural</t>
  </si>
  <si>
    <t>Seguro Médico Siglo XXI</t>
  </si>
  <si>
    <t>Provisiones Salariales y Económicas</t>
  </si>
  <si>
    <t>Fondo Regional</t>
  </si>
  <si>
    <t>Fondo de Apoyo a Migrantes</t>
  </si>
  <si>
    <t>Programa para el Rescate del Acapulco Tradicional</t>
  </si>
  <si>
    <t>Fortalecimiento de la Infraestructura Científica y Tecnológica</t>
  </si>
  <si>
    <t>Fortalecimiento a la Transversalidad de la Perspectiva de Género</t>
  </si>
  <si>
    <t>Programa de Apoyos a la Cultura</t>
  </si>
  <si>
    <t>ANEXO VI. AVANCE FINANCIERO DE LOS PRINCIPALES PROGRAMAS PRESUPUESTARIOS</t>
  </si>
  <si>
    <t>Proyectos de infraestructura social del sector educativo</t>
  </si>
  <si>
    <t>Seguridad Social Cañeros</t>
  </si>
  <si>
    <t>Cuarto Trimestre de 2017</t>
  </si>
  <si>
    <t>Enero-diciembre 2017</t>
  </si>
  <si>
    <t>Enero - diciembre</t>
  </si>
  <si>
    <t>Proyectos de infraestructura gubernamental de seguridad pública</t>
  </si>
  <si>
    <t>Programa de Concurrencia con las Entidades Federativas  </t>
  </si>
  <si>
    <t>Conservación de infraestructura marítimo-portuaria</t>
  </si>
  <si>
    <t>Generación y difusión de información para el consumidor  </t>
  </si>
  <si>
    <t>Programa para el Desarrollo de la Industria de Software (PROSOFT) y la Innovación</t>
  </si>
  <si>
    <t>Programa para la Productividad y Competitividad Industrial</t>
  </si>
  <si>
    <t>Programa de Conservación para el Desarrollo Sostenible</t>
  </si>
  <si>
    <t>Prevención y gestión integral de residuos</t>
  </si>
  <si>
    <t>Promover y proteger los Derechos Humanos de los integrantes de pueblos y comunidades indígenas y atender asuntos de indígenas en reclusión.</t>
  </si>
  <si>
    <r>
      <t xml:space="preserve">Diseño, conducción y ejecución de la política exterior </t>
    </r>
    <r>
      <rPr>
        <vertAlign val="superscript"/>
        <sz val="9"/>
        <rFont val="Soberana Sans"/>
        <family val="3"/>
      </rPr>
      <t>1_/</t>
    </r>
  </si>
  <si>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El gasto pagado incluye diferencias cambiarias, razón por la cual el avance respecto al programa modificado resulta mayor a 100%.</t>
    </r>
  </si>
  <si>
    <r>
      <rPr>
        <vertAlign val="superscript"/>
        <sz val="9"/>
        <rFont val="Soberana Sans"/>
        <family val="3"/>
      </rPr>
      <t>p_/</t>
    </r>
    <r>
      <rPr>
        <sz val="9"/>
        <rFont val="Soberana Sans"/>
        <family val="3"/>
      </rPr>
      <t xml:space="preserve"> Cifras preliminares. Las sumas parciales pueden no coincidir con el total, así como los cálculos porcentuales, debido al redondeo de las cifras.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</si>
</sst>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vertAlign val="superscript"/>
      <sz val="9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43" fontId="9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Continuous" vertical="top" wrapText="1"/>
    </xf>
    <xf numFmtId="0" fontId="8" fillId="0" borderId="0" xfId="2" applyFont="1" applyFill="1" applyBorder="1" applyAlignment="1">
      <alignment horizontal="right" vertical="top"/>
    </xf>
    <xf numFmtId="0" fontId="8" fillId="0" borderId="1" xfId="2" applyFont="1" applyFill="1" applyBorder="1" applyAlignment="1">
      <alignment horizontal="center" vertical="top"/>
    </xf>
    <xf numFmtId="0" fontId="8" fillId="0" borderId="1" xfId="2" quotePrefix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0" borderId="2" xfId="2" applyFont="1" applyFill="1" applyBorder="1" applyAlignment="1">
      <alignment horizontal="centerContinuous" vertical="center" wrapText="1"/>
    </xf>
    <xf numFmtId="0" fontId="8" fillId="0" borderId="2" xfId="2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0" fontId="9" fillId="0" borderId="3" xfId="0" quotePrefix="1" applyFont="1" applyFill="1" applyBorder="1" applyAlignment="1">
      <alignment horizontal="left" vertical="top"/>
    </xf>
    <xf numFmtId="0" fontId="9" fillId="0" borderId="0" xfId="0" quotePrefix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270"/>
  <sheetViews>
    <sheetView showGridLines="0" tabSelected="1" topLeftCell="C1" zoomScaleNormal="100" workbookViewId="0">
      <selection activeCell="C2" sqref="C2:K2"/>
    </sheetView>
  </sheetViews>
  <sheetFormatPr baseColWidth="10" defaultRowHeight="12.75" x14ac:dyDescent="0.2"/>
  <cols>
    <col min="1" max="1" width="7.140625" style="1" hidden="1" customWidth="1"/>
    <col min="2" max="2" width="5.7109375" style="1" hidden="1" customWidth="1"/>
    <col min="3" max="4" width="3" style="1" customWidth="1"/>
    <col min="5" max="5" width="62.5703125" style="1" customWidth="1"/>
    <col min="6" max="6" width="13.7109375" style="1" customWidth="1"/>
    <col min="7" max="7" width="15" style="1" customWidth="1"/>
    <col min="8" max="8" width="14.85546875" style="1" customWidth="1"/>
    <col min="9" max="9" width="1.5703125" style="1" customWidth="1"/>
    <col min="10" max="10" width="12.85546875" style="1" customWidth="1"/>
    <col min="11" max="11" width="14.42578125" style="1" customWidth="1"/>
    <col min="12" max="12" width="11.42578125" style="6"/>
    <col min="13" max="16384" width="11.42578125" style="1"/>
  </cols>
  <sheetData>
    <row r="1" spans="3:18" ht="51.75" customHeight="1" x14ac:dyDescent="0.2">
      <c r="C1" s="40" t="s">
        <v>223</v>
      </c>
      <c r="D1" s="40"/>
      <c r="E1" s="40"/>
      <c r="F1" s="22" t="s">
        <v>238</v>
      </c>
      <c r="G1" s="22"/>
      <c r="H1" s="22"/>
      <c r="I1" s="22"/>
      <c r="K1" s="22"/>
    </row>
    <row r="2" spans="3:18" ht="45" customHeight="1" x14ac:dyDescent="0.3">
      <c r="C2" s="41" t="s">
        <v>235</v>
      </c>
      <c r="D2" s="41"/>
      <c r="E2" s="41"/>
      <c r="F2" s="41"/>
      <c r="G2" s="41"/>
      <c r="H2" s="41"/>
      <c r="I2" s="41"/>
      <c r="J2" s="41"/>
      <c r="K2" s="41"/>
    </row>
    <row r="3" spans="3:18" s="4" customFormat="1" ht="17.25" x14ac:dyDescent="0.2">
      <c r="C3" s="23" t="s">
        <v>12</v>
      </c>
      <c r="D3" s="24"/>
      <c r="E3" s="24"/>
      <c r="F3" s="24"/>
      <c r="G3" s="24"/>
      <c r="H3" s="24"/>
      <c r="I3" s="24"/>
      <c r="J3" s="24"/>
      <c r="K3" s="24"/>
      <c r="L3" s="5"/>
    </row>
    <row r="4" spans="3:18" s="4" customFormat="1" ht="15.75" x14ac:dyDescent="0.2">
      <c r="C4" s="25" t="s">
        <v>239</v>
      </c>
      <c r="D4" s="24"/>
      <c r="E4" s="24"/>
      <c r="F4" s="24"/>
      <c r="G4" s="24"/>
      <c r="H4" s="24"/>
      <c r="I4" s="24"/>
      <c r="J4" s="24"/>
      <c r="K4" s="24"/>
      <c r="L4" s="5"/>
    </row>
    <row r="5" spans="3:18" s="4" customFormat="1" x14ac:dyDescent="0.2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5"/>
    </row>
    <row r="6" spans="3:18" s="4" customFormat="1" x14ac:dyDescent="0.2">
      <c r="C6" s="24"/>
      <c r="D6" s="24"/>
      <c r="E6" s="24"/>
      <c r="F6" s="24"/>
      <c r="G6" s="24"/>
      <c r="H6" s="24"/>
      <c r="I6" s="24"/>
      <c r="J6" s="24"/>
      <c r="K6" s="24"/>
      <c r="L6" s="5"/>
    </row>
    <row r="7" spans="3:18" s="4" customFormat="1" ht="30" customHeight="1" x14ac:dyDescent="0.2">
      <c r="C7" s="43" t="s">
        <v>14</v>
      </c>
      <c r="D7" s="43"/>
      <c r="E7" s="43"/>
      <c r="F7" s="8" t="s">
        <v>13</v>
      </c>
      <c r="G7" s="26" t="s">
        <v>240</v>
      </c>
      <c r="H7" s="27"/>
      <c r="I7" s="7"/>
      <c r="J7" s="46" t="s">
        <v>2</v>
      </c>
      <c r="K7" s="46"/>
      <c r="L7" s="9"/>
    </row>
    <row r="8" spans="3:18" s="4" customFormat="1" ht="27" x14ac:dyDescent="0.2">
      <c r="C8" s="43"/>
      <c r="D8" s="43"/>
      <c r="E8" s="43"/>
      <c r="F8" s="11" t="s">
        <v>206</v>
      </c>
      <c r="G8" s="12" t="s">
        <v>1</v>
      </c>
      <c r="H8" s="12" t="s">
        <v>205</v>
      </c>
      <c r="I8" s="7"/>
      <c r="J8" s="13" t="s">
        <v>3</v>
      </c>
      <c r="K8" s="31" t="s">
        <v>4</v>
      </c>
      <c r="L8" s="9"/>
    </row>
    <row r="9" spans="3:18" s="4" customFormat="1" ht="14.25" thickBot="1" x14ac:dyDescent="0.25">
      <c r="C9" s="44"/>
      <c r="D9" s="44"/>
      <c r="E9" s="44"/>
      <c r="F9" s="14" t="s">
        <v>5</v>
      </c>
      <c r="G9" s="14" t="s">
        <v>6</v>
      </c>
      <c r="H9" s="15" t="s">
        <v>207</v>
      </c>
      <c r="I9" s="14"/>
      <c r="J9" s="16" t="s">
        <v>208</v>
      </c>
      <c r="K9" s="16" t="s">
        <v>209</v>
      </c>
      <c r="L9" s="9"/>
    </row>
    <row r="10" spans="3:18" s="2" customFormat="1" ht="13.5" x14ac:dyDescent="0.2">
      <c r="C10" s="45" t="s">
        <v>7</v>
      </c>
      <c r="D10" s="45"/>
      <c r="E10" s="45"/>
      <c r="F10" s="17">
        <f>+F11+F23+F25+F38+F40+F54+F77+F91+F121+F146+F148+F156+F169+F188+F191+F194+F213+F221+F225+F227+F236+F246</f>
        <v>814850.7198480001</v>
      </c>
      <c r="G10" s="17">
        <f t="shared" ref="G10" si="0">+G11+G23+G25+G38+G40+G54+G77+G91+G121+G146+G148+G156+G169+G188+G191+G194+G213+G221+G225+G227+G236+G246</f>
        <v>885084.88826924004</v>
      </c>
      <c r="H10" s="17">
        <f>+H11+H23+H25+H38+H40+H54+H77+H91+H121+H146+H148+H156+H169+H188+H191+H194+H213+H221+H225+H227+H236+H246</f>
        <v>856166.55186869996</v>
      </c>
      <c r="I10" s="17"/>
      <c r="J10" s="18">
        <f t="shared" ref="J10" si="1">IF(AND(H10=0,F10&gt;0),"n.a.",IF(AND(H10=0,F10&lt;0),"n.a.",IF(OR(H10=0,F10=0),"              n.a.",IF(OR((AND(H10&lt;0,F10&gt;0)),(AND(H10&gt;0,F10&lt;0))),"                n.a.",IF(((H10/F10))*100&gt;500,"             -o-",((H10/F10))*100)))))</f>
        <v>105.07035595776448</v>
      </c>
      <c r="K10" s="18">
        <f t="shared" ref="K10" si="2">IF(AND(H10=0,G10&gt;0),"n.a.",IF(AND(H10=0,G10&lt;0),"n.a.",IF(OR(H10=0,G10=0),"              n.a.",IF(OR((AND(H10&lt;0,G10&gt;0)),(AND(H10&gt;0,G10&lt;0))),"                n.a.",IF(((H10/G10))*100&gt;500,"             -o-",((H10/G10))*100)))))</f>
        <v>96.732704762693544</v>
      </c>
      <c r="L10" s="9"/>
      <c r="M10" s="17"/>
      <c r="N10" s="17"/>
      <c r="O10" s="17"/>
      <c r="P10" s="17"/>
      <c r="Q10" s="18"/>
      <c r="R10" s="18"/>
    </row>
    <row r="11" spans="3:18" s="3" customFormat="1" ht="13.5" x14ac:dyDescent="0.2">
      <c r="C11" s="10" t="s">
        <v>16</v>
      </c>
      <c r="D11" s="20"/>
      <c r="E11" s="20"/>
      <c r="F11" s="17">
        <v>52583.011052000002</v>
      </c>
      <c r="G11" s="17">
        <v>69523.912027909973</v>
      </c>
      <c r="H11" s="17">
        <v>63666.198955999993</v>
      </c>
      <c r="I11" s="17"/>
      <c r="J11" s="18">
        <f t="shared" ref="J11:J74" si="3">IF(AND(H11=0,F11&gt;0),"n.a.",IF(AND(H11=0,F11&lt;0),"n.a.",IF(OR(H11=0,F11=0),"              n.a.",IF(OR((AND(H11&lt;0,F11&gt;0)),(AND(H11&gt;0,F11&lt;0))),"                n.a.",IF(((H11/F11))*100&gt;500,"             -o-",((H11/F11))*100)))))</f>
        <v>121.07750713065801</v>
      </c>
      <c r="K11" s="18">
        <f t="shared" ref="K11:K74" si="4">IF(AND(H11=0,G11&gt;0),"n.a.",IF(AND(H11=0,G11&lt;0),"n.a.",IF(OR(H11=0,G11=0),"              n.a.",IF(OR((AND(H11&lt;0,G11&gt;0)),(AND(H11&gt;0,G11&lt;0))),"                n.a.",IF(((H11/G11))*100&gt;500,"             -o-",((H11/G11))*100)))))</f>
        <v>91.574534716115465</v>
      </c>
      <c r="L11" s="9"/>
      <c r="M11" s="36"/>
      <c r="N11" s="36"/>
      <c r="O11" s="36"/>
      <c r="P11" s="36"/>
      <c r="Q11" s="36"/>
      <c r="R11" s="36"/>
    </row>
    <row r="12" spans="3:18" s="3" customFormat="1" ht="13.5" x14ac:dyDescent="0.2">
      <c r="C12" s="10"/>
      <c r="D12" s="20" t="s">
        <v>41</v>
      </c>
      <c r="E12" s="20"/>
      <c r="F12" s="21">
        <v>2823.4498910000002</v>
      </c>
      <c r="G12" s="21">
        <v>3929.4437604799982</v>
      </c>
      <c r="H12" s="21">
        <v>3870.1441641600004</v>
      </c>
      <c r="I12" s="21"/>
      <c r="J12" s="32">
        <f t="shared" si="3"/>
        <v>137.07146624051774</v>
      </c>
      <c r="K12" s="32">
        <f t="shared" si="4"/>
        <v>98.490890824894919</v>
      </c>
      <c r="L12" s="9"/>
    </row>
    <row r="13" spans="3:18" s="3" customFormat="1" ht="13.5" x14ac:dyDescent="0.2">
      <c r="C13" s="10"/>
      <c r="D13" s="20" t="s">
        <v>42</v>
      </c>
      <c r="E13" s="20"/>
      <c r="F13" s="21">
        <v>1781.463769</v>
      </c>
      <c r="G13" s="21">
        <v>5078.0155738599933</v>
      </c>
      <c r="H13" s="21">
        <v>5005.6322295600085</v>
      </c>
      <c r="I13" s="21"/>
      <c r="J13" s="32">
        <f t="shared" si="3"/>
        <v>280.9842286250846</v>
      </c>
      <c r="K13" s="32">
        <f t="shared" si="4"/>
        <v>98.574574196412641</v>
      </c>
      <c r="L13" s="9"/>
    </row>
    <row r="14" spans="3:18" s="3" customFormat="1" ht="13.5" x14ac:dyDescent="0.2">
      <c r="C14" s="10"/>
      <c r="D14" s="20" t="s">
        <v>43</v>
      </c>
      <c r="E14" s="20"/>
      <c r="F14" s="21">
        <v>410.133105</v>
      </c>
      <c r="G14" s="21">
        <v>311.32926168</v>
      </c>
      <c r="H14" s="21">
        <v>310.09854940000002</v>
      </c>
      <c r="I14" s="21"/>
      <c r="J14" s="32">
        <f t="shared" si="3"/>
        <v>75.609246271402554</v>
      </c>
      <c r="K14" s="32">
        <f t="shared" si="4"/>
        <v>99.604691099911776</v>
      </c>
      <c r="L14" s="9"/>
    </row>
    <row r="15" spans="3:18" s="3" customFormat="1" ht="24" customHeight="1" x14ac:dyDescent="0.2">
      <c r="C15" s="10"/>
      <c r="D15" s="42" t="s">
        <v>44</v>
      </c>
      <c r="E15" s="42"/>
      <c r="F15" s="21">
        <v>1526.762127</v>
      </c>
      <c r="G15" s="21">
        <v>1878.8450006300002</v>
      </c>
      <c r="H15" s="21">
        <v>1781.90143949</v>
      </c>
      <c r="I15" s="21"/>
      <c r="J15" s="32">
        <f t="shared" si="3"/>
        <v>116.71113711677759</v>
      </c>
      <c r="K15" s="32">
        <f t="shared" si="4"/>
        <v>94.840257652574124</v>
      </c>
      <c r="L15" s="9"/>
    </row>
    <row r="16" spans="3:18" s="3" customFormat="1" ht="13.5" x14ac:dyDescent="0.2">
      <c r="C16" s="10"/>
      <c r="D16" s="20" t="s">
        <v>45</v>
      </c>
      <c r="E16" s="20"/>
      <c r="F16" s="21">
        <v>23662.555132000001</v>
      </c>
      <c r="G16" s="21">
        <v>29569.80385620999</v>
      </c>
      <c r="H16" s="21">
        <v>28216.065809539992</v>
      </c>
      <c r="I16" s="21"/>
      <c r="J16" s="32">
        <f t="shared" si="3"/>
        <v>119.24352907848935</v>
      </c>
      <c r="K16" s="32">
        <f t="shared" si="4"/>
        <v>95.421890340386213</v>
      </c>
      <c r="L16" s="9"/>
    </row>
    <row r="17" spans="3:12" s="3" customFormat="1" ht="13.5" x14ac:dyDescent="0.2">
      <c r="C17" s="10"/>
      <c r="D17" s="20" t="s">
        <v>46</v>
      </c>
      <c r="E17" s="20"/>
      <c r="F17" s="21">
        <v>16615.385818999999</v>
      </c>
      <c r="G17" s="21">
        <v>22902.579011409995</v>
      </c>
      <c r="H17" s="21">
        <v>18636.577185060003</v>
      </c>
      <c r="I17" s="21"/>
      <c r="J17" s="32">
        <f t="shared" si="3"/>
        <v>112.1645767849022</v>
      </c>
      <c r="K17" s="32">
        <f t="shared" si="4"/>
        <v>81.373268817347238</v>
      </c>
      <c r="L17" s="9"/>
    </row>
    <row r="18" spans="3:12" s="3" customFormat="1" ht="13.5" x14ac:dyDescent="0.2">
      <c r="C18" s="10"/>
      <c r="D18" s="20" t="s">
        <v>241</v>
      </c>
      <c r="E18" s="20"/>
      <c r="F18" s="21">
        <v>0</v>
      </c>
      <c r="G18" s="21">
        <v>20.23777029</v>
      </c>
      <c r="H18" s="21">
        <v>20.23777029</v>
      </c>
      <c r="I18" s="21"/>
      <c r="J18" s="32" t="str">
        <f t="shared" si="3"/>
        <v xml:space="preserve">              n.a.</v>
      </c>
      <c r="K18" s="32">
        <f t="shared" si="4"/>
        <v>100</v>
      </c>
      <c r="L18" s="9"/>
    </row>
    <row r="19" spans="3:12" s="3" customFormat="1" ht="13.5" x14ac:dyDescent="0.2">
      <c r="C19" s="10"/>
      <c r="D19" s="20" t="s">
        <v>47</v>
      </c>
      <c r="E19" s="20"/>
      <c r="F19" s="21">
        <v>222.097196</v>
      </c>
      <c r="G19" s="21">
        <v>169.01273215999996</v>
      </c>
      <c r="H19" s="21">
        <v>168.02414496999995</v>
      </c>
      <c r="I19" s="21"/>
      <c r="J19" s="32">
        <f t="shared" si="3"/>
        <v>75.653429217539497</v>
      </c>
      <c r="K19" s="32">
        <f t="shared" si="4"/>
        <v>99.415081232422096</v>
      </c>
      <c r="L19" s="9"/>
    </row>
    <row r="20" spans="3:12" s="3" customFormat="1" ht="13.5" x14ac:dyDescent="0.2">
      <c r="C20" s="10"/>
      <c r="D20" s="20" t="s">
        <v>48</v>
      </c>
      <c r="E20" s="20"/>
      <c r="F20" s="21">
        <v>154.53019800000001</v>
      </c>
      <c r="G20" s="21">
        <v>171.99432987</v>
      </c>
      <c r="H20" s="21">
        <v>171.66232876999999</v>
      </c>
      <c r="I20" s="21"/>
      <c r="J20" s="32">
        <f t="shared" si="3"/>
        <v>111.08659083579249</v>
      </c>
      <c r="K20" s="32">
        <f t="shared" si="4"/>
        <v>99.806969741240337</v>
      </c>
      <c r="L20" s="9"/>
    </row>
    <row r="21" spans="3:12" s="3" customFormat="1" ht="13.5" x14ac:dyDescent="0.2">
      <c r="C21" s="10"/>
      <c r="D21" s="20" t="s">
        <v>49</v>
      </c>
      <c r="E21" s="20"/>
      <c r="F21" s="21">
        <v>386.63381500000003</v>
      </c>
      <c r="G21" s="21">
        <v>498.16637229000008</v>
      </c>
      <c r="H21" s="21">
        <v>497.33316607000006</v>
      </c>
      <c r="I21" s="21"/>
      <c r="J21" s="32">
        <f t="shared" si="3"/>
        <v>128.63157509127856</v>
      </c>
      <c r="K21" s="32">
        <f t="shared" si="4"/>
        <v>99.832745390627252</v>
      </c>
      <c r="L21" s="9"/>
    </row>
    <row r="22" spans="3:12" s="3" customFormat="1" ht="13.5" x14ac:dyDescent="0.2">
      <c r="C22" s="10"/>
      <c r="D22" s="20" t="s">
        <v>185</v>
      </c>
      <c r="E22" s="20"/>
      <c r="F22" s="21">
        <v>5000</v>
      </c>
      <c r="G22" s="21">
        <v>4994.4843590300006</v>
      </c>
      <c r="H22" s="21">
        <v>4988.5221686900004</v>
      </c>
      <c r="I22" s="21"/>
      <c r="J22" s="32">
        <f t="shared" si="3"/>
        <v>99.770443373800006</v>
      </c>
      <c r="K22" s="32">
        <f t="shared" si="4"/>
        <v>99.880624506727685</v>
      </c>
      <c r="L22" s="9"/>
    </row>
    <row r="23" spans="3:12" s="3" customFormat="1" ht="13.5" x14ac:dyDescent="0.2">
      <c r="C23" s="10" t="s">
        <v>17</v>
      </c>
      <c r="D23" s="20"/>
      <c r="E23" s="20"/>
      <c r="F23" s="17">
        <v>4435.8733410000004</v>
      </c>
      <c r="G23" s="17">
        <v>5414.3342771499956</v>
      </c>
      <c r="H23" s="17">
        <v>5509.6649524899967</v>
      </c>
      <c r="I23" s="17"/>
      <c r="J23" s="18">
        <f t="shared" si="3"/>
        <v>124.20699440547882</v>
      </c>
      <c r="K23" s="18">
        <f t="shared" si="4"/>
        <v>101.7607090818593</v>
      </c>
      <c r="L23" s="9"/>
    </row>
    <row r="24" spans="3:12" s="3" customFormat="1" ht="13.5" x14ac:dyDescent="0.2">
      <c r="C24" s="10"/>
      <c r="D24" s="20" t="s">
        <v>250</v>
      </c>
      <c r="E24" s="20"/>
      <c r="F24" s="21">
        <v>4435.8733410000004</v>
      </c>
      <c r="G24" s="21">
        <v>5414.3342771499956</v>
      </c>
      <c r="H24" s="21">
        <v>5509.6649524899967</v>
      </c>
      <c r="I24" s="21"/>
      <c r="J24" s="32">
        <f t="shared" si="3"/>
        <v>124.20699440547882</v>
      </c>
      <c r="K24" s="32">
        <f t="shared" si="4"/>
        <v>101.7607090818593</v>
      </c>
      <c r="L24" s="9"/>
    </row>
    <row r="25" spans="3:12" s="3" customFormat="1" ht="13.5" x14ac:dyDescent="0.2">
      <c r="C25" s="10" t="s">
        <v>18</v>
      </c>
      <c r="D25" s="20"/>
      <c r="E25" s="20"/>
      <c r="F25" s="17">
        <v>16654.769633</v>
      </c>
      <c r="G25" s="17">
        <v>20603.087695349997</v>
      </c>
      <c r="H25" s="17">
        <v>20078.270513570002</v>
      </c>
      <c r="I25" s="17"/>
      <c r="J25" s="18">
        <f t="shared" si="3"/>
        <v>120.55567837928318</v>
      </c>
      <c r="K25" s="18">
        <f t="shared" si="4"/>
        <v>97.452725583950013</v>
      </c>
      <c r="L25" s="9"/>
    </row>
    <row r="26" spans="3:12" s="3" customFormat="1" ht="13.5" x14ac:dyDescent="0.2">
      <c r="C26" s="10"/>
      <c r="D26" s="20" t="s">
        <v>57</v>
      </c>
      <c r="E26" s="20"/>
      <c r="F26" s="21">
        <v>551.48226299999999</v>
      </c>
      <c r="G26" s="21">
        <v>595.87401892999992</v>
      </c>
      <c r="H26" s="21">
        <v>595.87401892999992</v>
      </c>
      <c r="I26" s="21"/>
      <c r="J26" s="32">
        <f t="shared" si="3"/>
        <v>108.04953466472591</v>
      </c>
      <c r="K26" s="32">
        <f t="shared" si="4"/>
        <v>100</v>
      </c>
      <c r="L26" s="9"/>
    </row>
    <row r="27" spans="3:12" s="3" customFormat="1" ht="13.5" x14ac:dyDescent="0.2">
      <c r="C27" s="10"/>
      <c r="D27" s="20" t="s">
        <v>58</v>
      </c>
      <c r="E27" s="20"/>
      <c r="F27" s="21">
        <v>3240.2032330000002</v>
      </c>
      <c r="G27" s="21">
        <v>4636.559671940001</v>
      </c>
      <c r="H27" s="21">
        <v>4502.6989469000018</v>
      </c>
      <c r="I27" s="21"/>
      <c r="J27" s="32">
        <f t="shared" si="3"/>
        <v>138.96347306372809</v>
      </c>
      <c r="K27" s="32">
        <f t="shared" si="4"/>
        <v>97.112929962918173</v>
      </c>
      <c r="L27" s="9"/>
    </row>
    <row r="28" spans="3:12" s="3" customFormat="1" ht="13.5" x14ac:dyDescent="0.2">
      <c r="C28" s="10"/>
      <c r="D28" s="20" t="s">
        <v>59</v>
      </c>
      <c r="E28" s="20"/>
      <c r="F28" s="21">
        <v>8263.5834869999999</v>
      </c>
      <c r="G28" s="21">
        <v>10478.271330119998</v>
      </c>
      <c r="H28" s="21">
        <v>10150.090440170003</v>
      </c>
      <c r="I28" s="21"/>
      <c r="J28" s="32">
        <f t="shared" si="3"/>
        <v>122.8291631123204</v>
      </c>
      <c r="K28" s="32">
        <f t="shared" si="4"/>
        <v>96.867986334667307</v>
      </c>
      <c r="L28" s="9"/>
    </row>
    <row r="29" spans="3:12" s="3" customFormat="1" ht="13.5" x14ac:dyDescent="0.2">
      <c r="C29" s="10"/>
      <c r="D29" s="20" t="s">
        <v>60</v>
      </c>
      <c r="E29" s="20"/>
      <c r="F29" s="21">
        <v>410</v>
      </c>
      <c r="G29" s="21">
        <v>292</v>
      </c>
      <c r="H29" s="21">
        <v>292</v>
      </c>
      <c r="I29" s="21"/>
      <c r="J29" s="32">
        <f t="shared" si="3"/>
        <v>71.219512195121951</v>
      </c>
      <c r="K29" s="32">
        <f t="shared" si="4"/>
        <v>100</v>
      </c>
      <c r="L29" s="9"/>
    </row>
    <row r="30" spans="3:12" s="3" customFormat="1" ht="13.5" x14ac:dyDescent="0.2">
      <c r="C30" s="10"/>
      <c r="D30" s="20" t="s">
        <v>61</v>
      </c>
      <c r="E30" s="20"/>
      <c r="F30" s="21">
        <v>77.5</v>
      </c>
      <c r="G30" s="21">
        <v>50</v>
      </c>
      <c r="H30" s="21">
        <v>50</v>
      </c>
      <c r="I30" s="21"/>
      <c r="J30" s="32">
        <f t="shared" si="3"/>
        <v>64.516129032258064</v>
      </c>
      <c r="K30" s="32">
        <f t="shared" si="4"/>
        <v>100</v>
      </c>
      <c r="L30" s="9"/>
    </row>
    <row r="31" spans="3:12" s="3" customFormat="1" ht="13.5" x14ac:dyDescent="0.2">
      <c r="C31" s="10"/>
      <c r="D31" s="20" t="s">
        <v>62</v>
      </c>
      <c r="E31" s="20"/>
      <c r="F31" s="21">
        <v>160</v>
      </c>
      <c r="G31" s="21">
        <v>160</v>
      </c>
      <c r="H31" s="21">
        <v>160</v>
      </c>
      <c r="I31" s="21"/>
      <c r="J31" s="32">
        <f t="shared" si="3"/>
        <v>100</v>
      </c>
      <c r="K31" s="32">
        <f t="shared" si="4"/>
        <v>100</v>
      </c>
      <c r="L31" s="9"/>
    </row>
    <row r="32" spans="3:12" s="3" customFormat="1" ht="13.5" x14ac:dyDescent="0.2">
      <c r="C32" s="10"/>
      <c r="D32" s="20" t="s">
        <v>63</v>
      </c>
      <c r="E32" s="20"/>
      <c r="F32" s="21">
        <v>300</v>
      </c>
      <c r="G32" s="21">
        <v>250</v>
      </c>
      <c r="H32" s="21">
        <v>250</v>
      </c>
      <c r="I32" s="21"/>
      <c r="J32" s="32">
        <f t="shared" si="3"/>
        <v>83.333333333333343</v>
      </c>
      <c r="K32" s="32">
        <f t="shared" si="4"/>
        <v>100</v>
      </c>
      <c r="L32" s="9"/>
    </row>
    <row r="33" spans="3:12" s="3" customFormat="1" ht="13.5" x14ac:dyDescent="0.2">
      <c r="C33" s="10"/>
      <c r="D33" s="20" t="s">
        <v>64</v>
      </c>
      <c r="E33" s="20"/>
      <c r="F33" s="21">
        <v>162.5</v>
      </c>
      <c r="G33" s="21">
        <v>169.5</v>
      </c>
      <c r="H33" s="21">
        <v>169.5</v>
      </c>
      <c r="I33" s="21"/>
      <c r="J33" s="32">
        <f t="shared" si="3"/>
        <v>104.30769230769231</v>
      </c>
      <c r="K33" s="32">
        <f t="shared" si="4"/>
        <v>100</v>
      </c>
      <c r="L33" s="9"/>
    </row>
    <row r="34" spans="3:12" s="3" customFormat="1" ht="13.5" x14ac:dyDescent="0.2">
      <c r="C34" s="10"/>
      <c r="D34" s="20" t="s">
        <v>65</v>
      </c>
      <c r="E34" s="20"/>
      <c r="F34" s="21">
        <v>250</v>
      </c>
      <c r="G34" s="21">
        <v>150</v>
      </c>
      <c r="H34" s="21">
        <v>150</v>
      </c>
      <c r="I34" s="21"/>
      <c r="J34" s="32">
        <f t="shared" si="3"/>
        <v>60</v>
      </c>
      <c r="K34" s="32">
        <f t="shared" si="4"/>
        <v>100</v>
      </c>
      <c r="L34" s="9"/>
    </row>
    <row r="35" spans="3:12" s="3" customFormat="1" ht="13.5" x14ac:dyDescent="0.2">
      <c r="C35" s="10"/>
      <c r="D35" s="20" t="s">
        <v>187</v>
      </c>
      <c r="E35" s="20"/>
      <c r="F35" s="21">
        <v>646.07170699999995</v>
      </c>
      <c r="G35" s="21">
        <v>535.72764143000018</v>
      </c>
      <c r="H35" s="21">
        <v>535.72764143000006</v>
      </c>
      <c r="I35" s="21"/>
      <c r="J35" s="32">
        <f t="shared" si="3"/>
        <v>82.920771119605789</v>
      </c>
      <c r="K35" s="32">
        <f t="shared" si="4"/>
        <v>99.999999999999972</v>
      </c>
      <c r="L35" s="9"/>
    </row>
    <row r="36" spans="3:12" s="3" customFormat="1" ht="13.5" x14ac:dyDescent="0.2">
      <c r="C36" s="10"/>
      <c r="D36" s="20" t="s">
        <v>66</v>
      </c>
      <c r="E36" s="20"/>
      <c r="F36" s="21">
        <v>1049.5089399999999</v>
      </c>
      <c r="G36" s="21">
        <v>1841.2350299299997</v>
      </c>
      <c r="H36" s="21">
        <v>1778.4594631400005</v>
      </c>
      <c r="I36" s="21"/>
      <c r="J36" s="32">
        <f t="shared" si="3"/>
        <v>169.45634242429611</v>
      </c>
      <c r="K36" s="32">
        <f t="shared" si="4"/>
        <v>96.590572861717391</v>
      </c>
      <c r="L36" s="9"/>
    </row>
    <row r="37" spans="3:12" s="3" customFormat="1" ht="13.5" x14ac:dyDescent="0.2">
      <c r="C37" s="10"/>
      <c r="D37" s="20" t="s">
        <v>210</v>
      </c>
      <c r="E37" s="20"/>
      <c r="F37" s="21">
        <v>1543.920003</v>
      </c>
      <c r="G37" s="21">
        <v>1443.920003</v>
      </c>
      <c r="H37" s="21">
        <v>1443.920003</v>
      </c>
      <c r="I37" s="21"/>
      <c r="J37" s="32">
        <f t="shared" si="3"/>
        <v>93.522980477894606</v>
      </c>
      <c r="K37" s="32">
        <f t="shared" si="4"/>
        <v>100</v>
      </c>
      <c r="L37" s="9"/>
    </row>
    <row r="38" spans="3:12" s="3" customFormat="1" ht="13.5" x14ac:dyDescent="0.2">
      <c r="C38" s="10" t="s">
        <v>20</v>
      </c>
      <c r="D38" s="20"/>
      <c r="E38" s="20"/>
      <c r="F38" s="17">
        <v>8047.4024060000002</v>
      </c>
      <c r="G38" s="17">
        <v>10114.558710300002</v>
      </c>
      <c r="H38" s="17">
        <v>10114.558710300003</v>
      </c>
      <c r="I38" s="17"/>
      <c r="J38" s="18">
        <f t="shared" si="3"/>
        <v>125.68724912723101</v>
      </c>
      <c r="K38" s="18">
        <f t="shared" si="4"/>
        <v>100.00000000000003</v>
      </c>
      <c r="L38" s="9"/>
    </row>
    <row r="39" spans="3:12" s="3" customFormat="1" ht="13.5" x14ac:dyDescent="0.2">
      <c r="C39" s="10"/>
      <c r="D39" s="20" t="s">
        <v>67</v>
      </c>
      <c r="E39" s="20"/>
      <c r="F39" s="21">
        <v>8047.4024060000002</v>
      </c>
      <c r="G39" s="21">
        <v>10114.558710300002</v>
      </c>
      <c r="H39" s="21">
        <v>10114.558710300003</v>
      </c>
      <c r="I39" s="21"/>
      <c r="J39" s="32">
        <f t="shared" si="3"/>
        <v>125.68724912723101</v>
      </c>
      <c r="K39" s="32">
        <f t="shared" si="4"/>
        <v>100.00000000000003</v>
      </c>
      <c r="L39" s="9"/>
    </row>
    <row r="40" spans="3:12" s="3" customFormat="1" ht="13.5" x14ac:dyDescent="0.2">
      <c r="C40" s="10" t="s">
        <v>21</v>
      </c>
      <c r="D40" s="20"/>
      <c r="E40" s="20"/>
      <c r="F40" s="17">
        <v>64675.736234999997</v>
      </c>
      <c r="G40" s="17">
        <v>61176.817246519997</v>
      </c>
      <c r="H40" s="17">
        <v>57285.26851953</v>
      </c>
      <c r="I40" s="17"/>
      <c r="J40" s="18">
        <f t="shared" si="3"/>
        <v>88.573044319717283</v>
      </c>
      <c r="K40" s="18">
        <f t="shared" si="4"/>
        <v>93.638850626523293</v>
      </c>
      <c r="L40" s="9"/>
    </row>
    <row r="41" spans="3:12" s="3" customFormat="1" ht="13.5" x14ac:dyDescent="0.2">
      <c r="C41" s="10"/>
      <c r="D41" s="20" t="s">
        <v>68</v>
      </c>
      <c r="E41" s="20"/>
      <c r="F41" s="21">
        <v>3463.5963230000002</v>
      </c>
      <c r="G41" s="21">
        <v>3551.889261699997</v>
      </c>
      <c r="H41" s="21">
        <v>3523.0256858499993</v>
      </c>
      <c r="I41" s="21"/>
      <c r="J41" s="32">
        <f t="shared" si="3"/>
        <v>101.71582821171621</v>
      </c>
      <c r="K41" s="32">
        <f t="shared" si="4"/>
        <v>99.187373993856355</v>
      </c>
      <c r="L41" s="9"/>
    </row>
    <row r="42" spans="3:12" s="3" customFormat="1" ht="13.5" x14ac:dyDescent="0.2">
      <c r="C42" s="10"/>
      <c r="D42" s="20" t="s">
        <v>188</v>
      </c>
      <c r="E42" s="20"/>
      <c r="F42" s="21">
        <v>460.00394799999998</v>
      </c>
      <c r="G42" s="21">
        <v>441.56474924999998</v>
      </c>
      <c r="H42" s="21">
        <v>441.56474924999998</v>
      </c>
      <c r="I42" s="21"/>
      <c r="J42" s="32">
        <f t="shared" si="3"/>
        <v>95.991512935884629</v>
      </c>
      <c r="K42" s="32">
        <f t="shared" si="4"/>
        <v>100</v>
      </c>
      <c r="L42" s="9"/>
    </row>
    <row r="43" spans="3:12" s="3" customFormat="1" ht="13.5" x14ac:dyDescent="0.2">
      <c r="C43" s="10"/>
      <c r="D43" s="20" t="s">
        <v>69</v>
      </c>
      <c r="E43" s="20"/>
      <c r="F43" s="21">
        <v>1556.7987700000001</v>
      </c>
      <c r="G43" s="21">
        <v>1551.4147174300001</v>
      </c>
      <c r="H43" s="21">
        <v>1520.4194386300007</v>
      </c>
      <c r="I43" s="21"/>
      <c r="J43" s="32">
        <f t="shared" si="3"/>
        <v>97.663196292864527</v>
      </c>
      <c r="K43" s="32">
        <f t="shared" si="4"/>
        <v>98.00212809303855</v>
      </c>
      <c r="L43" s="9"/>
    </row>
    <row r="44" spans="3:12" s="3" customFormat="1" ht="24" customHeight="1" x14ac:dyDescent="0.2">
      <c r="C44" s="10"/>
      <c r="D44" s="42" t="s">
        <v>70</v>
      </c>
      <c r="E44" s="42"/>
      <c r="F44" s="21">
        <v>1931.317366</v>
      </c>
      <c r="G44" s="21">
        <v>2565.7912276899997</v>
      </c>
      <c r="H44" s="21">
        <v>2533.3972782399992</v>
      </c>
      <c r="I44" s="21"/>
      <c r="J44" s="32">
        <f t="shared" si="3"/>
        <v>131.1745714525926</v>
      </c>
      <c r="K44" s="32">
        <f t="shared" si="4"/>
        <v>98.737467448621501</v>
      </c>
      <c r="L44" s="9"/>
    </row>
    <row r="45" spans="3:12" s="3" customFormat="1" ht="13.5" x14ac:dyDescent="0.2">
      <c r="C45" s="10"/>
      <c r="D45" s="20" t="s">
        <v>242</v>
      </c>
      <c r="E45" s="20"/>
      <c r="F45" s="21">
        <v>2000</v>
      </c>
      <c r="G45" s="21">
        <v>2259.7000000000003</v>
      </c>
      <c r="H45" s="21">
        <v>2250.7000000000003</v>
      </c>
      <c r="I45" s="21"/>
      <c r="J45" s="32">
        <f t="shared" si="3"/>
        <v>112.53500000000001</v>
      </c>
      <c r="K45" s="32">
        <f t="shared" si="4"/>
        <v>99.601717042085241</v>
      </c>
      <c r="L45" s="9"/>
    </row>
    <row r="46" spans="3:12" s="3" customFormat="1" ht="13.5" x14ac:dyDescent="0.2">
      <c r="C46" s="10"/>
      <c r="D46" s="20" t="s">
        <v>71</v>
      </c>
      <c r="E46" s="20"/>
      <c r="F46" s="21">
        <v>4278.4953580000001</v>
      </c>
      <c r="G46" s="21">
        <v>3246.5894330099995</v>
      </c>
      <c r="H46" s="21">
        <v>3161.2755641299996</v>
      </c>
      <c r="I46" s="21"/>
      <c r="J46" s="32">
        <f t="shared" si="3"/>
        <v>73.887553908852439</v>
      </c>
      <c r="K46" s="32">
        <f t="shared" si="4"/>
        <v>97.372200253824417</v>
      </c>
      <c r="L46" s="9"/>
    </row>
    <row r="47" spans="3:12" s="3" customFormat="1" ht="13.5" x14ac:dyDescent="0.2">
      <c r="C47" s="10"/>
      <c r="D47" s="20" t="s">
        <v>72</v>
      </c>
      <c r="E47" s="20"/>
      <c r="F47" s="21">
        <v>16448.859444999998</v>
      </c>
      <c r="G47" s="21">
        <v>16906.415134179999</v>
      </c>
      <c r="H47" s="21">
        <v>14957.101253020001</v>
      </c>
      <c r="I47" s="21"/>
      <c r="J47" s="32">
        <f t="shared" si="3"/>
        <v>90.930932342342729</v>
      </c>
      <c r="K47" s="32">
        <f t="shared" si="4"/>
        <v>88.469975061602284</v>
      </c>
      <c r="L47" s="9"/>
    </row>
    <row r="48" spans="3:12" s="3" customFormat="1" ht="13.5" x14ac:dyDescent="0.2">
      <c r="C48" s="10"/>
      <c r="D48" s="20" t="s">
        <v>73</v>
      </c>
      <c r="E48" s="20"/>
      <c r="F48" s="21">
        <v>3098.1525270000002</v>
      </c>
      <c r="G48" s="21">
        <v>3959.5431478499977</v>
      </c>
      <c r="H48" s="21">
        <v>3108.0699777099944</v>
      </c>
      <c r="I48" s="21"/>
      <c r="J48" s="32">
        <f t="shared" si="3"/>
        <v>100.32010853641211</v>
      </c>
      <c r="K48" s="32">
        <f t="shared" si="4"/>
        <v>78.495671385666128</v>
      </c>
      <c r="L48" s="9"/>
    </row>
    <row r="49" spans="1:12 16371:16372" s="3" customFormat="1" ht="13.5" x14ac:dyDescent="0.2">
      <c r="C49" s="10"/>
      <c r="D49" s="20" t="s">
        <v>74</v>
      </c>
      <c r="E49" s="20"/>
      <c r="F49" s="21">
        <v>2285.5072399999999</v>
      </c>
      <c r="G49" s="21">
        <v>2007.7843812499998</v>
      </c>
      <c r="H49" s="21">
        <v>1933.3292239399998</v>
      </c>
      <c r="I49" s="21"/>
      <c r="J49" s="32">
        <f t="shared" si="3"/>
        <v>84.590815994964856</v>
      </c>
      <c r="K49" s="32">
        <f t="shared" si="4"/>
        <v>96.291675639809199</v>
      </c>
      <c r="L49" s="9"/>
    </row>
    <row r="50" spans="1:12 16371:16372" s="3" customFormat="1" ht="13.5" x14ac:dyDescent="0.2">
      <c r="C50" s="10"/>
      <c r="D50" s="20" t="s">
        <v>211</v>
      </c>
      <c r="E50" s="20"/>
      <c r="F50" s="21">
        <v>9421.8105400000004</v>
      </c>
      <c r="G50" s="21">
        <v>5522.4752793199987</v>
      </c>
      <c r="H50" s="21">
        <v>5245.8580353000016</v>
      </c>
      <c r="I50" s="21"/>
      <c r="J50" s="32">
        <f t="shared" si="3"/>
        <v>55.677812804968596</v>
      </c>
      <c r="K50" s="32">
        <f t="shared" si="4"/>
        <v>94.991064150964249</v>
      </c>
      <c r="L50" s="9"/>
    </row>
    <row r="51" spans="1:12 16371:16372" s="3" customFormat="1" ht="13.5" x14ac:dyDescent="0.2">
      <c r="C51" s="10"/>
      <c r="D51" s="20" t="s">
        <v>75</v>
      </c>
      <c r="E51" s="20"/>
      <c r="F51" s="21">
        <v>2678.629406</v>
      </c>
      <c r="G51" s="21">
        <v>2504.3865856100001</v>
      </c>
      <c r="H51" s="21">
        <v>2501.2866996999996</v>
      </c>
      <c r="I51" s="21"/>
      <c r="J51" s="32">
        <f t="shared" si="3"/>
        <v>93.379348934841033</v>
      </c>
      <c r="K51" s="32">
        <f t="shared" si="4"/>
        <v>99.876221749157565</v>
      </c>
      <c r="L51" s="9"/>
    </row>
    <row r="52" spans="1:12 16371:16372" s="3" customFormat="1" ht="13.5" x14ac:dyDescent="0.2">
      <c r="C52" s="10"/>
      <c r="D52" s="20" t="s">
        <v>189</v>
      </c>
      <c r="E52" s="20"/>
      <c r="F52" s="21">
        <v>15063.168068999999</v>
      </c>
      <c r="G52" s="21">
        <v>14963.248003720006</v>
      </c>
      <c r="H52" s="21">
        <v>14418.159807600003</v>
      </c>
      <c r="I52" s="21"/>
      <c r="J52" s="32">
        <f t="shared" si="3"/>
        <v>95.717977397281899</v>
      </c>
      <c r="K52" s="32">
        <f t="shared" si="4"/>
        <v>96.357153233145041</v>
      </c>
      <c r="L52" s="9"/>
    </row>
    <row r="53" spans="1:12 16371:16372" s="3" customFormat="1" ht="13.5" x14ac:dyDescent="0.2">
      <c r="C53" s="10"/>
      <c r="D53" s="20" t="s">
        <v>76</v>
      </c>
      <c r="E53" s="20"/>
      <c r="F53" s="21">
        <v>1989.3972429999999</v>
      </c>
      <c r="G53" s="21">
        <v>1696.0153255099999</v>
      </c>
      <c r="H53" s="21">
        <v>1691.0808061600001</v>
      </c>
      <c r="I53" s="21"/>
      <c r="J53" s="32">
        <f t="shared" si="3"/>
        <v>85.004682303161317</v>
      </c>
      <c r="K53" s="32">
        <f t="shared" si="4"/>
        <v>99.709052195709617</v>
      </c>
      <c r="L53" s="9"/>
    </row>
    <row r="54" spans="1:12 16371:16372" s="3" customFormat="1" ht="13.5" x14ac:dyDescent="0.2">
      <c r="C54" s="10" t="s">
        <v>22</v>
      </c>
      <c r="D54" s="20"/>
      <c r="E54" s="20"/>
      <c r="F54" s="17">
        <v>70963.247816999996</v>
      </c>
      <c r="G54" s="17">
        <v>76035.392399069999</v>
      </c>
      <c r="H54" s="17">
        <v>69275.841570010001</v>
      </c>
      <c r="I54" s="17"/>
      <c r="J54" s="18">
        <f t="shared" si="3"/>
        <v>97.622140616588638</v>
      </c>
      <c r="K54" s="18">
        <f t="shared" si="4"/>
        <v>91.109994154324013</v>
      </c>
      <c r="L54" s="9"/>
    </row>
    <row r="55" spans="1:12 16371:16372" s="3" customFormat="1" ht="13.5" x14ac:dyDescent="0.2">
      <c r="A55" s="10"/>
      <c r="B55" s="10"/>
      <c r="C55" s="19"/>
      <c r="D55" s="17" t="s">
        <v>23</v>
      </c>
      <c r="E55" s="17"/>
      <c r="F55" s="17">
        <v>19891.774026999999</v>
      </c>
      <c r="G55" s="17">
        <v>18381.923273710003</v>
      </c>
      <c r="H55" s="18">
        <v>15210.768250309999</v>
      </c>
      <c r="I55" s="18"/>
      <c r="J55" s="34">
        <f t="shared" si="3"/>
        <v>76.467630436901899</v>
      </c>
      <c r="K55" s="17">
        <f t="shared" si="4"/>
        <v>82.748513438006682</v>
      </c>
      <c r="XEQ55" s="10"/>
      <c r="XER55" s="10"/>
    </row>
    <row r="56" spans="1:12 16371:16372" s="3" customFormat="1" ht="24" customHeight="1" x14ac:dyDescent="0.2">
      <c r="C56" s="10"/>
      <c r="D56" s="20"/>
      <c r="E56" s="35" t="s">
        <v>77</v>
      </c>
      <c r="F56" s="21">
        <v>61.714095</v>
      </c>
      <c r="G56" s="21">
        <v>42.4624089</v>
      </c>
      <c r="H56" s="21">
        <v>42.433474029999999</v>
      </c>
      <c r="I56" s="21"/>
      <c r="J56" s="32">
        <f t="shared" si="3"/>
        <v>68.758156511895692</v>
      </c>
      <c r="K56" s="32">
        <f t="shared" si="4"/>
        <v>99.931857681300784</v>
      </c>
      <c r="L56" s="9"/>
    </row>
    <row r="57" spans="1:12 16371:16372" s="3" customFormat="1" ht="24" x14ac:dyDescent="0.2">
      <c r="C57" s="10"/>
      <c r="D57" s="20"/>
      <c r="E57" s="35" t="s">
        <v>78</v>
      </c>
      <c r="F57" s="21">
        <v>5750.6161030000003</v>
      </c>
      <c r="G57" s="21">
        <v>5416.3013876599935</v>
      </c>
      <c r="H57" s="21">
        <v>4947.948525809994</v>
      </c>
      <c r="I57" s="21"/>
      <c r="J57" s="32">
        <f t="shared" si="3"/>
        <v>86.042059445225917</v>
      </c>
      <c r="K57" s="32">
        <f t="shared" si="4"/>
        <v>91.352902500642756</v>
      </c>
      <c r="L57" s="9"/>
    </row>
    <row r="58" spans="1:12 16371:16372" s="3" customFormat="1" ht="13.5" x14ac:dyDescent="0.2">
      <c r="C58" s="10"/>
      <c r="D58" s="20"/>
      <c r="E58" s="20" t="s">
        <v>79</v>
      </c>
      <c r="F58" s="21">
        <v>461.00376699999998</v>
      </c>
      <c r="G58" s="21">
        <v>604.13160588000039</v>
      </c>
      <c r="H58" s="21">
        <v>543.83938931000046</v>
      </c>
      <c r="I58" s="21"/>
      <c r="J58" s="32">
        <f t="shared" si="3"/>
        <v>117.96853480158231</v>
      </c>
      <c r="K58" s="32">
        <f t="shared" si="4"/>
        <v>90.020019481984221</v>
      </c>
      <c r="L58" s="9"/>
    </row>
    <row r="59" spans="1:12 16371:16372" s="3" customFormat="1" ht="13.5" x14ac:dyDescent="0.2">
      <c r="C59" s="10"/>
      <c r="D59" s="20"/>
      <c r="E59" s="20" t="s">
        <v>80</v>
      </c>
      <c r="F59" s="21">
        <v>13058.971581</v>
      </c>
      <c r="G59" s="21">
        <v>11541.941662900008</v>
      </c>
      <c r="H59" s="21">
        <v>9297.9913736500039</v>
      </c>
      <c r="I59" s="21"/>
      <c r="J59" s="32">
        <f t="shared" si="3"/>
        <v>71.200027628347158</v>
      </c>
      <c r="K59" s="32">
        <f t="shared" si="4"/>
        <v>80.558294654504493</v>
      </c>
      <c r="L59" s="9"/>
    </row>
    <row r="60" spans="1:12 16371:16372" s="3" customFormat="1" ht="36" x14ac:dyDescent="0.2">
      <c r="C60" s="10"/>
      <c r="D60" s="20"/>
      <c r="E60" s="35" t="s">
        <v>81</v>
      </c>
      <c r="F60" s="21">
        <v>559.468481</v>
      </c>
      <c r="G60" s="21">
        <v>777.08620837000012</v>
      </c>
      <c r="H60" s="21">
        <v>378.55548751000009</v>
      </c>
      <c r="I60" s="21"/>
      <c r="J60" s="32">
        <f t="shared" si="3"/>
        <v>67.663416325682178</v>
      </c>
      <c r="K60" s="32">
        <f t="shared" si="4"/>
        <v>48.714735049030175</v>
      </c>
      <c r="L60" s="9"/>
    </row>
    <row r="61" spans="1:12 16371:16372" s="3" customFormat="1" ht="13.5" x14ac:dyDescent="0.2">
      <c r="A61" s="10"/>
      <c r="B61" s="10"/>
      <c r="C61" s="19"/>
      <c r="D61" s="17" t="s">
        <v>24</v>
      </c>
      <c r="E61" s="17"/>
      <c r="F61" s="17">
        <v>9961.1813430000002</v>
      </c>
      <c r="G61" s="17">
        <v>10022.773112250001</v>
      </c>
      <c r="H61" s="18">
        <v>8742.8422373100057</v>
      </c>
      <c r="I61" s="18"/>
      <c r="J61" s="34">
        <f t="shared" si="3"/>
        <v>87.769130349723483</v>
      </c>
      <c r="K61" s="17">
        <f t="shared" si="4"/>
        <v>87.229773031820486</v>
      </c>
      <c r="XEQ61" s="10"/>
      <c r="XER61" s="10"/>
    </row>
    <row r="62" spans="1:12 16371:16372" s="3" customFormat="1" ht="13.5" x14ac:dyDescent="0.2">
      <c r="C62" s="10"/>
      <c r="D62" s="20"/>
      <c r="E62" s="20" t="s">
        <v>82</v>
      </c>
      <c r="F62" s="21">
        <v>3464.6035419999998</v>
      </c>
      <c r="G62" s="21">
        <v>2693.7435530299999</v>
      </c>
      <c r="H62" s="21">
        <v>2168.1150376199985</v>
      </c>
      <c r="I62" s="21"/>
      <c r="J62" s="32">
        <f t="shared" si="3"/>
        <v>62.57902271751469</v>
      </c>
      <c r="K62" s="32">
        <f t="shared" si="4"/>
        <v>80.487061776212528</v>
      </c>
      <c r="L62" s="9"/>
    </row>
    <row r="63" spans="1:12 16371:16372" s="3" customFormat="1" ht="13.5" x14ac:dyDescent="0.2">
      <c r="C63" s="10"/>
      <c r="D63" s="20"/>
      <c r="E63" s="20" t="s">
        <v>83</v>
      </c>
      <c r="F63" s="21">
        <v>6190.9871819999998</v>
      </c>
      <c r="G63" s="21">
        <v>6985.6583695300005</v>
      </c>
      <c r="H63" s="21">
        <v>6285.5409011000065</v>
      </c>
      <c r="I63" s="21"/>
      <c r="J63" s="32">
        <f t="shared" si="3"/>
        <v>101.52728016260342</v>
      </c>
      <c r="K63" s="32">
        <f t="shared" si="4"/>
        <v>89.977788328674052</v>
      </c>
      <c r="L63" s="9"/>
    </row>
    <row r="64" spans="1:12 16371:16372" s="3" customFormat="1" ht="24" x14ac:dyDescent="0.2">
      <c r="C64" s="10"/>
      <c r="D64" s="20"/>
      <c r="E64" s="35" t="s">
        <v>212</v>
      </c>
      <c r="F64" s="21">
        <v>305.590619</v>
      </c>
      <c r="G64" s="21">
        <v>343.37118969000011</v>
      </c>
      <c r="H64" s="21">
        <v>289.18629858999992</v>
      </c>
      <c r="I64" s="21"/>
      <c r="J64" s="32">
        <f t="shared" si="3"/>
        <v>94.631929323066004</v>
      </c>
      <c r="K64" s="32">
        <f t="shared" si="4"/>
        <v>84.219732835209911</v>
      </c>
      <c r="L64" s="9"/>
    </row>
    <row r="65" spans="1:12 16371:16372" s="3" customFormat="1" ht="13.5" x14ac:dyDescent="0.2">
      <c r="A65" s="10"/>
      <c r="B65" s="10"/>
      <c r="C65" s="19"/>
      <c r="D65" s="17" t="s">
        <v>8</v>
      </c>
      <c r="E65" s="17"/>
      <c r="F65" s="17">
        <v>959.17999699999996</v>
      </c>
      <c r="G65" s="17">
        <v>1161.9910204399998</v>
      </c>
      <c r="H65" s="18">
        <v>1133.7654160399998</v>
      </c>
      <c r="I65" s="18"/>
      <c r="J65" s="34">
        <f t="shared" si="3"/>
        <v>118.20152834567502</v>
      </c>
      <c r="K65" s="17">
        <f t="shared" si="4"/>
        <v>97.570927493973898</v>
      </c>
      <c r="XEQ65" s="10"/>
      <c r="XER65" s="10"/>
    </row>
    <row r="66" spans="1:12 16371:16372" s="3" customFormat="1" ht="13.5" x14ac:dyDescent="0.2">
      <c r="C66" s="10"/>
      <c r="D66" s="20"/>
      <c r="E66" s="20" t="s">
        <v>8</v>
      </c>
      <c r="F66" s="21">
        <v>959.17999699999996</v>
      </c>
      <c r="G66" s="21">
        <v>1161.9910204399998</v>
      </c>
      <c r="H66" s="21">
        <v>1133.7654160399998</v>
      </c>
      <c r="I66" s="21"/>
      <c r="J66" s="32">
        <f t="shared" si="3"/>
        <v>118.20152834567502</v>
      </c>
      <c r="K66" s="32">
        <f t="shared" si="4"/>
        <v>97.570927493973898</v>
      </c>
      <c r="L66" s="9"/>
    </row>
    <row r="67" spans="1:12 16371:16372" s="3" customFormat="1" ht="13.5" x14ac:dyDescent="0.2">
      <c r="A67" s="10"/>
      <c r="B67" s="10"/>
      <c r="C67" s="19"/>
      <c r="D67" s="17" t="s">
        <v>25</v>
      </c>
      <c r="E67" s="17"/>
      <c r="F67" s="17">
        <v>7786.5539049999998</v>
      </c>
      <c r="G67" s="17">
        <v>8218.1653616200019</v>
      </c>
      <c r="H67" s="18">
        <v>7354.8420814200008</v>
      </c>
      <c r="I67" s="18"/>
      <c r="J67" s="34">
        <f t="shared" si="3"/>
        <v>94.455675400862731</v>
      </c>
      <c r="K67" s="17">
        <f t="shared" si="4"/>
        <v>89.494939050121289</v>
      </c>
      <c r="XEQ67" s="10"/>
      <c r="XER67" s="10"/>
    </row>
    <row r="68" spans="1:12 16371:16372" s="3" customFormat="1" ht="13.5" x14ac:dyDescent="0.2">
      <c r="C68" s="10"/>
      <c r="D68" s="20"/>
      <c r="E68" s="20" t="s">
        <v>84</v>
      </c>
      <c r="F68" s="21">
        <v>7786.5539049999998</v>
      </c>
      <c r="G68" s="21">
        <v>8218.1653616200019</v>
      </c>
      <c r="H68" s="21">
        <v>7354.8420814200008</v>
      </c>
      <c r="I68" s="21"/>
      <c r="J68" s="32">
        <f t="shared" si="3"/>
        <v>94.455675400862731</v>
      </c>
      <c r="K68" s="32">
        <f t="shared" si="4"/>
        <v>89.494939050121289</v>
      </c>
      <c r="L68" s="9"/>
    </row>
    <row r="69" spans="1:12 16371:16372" s="3" customFormat="1" ht="13.5" x14ac:dyDescent="0.2">
      <c r="A69" s="10"/>
      <c r="B69" s="10"/>
      <c r="C69" s="19"/>
      <c r="D69" s="17" t="s">
        <v>26</v>
      </c>
      <c r="E69" s="17"/>
      <c r="F69" s="17">
        <v>31037.887049000001</v>
      </c>
      <c r="G69" s="17">
        <v>37114.648084819994</v>
      </c>
      <c r="H69" s="18">
        <v>35697.735943849999</v>
      </c>
      <c r="I69" s="18"/>
      <c r="J69" s="34">
        <f t="shared" si="3"/>
        <v>115.01342178188038</v>
      </c>
      <c r="K69" s="17">
        <f t="shared" si="4"/>
        <v>96.182337125407059</v>
      </c>
      <c r="XEQ69" s="10"/>
      <c r="XER69" s="10"/>
    </row>
    <row r="70" spans="1:12 16371:16372" s="3" customFormat="1" ht="13.5" x14ac:dyDescent="0.2">
      <c r="C70" s="10"/>
      <c r="D70" s="20"/>
      <c r="E70" s="20" t="s">
        <v>85</v>
      </c>
      <c r="F70" s="21">
        <v>2211.7777500000002</v>
      </c>
      <c r="G70" s="21">
        <v>2742.5191552299989</v>
      </c>
      <c r="H70" s="21">
        <v>2736.5749333199992</v>
      </c>
      <c r="I70" s="21"/>
      <c r="J70" s="32">
        <f t="shared" si="3"/>
        <v>123.72739228975421</v>
      </c>
      <c r="K70" s="32">
        <f t="shared" si="4"/>
        <v>99.783256868100125</v>
      </c>
      <c r="L70" s="9"/>
    </row>
    <row r="71" spans="1:12 16371:16372" s="3" customFormat="1" ht="13.5" x14ac:dyDescent="0.2">
      <c r="C71" s="10"/>
      <c r="D71" s="20"/>
      <c r="E71" s="20" t="s">
        <v>86</v>
      </c>
      <c r="F71" s="21">
        <v>2027.4158339999999</v>
      </c>
      <c r="G71" s="21">
        <v>1444.4741341399974</v>
      </c>
      <c r="H71" s="21">
        <v>1354.8693047699971</v>
      </c>
      <c r="I71" s="21"/>
      <c r="J71" s="32">
        <f t="shared" si="3"/>
        <v>66.827400775345694</v>
      </c>
      <c r="K71" s="32">
        <f t="shared" si="4"/>
        <v>93.796716240727378</v>
      </c>
      <c r="L71" s="9"/>
    </row>
    <row r="72" spans="1:12 16371:16372" s="3" customFormat="1" ht="13.5" x14ac:dyDescent="0.2">
      <c r="C72" s="10"/>
      <c r="D72" s="20"/>
      <c r="E72" s="20" t="s">
        <v>87</v>
      </c>
      <c r="F72" s="21">
        <v>1128.1213909999999</v>
      </c>
      <c r="G72" s="21">
        <v>1233.35611915</v>
      </c>
      <c r="H72" s="21">
        <v>1198.9809713200002</v>
      </c>
      <c r="I72" s="21"/>
      <c r="J72" s="32">
        <f t="shared" si="3"/>
        <v>106.28120172929158</v>
      </c>
      <c r="K72" s="32">
        <f t="shared" si="4"/>
        <v>97.212877343675046</v>
      </c>
      <c r="L72" s="9"/>
    </row>
    <row r="73" spans="1:12 16371:16372" s="3" customFormat="1" ht="13.5" x14ac:dyDescent="0.2">
      <c r="C73" s="10"/>
      <c r="D73" s="20"/>
      <c r="E73" s="20" t="s">
        <v>243</v>
      </c>
      <c r="F73" s="21">
        <v>42.115122</v>
      </c>
      <c r="G73" s="21">
        <v>2366.3048250000002</v>
      </c>
      <c r="H73" s="21">
        <v>2366.3048250000002</v>
      </c>
      <c r="I73" s="21"/>
      <c r="J73" s="32" t="str">
        <f t="shared" si="3"/>
        <v xml:space="preserve">             -o-</v>
      </c>
      <c r="K73" s="32">
        <f t="shared" si="4"/>
        <v>100</v>
      </c>
      <c r="L73" s="9"/>
    </row>
    <row r="74" spans="1:12 16371:16372" s="3" customFormat="1" ht="13.5" x14ac:dyDescent="0.2">
      <c r="C74" s="10"/>
      <c r="D74" s="20"/>
      <c r="E74" s="20" t="s">
        <v>88</v>
      </c>
      <c r="F74" s="21">
        <v>25628.456952</v>
      </c>
      <c r="G74" s="21">
        <v>29327.993851299998</v>
      </c>
      <c r="H74" s="21">
        <v>28041.005909440002</v>
      </c>
      <c r="I74" s="21"/>
      <c r="J74" s="32">
        <f t="shared" si="3"/>
        <v>109.41355525991483</v>
      </c>
      <c r="K74" s="32">
        <f t="shared" si="4"/>
        <v>95.611742322419545</v>
      </c>
      <c r="L74" s="9"/>
    </row>
    <row r="75" spans="1:12 16371:16372" s="3" customFormat="1" ht="13.5" x14ac:dyDescent="0.2">
      <c r="A75" s="10"/>
      <c r="B75" s="10"/>
      <c r="C75" s="19"/>
      <c r="D75" s="17" t="s">
        <v>9</v>
      </c>
      <c r="E75" s="17"/>
      <c r="F75" s="17">
        <v>1326.6714959999999</v>
      </c>
      <c r="G75" s="17">
        <v>1135.8915462300004</v>
      </c>
      <c r="H75" s="18">
        <v>1135.8876410799999</v>
      </c>
      <c r="I75" s="18"/>
      <c r="J75" s="34">
        <f t="shared" ref="J75:J138" si="5">IF(AND(H75=0,F75&gt;0),"n.a.",IF(AND(H75=0,F75&lt;0),"n.a.",IF(OR(H75=0,F75=0),"              n.a.",IF(OR((AND(H75&lt;0,F75&gt;0)),(AND(H75&gt;0,F75&lt;0))),"                n.a.",IF(((H75/F75))*100&gt;500,"             -o-",((H75/F75))*100)))))</f>
        <v>85.619359766511479</v>
      </c>
      <c r="K75" s="17">
        <f t="shared" ref="K75:K138" si="6">IF(AND(H75=0,G75&gt;0),"n.a.",IF(AND(H75=0,G75&lt;0),"n.a.",IF(OR(H75=0,G75=0),"              n.a.",IF(OR((AND(H75&lt;0,G75&gt;0)),(AND(H75&gt;0,G75&lt;0))),"                n.a.",IF(((H75/G75))*100&gt;500,"             -o-",((H75/G75))*100)))))</f>
        <v>99.999656203973572</v>
      </c>
      <c r="XEQ75" s="10"/>
      <c r="XER75" s="10"/>
    </row>
    <row r="76" spans="1:12 16371:16372" s="3" customFormat="1" ht="13.5" x14ac:dyDescent="0.2">
      <c r="C76" s="10"/>
      <c r="D76" s="20"/>
      <c r="E76" s="20" t="s">
        <v>9</v>
      </c>
      <c r="F76" s="21">
        <v>1326.6714959999999</v>
      </c>
      <c r="G76" s="21">
        <v>1135.8915462300004</v>
      </c>
      <c r="H76" s="21">
        <v>1135.8876410799999</v>
      </c>
      <c r="I76" s="21"/>
      <c r="J76" s="32">
        <f t="shared" si="5"/>
        <v>85.619359766511479</v>
      </c>
      <c r="K76" s="32">
        <f t="shared" si="6"/>
        <v>99.999656203973572</v>
      </c>
      <c r="L76" s="9"/>
    </row>
    <row r="77" spans="1:12 16371:16372" s="3" customFormat="1" ht="13.5" x14ac:dyDescent="0.2">
      <c r="C77" s="10" t="s">
        <v>10</v>
      </c>
      <c r="D77" s="20"/>
      <c r="E77" s="20"/>
      <c r="F77" s="17">
        <v>7327.9589489999989</v>
      </c>
      <c r="G77" s="17">
        <v>7456.8719267400002</v>
      </c>
      <c r="H77" s="17">
        <v>7171.4107091899996</v>
      </c>
      <c r="I77" s="17"/>
      <c r="J77" s="18">
        <f t="shared" si="5"/>
        <v>97.863685633345938</v>
      </c>
      <c r="K77" s="18">
        <f t="shared" si="6"/>
        <v>96.17183692633435</v>
      </c>
      <c r="L77" s="9"/>
    </row>
    <row r="78" spans="1:12 16371:16372" s="3" customFormat="1" ht="13.5" x14ac:dyDescent="0.2">
      <c r="C78" s="10"/>
      <c r="D78" s="20" t="s">
        <v>244</v>
      </c>
      <c r="E78" s="20"/>
      <c r="F78" s="21">
        <v>318.53975700000001</v>
      </c>
      <c r="G78" s="21">
        <v>341.34128253000006</v>
      </c>
      <c r="H78" s="21">
        <v>305.47803365000016</v>
      </c>
      <c r="I78" s="21"/>
      <c r="J78" s="32">
        <f t="shared" si="5"/>
        <v>95.899499807177961</v>
      </c>
      <c r="K78" s="32">
        <f t="shared" si="6"/>
        <v>89.493433488564946</v>
      </c>
      <c r="L78" s="9"/>
    </row>
    <row r="79" spans="1:12 16371:16372" s="3" customFormat="1" ht="24" customHeight="1" x14ac:dyDescent="0.2">
      <c r="C79" s="10"/>
      <c r="D79" s="42" t="s">
        <v>89</v>
      </c>
      <c r="E79" s="42"/>
      <c r="F79" s="21">
        <v>347.26996400000002</v>
      </c>
      <c r="G79" s="21">
        <v>435.53340592000086</v>
      </c>
      <c r="H79" s="21">
        <v>407.15334983000048</v>
      </c>
      <c r="I79" s="21"/>
      <c r="J79" s="32">
        <f t="shared" si="5"/>
        <v>117.24404412643084</v>
      </c>
      <c r="K79" s="32">
        <f t="shared" si="6"/>
        <v>93.483839424429078</v>
      </c>
      <c r="L79" s="9"/>
    </row>
    <row r="80" spans="1:12 16371:16372" s="3" customFormat="1" ht="24" customHeight="1" x14ac:dyDescent="0.2">
      <c r="C80" s="10"/>
      <c r="D80" s="42" t="s">
        <v>90</v>
      </c>
      <c r="E80" s="42"/>
      <c r="F80" s="21">
        <v>397.64006599999999</v>
      </c>
      <c r="G80" s="21">
        <v>401.18389804999845</v>
      </c>
      <c r="H80" s="21">
        <v>367.58288753999892</v>
      </c>
      <c r="I80" s="21"/>
      <c r="J80" s="32">
        <f t="shared" si="5"/>
        <v>92.44110917635723</v>
      </c>
      <c r="K80" s="32">
        <f t="shared" si="6"/>
        <v>91.624536609439915</v>
      </c>
      <c r="L80" s="9"/>
    </row>
    <row r="81" spans="3:12" s="3" customFormat="1" ht="13.5" x14ac:dyDescent="0.2">
      <c r="C81" s="10"/>
      <c r="D81" s="20" t="s">
        <v>213</v>
      </c>
      <c r="E81" s="20"/>
      <c r="F81" s="21">
        <v>708.91478700000005</v>
      </c>
      <c r="G81" s="21">
        <v>821.12268501000028</v>
      </c>
      <c r="H81" s="21">
        <v>806.99302135000016</v>
      </c>
      <c r="I81" s="21"/>
      <c r="J81" s="32">
        <f t="shared" si="5"/>
        <v>113.83498216549404</v>
      </c>
      <c r="K81" s="32">
        <f t="shared" si="6"/>
        <v>98.279226245000402</v>
      </c>
      <c r="L81" s="9"/>
    </row>
    <row r="82" spans="3:12" s="3" customFormat="1" ht="24" customHeight="1" x14ac:dyDescent="0.2">
      <c r="C82" s="10"/>
      <c r="D82" s="42" t="s">
        <v>190</v>
      </c>
      <c r="E82" s="42"/>
      <c r="F82" s="21">
        <v>211.670547</v>
      </c>
      <c r="G82" s="21">
        <v>187.08200692999998</v>
      </c>
      <c r="H82" s="21">
        <v>178.34934218000004</v>
      </c>
      <c r="I82" s="21"/>
      <c r="J82" s="32">
        <f t="shared" si="5"/>
        <v>84.25798709727907</v>
      </c>
      <c r="K82" s="32">
        <f t="shared" si="6"/>
        <v>95.332172829818191</v>
      </c>
      <c r="L82" s="9"/>
    </row>
    <row r="83" spans="3:12" s="3" customFormat="1" ht="24" customHeight="1" x14ac:dyDescent="0.2">
      <c r="C83" s="10"/>
      <c r="D83" s="42" t="s">
        <v>91</v>
      </c>
      <c r="E83" s="42"/>
      <c r="F83" s="21">
        <v>409.73685699999999</v>
      </c>
      <c r="G83" s="21">
        <v>651.22008353999956</v>
      </c>
      <c r="H83" s="21">
        <v>559.01237746999993</v>
      </c>
      <c r="I83" s="21"/>
      <c r="J83" s="32">
        <f t="shared" si="5"/>
        <v>136.43204606072331</v>
      </c>
      <c r="K83" s="32">
        <f t="shared" si="6"/>
        <v>85.840776658980914</v>
      </c>
      <c r="L83" s="9"/>
    </row>
    <row r="84" spans="3:12" s="3" customFormat="1" ht="24" customHeight="1" x14ac:dyDescent="0.2">
      <c r="C84" s="10"/>
      <c r="D84" s="42" t="s">
        <v>92</v>
      </c>
      <c r="E84" s="42"/>
      <c r="F84" s="21">
        <v>254.91106099999999</v>
      </c>
      <c r="G84" s="21">
        <v>149.61808146999999</v>
      </c>
      <c r="H84" s="21">
        <v>130.43613672000004</v>
      </c>
      <c r="I84" s="21"/>
      <c r="J84" s="32">
        <f t="shared" si="5"/>
        <v>51.169273003810545</v>
      </c>
      <c r="K84" s="32">
        <f t="shared" si="6"/>
        <v>87.179393986651178</v>
      </c>
      <c r="L84" s="9"/>
    </row>
    <row r="85" spans="3:12" s="3" customFormat="1" ht="24" customHeight="1" x14ac:dyDescent="0.2">
      <c r="C85" s="10"/>
      <c r="D85" s="42" t="s">
        <v>93</v>
      </c>
      <c r="E85" s="42"/>
      <c r="F85" s="21">
        <v>465.516885</v>
      </c>
      <c r="G85" s="21">
        <v>408.54943068999984</v>
      </c>
      <c r="H85" s="21">
        <v>384.81937292000009</v>
      </c>
      <c r="I85" s="21"/>
      <c r="J85" s="32">
        <f t="shared" si="5"/>
        <v>82.664965615586667</v>
      </c>
      <c r="K85" s="32">
        <f t="shared" si="6"/>
        <v>94.191631174244449</v>
      </c>
      <c r="L85" s="9"/>
    </row>
    <row r="86" spans="3:12" s="3" customFormat="1" ht="24" customHeight="1" x14ac:dyDescent="0.2">
      <c r="C86" s="10"/>
      <c r="D86" s="42" t="s">
        <v>94</v>
      </c>
      <c r="E86" s="42"/>
      <c r="F86" s="21">
        <v>71.920726000000002</v>
      </c>
      <c r="G86" s="21">
        <v>71.744626280000034</v>
      </c>
      <c r="H86" s="21">
        <v>67.539480189999992</v>
      </c>
      <c r="I86" s="21"/>
      <c r="J86" s="32">
        <f t="shared" si="5"/>
        <v>93.908229166096007</v>
      </c>
      <c r="K86" s="32">
        <f t="shared" si="6"/>
        <v>94.138730232437922</v>
      </c>
      <c r="L86" s="9"/>
    </row>
    <row r="87" spans="3:12" s="3" customFormat="1" ht="13.5" x14ac:dyDescent="0.2">
      <c r="C87" s="10"/>
      <c r="D87" s="20" t="s">
        <v>96</v>
      </c>
      <c r="E87" s="20"/>
      <c r="F87" s="21">
        <v>3760.7511559999998</v>
      </c>
      <c r="G87" s="21">
        <v>3631.518293000001</v>
      </c>
      <c r="H87" s="21">
        <v>3609.6994333899997</v>
      </c>
      <c r="I87" s="21"/>
      <c r="J87" s="32">
        <f t="shared" si="5"/>
        <v>95.983469356407483</v>
      </c>
      <c r="K87" s="32">
        <f t="shared" si="6"/>
        <v>99.399180787494345</v>
      </c>
      <c r="L87" s="9"/>
    </row>
    <row r="88" spans="3:12" s="3" customFormat="1" ht="13.5" x14ac:dyDescent="0.2">
      <c r="C88" s="10"/>
      <c r="D88" s="20" t="s">
        <v>226</v>
      </c>
      <c r="E88" s="20"/>
      <c r="F88" s="21">
        <v>7.9381589999999997</v>
      </c>
      <c r="G88" s="21">
        <v>7.9381590000000006</v>
      </c>
      <c r="H88" s="21">
        <v>6.3997099300000002</v>
      </c>
      <c r="I88" s="21"/>
      <c r="J88" s="32">
        <f t="shared" si="5"/>
        <v>80.619573505645334</v>
      </c>
      <c r="K88" s="32">
        <f t="shared" si="6"/>
        <v>80.61957350564532</v>
      </c>
      <c r="L88" s="9"/>
    </row>
    <row r="89" spans="3:12" s="3" customFormat="1" ht="13.5" x14ac:dyDescent="0.2">
      <c r="C89" s="10"/>
      <c r="D89" s="20" t="s">
        <v>245</v>
      </c>
      <c r="E89" s="20"/>
      <c r="F89" s="21">
        <v>215.342524</v>
      </c>
      <c r="G89" s="21">
        <v>202.50549873000003</v>
      </c>
      <c r="H89" s="21">
        <v>201.51224752000005</v>
      </c>
      <c r="I89" s="21"/>
      <c r="J89" s="32">
        <f t="shared" si="5"/>
        <v>93.577545102053335</v>
      </c>
      <c r="K89" s="32">
        <f t="shared" si="6"/>
        <v>99.509518893941589</v>
      </c>
      <c r="L89" s="9"/>
    </row>
    <row r="90" spans="3:12" s="3" customFormat="1" ht="13.5" x14ac:dyDescent="0.2">
      <c r="C90" s="10"/>
      <c r="D90" s="20" t="s">
        <v>246</v>
      </c>
      <c r="E90" s="20"/>
      <c r="F90" s="21">
        <v>157.80645999999999</v>
      </c>
      <c r="G90" s="21">
        <v>147.51447559000002</v>
      </c>
      <c r="H90" s="21">
        <v>146.43531649999997</v>
      </c>
      <c r="I90" s="21"/>
      <c r="J90" s="32">
        <f t="shared" si="5"/>
        <v>92.794247142987672</v>
      </c>
      <c r="K90" s="32">
        <f t="shared" si="6"/>
        <v>99.268438513790713</v>
      </c>
      <c r="L90" s="9"/>
    </row>
    <row r="91" spans="3:12" s="3" customFormat="1" ht="13.5" x14ac:dyDescent="0.2">
      <c r="C91" s="10" t="s">
        <v>27</v>
      </c>
      <c r="D91" s="20"/>
      <c r="E91" s="20"/>
      <c r="F91" s="17">
        <v>264851.72870400001</v>
      </c>
      <c r="G91" s="17">
        <v>300207.74659383</v>
      </c>
      <c r="H91" s="17">
        <v>295011.50530451001</v>
      </c>
      <c r="I91" s="17"/>
      <c r="J91" s="18">
        <f t="shared" si="5"/>
        <v>111.38741919793802</v>
      </c>
      <c r="K91" s="18">
        <f t="shared" si="6"/>
        <v>98.269118186230443</v>
      </c>
      <c r="L91" s="9"/>
    </row>
    <row r="92" spans="3:12" s="3" customFormat="1" ht="13.5" x14ac:dyDescent="0.2">
      <c r="C92" s="10"/>
      <c r="D92" s="20" t="s">
        <v>97</v>
      </c>
      <c r="E92" s="20"/>
      <c r="F92" s="21">
        <v>4636.4066590000002</v>
      </c>
      <c r="G92" s="21">
        <v>4200.3815094600004</v>
      </c>
      <c r="H92" s="21">
        <v>4200.3696963600005</v>
      </c>
      <c r="I92" s="21"/>
      <c r="J92" s="32">
        <f t="shared" si="5"/>
        <v>90.595368467224873</v>
      </c>
      <c r="K92" s="32">
        <f t="shared" si="6"/>
        <v>99.999718761260766</v>
      </c>
      <c r="L92" s="9"/>
    </row>
    <row r="93" spans="3:12" s="3" customFormat="1" ht="13.5" x14ac:dyDescent="0.2">
      <c r="C93" s="10"/>
      <c r="D93" s="20" t="s">
        <v>98</v>
      </c>
      <c r="E93" s="20"/>
      <c r="F93" s="21">
        <v>1557.3477290000001</v>
      </c>
      <c r="G93" s="21">
        <v>3277.3683436400015</v>
      </c>
      <c r="H93" s="21">
        <v>2839.9946834099997</v>
      </c>
      <c r="I93" s="21"/>
      <c r="J93" s="32">
        <f t="shared" si="5"/>
        <v>182.36098660082865</v>
      </c>
      <c r="K93" s="32">
        <f t="shared" si="6"/>
        <v>86.654729820687976</v>
      </c>
      <c r="L93" s="9"/>
    </row>
    <row r="94" spans="3:12" s="3" customFormat="1" ht="13.5" x14ac:dyDescent="0.2">
      <c r="C94" s="10"/>
      <c r="D94" s="20" t="s">
        <v>99</v>
      </c>
      <c r="E94" s="20"/>
      <c r="F94" s="21">
        <v>198.290966</v>
      </c>
      <c r="G94" s="21">
        <v>204.39180206</v>
      </c>
      <c r="H94" s="21">
        <v>194.81886118</v>
      </c>
      <c r="I94" s="21"/>
      <c r="J94" s="32">
        <f t="shared" si="5"/>
        <v>98.248984868024706</v>
      </c>
      <c r="K94" s="32">
        <f t="shared" si="6"/>
        <v>95.316377279559461</v>
      </c>
      <c r="L94" s="9"/>
    </row>
    <row r="95" spans="3:12" s="3" customFormat="1" ht="13.5" x14ac:dyDescent="0.2">
      <c r="C95" s="10"/>
      <c r="D95" s="20" t="s">
        <v>100</v>
      </c>
      <c r="E95" s="20"/>
      <c r="F95" s="21">
        <v>3117.4820359999999</v>
      </c>
      <c r="G95" s="21">
        <v>2542.1125024099997</v>
      </c>
      <c r="H95" s="21">
        <v>2540.4469714799989</v>
      </c>
      <c r="I95" s="21"/>
      <c r="J95" s="32">
        <f t="shared" si="5"/>
        <v>81.490348369083563</v>
      </c>
      <c r="K95" s="32">
        <f t="shared" si="6"/>
        <v>99.934482406721898</v>
      </c>
      <c r="L95" s="9"/>
    </row>
    <row r="96" spans="3:12" s="3" customFormat="1" ht="13.5" x14ac:dyDescent="0.2">
      <c r="C96" s="10"/>
      <c r="D96" s="20" t="s">
        <v>101</v>
      </c>
      <c r="E96" s="20"/>
      <c r="F96" s="21">
        <v>39714.566795999999</v>
      </c>
      <c r="G96" s="21">
        <v>39433.482414180005</v>
      </c>
      <c r="H96" s="21">
        <v>39304.531983079993</v>
      </c>
      <c r="I96" s="21"/>
      <c r="J96" s="32">
        <f t="shared" si="5"/>
        <v>98.967545548145566</v>
      </c>
      <c r="K96" s="32">
        <f t="shared" si="6"/>
        <v>99.672992535263276</v>
      </c>
      <c r="L96" s="9"/>
    </row>
    <row r="97" spans="3:12" s="3" customFormat="1" ht="13.5" x14ac:dyDescent="0.2">
      <c r="C97" s="10"/>
      <c r="D97" s="20" t="s">
        <v>102</v>
      </c>
      <c r="E97" s="20"/>
      <c r="F97" s="21">
        <v>46910.223048</v>
      </c>
      <c r="G97" s="21">
        <v>48827.143219200007</v>
      </c>
      <c r="H97" s="21">
        <v>48746.820612280004</v>
      </c>
      <c r="I97" s="21"/>
      <c r="J97" s="32">
        <f t="shared" si="5"/>
        <v>103.9151328749828</v>
      </c>
      <c r="K97" s="32">
        <f t="shared" si="6"/>
        <v>99.835495993367033</v>
      </c>
      <c r="L97" s="9"/>
    </row>
    <row r="98" spans="3:12" s="3" customFormat="1" ht="13.5" x14ac:dyDescent="0.2">
      <c r="C98" s="10"/>
      <c r="D98" s="20" t="s">
        <v>103</v>
      </c>
      <c r="E98" s="20"/>
      <c r="F98" s="21">
        <v>3457.226146</v>
      </c>
      <c r="G98" s="21">
        <v>3567.5040840000001</v>
      </c>
      <c r="H98" s="21">
        <v>3567.5040840000001</v>
      </c>
      <c r="I98" s="21"/>
      <c r="J98" s="32">
        <f t="shared" si="5"/>
        <v>103.1897808631232</v>
      </c>
      <c r="K98" s="32">
        <f t="shared" si="6"/>
        <v>100</v>
      </c>
      <c r="L98" s="9"/>
    </row>
    <row r="99" spans="3:12" s="3" customFormat="1" ht="13.5" x14ac:dyDescent="0.2">
      <c r="C99" s="10"/>
      <c r="D99" s="20" t="s">
        <v>105</v>
      </c>
      <c r="E99" s="20"/>
      <c r="F99" s="21">
        <v>771.264276</v>
      </c>
      <c r="G99" s="21">
        <v>937.14878384999952</v>
      </c>
      <c r="H99" s="21">
        <v>909.88093558999935</v>
      </c>
      <c r="I99" s="21"/>
      <c r="J99" s="32">
        <f t="shared" si="5"/>
        <v>117.97265397911407</v>
      </c>
      <c r="K99" s="32">
        <f t="shared" si="6"/>
        <v>97.090339471179988</v>
      </c>
      <c r="L99" s="9"/>
    </row>
    <row r="100" spans="3:12" s="3" customFormat="1" ht="13.5" x14ac:dyDescent="0.2">
      <c r="C100" s="10"/>
      <c r="D100" s="20" t="s">
        <v>106</v>
      </c>
      <c r="E100" s="20"/>
      <c r="F100" s="21">
        <v>14263.056458999999</v>
      </c>
      <c r="G100" s="21">
        <v>15082.690410300007</v>
      </c>
      <c r="H100" s="21">
        <v>15081.427750510004</v>
      </c>
      <c r="I100" s="21"/>
      <c r="J100" s="32">
        <f t="shared" si="5"/>
        <v>105.73769930633354</v>
      </c>
      <c r="K100" s="32">
        <f t="shared" si="6"/>
        <v>99.99162841803647</v>
      </c>
      <c r="L100" s="9"/>
    </row>
    <row r="101" spans="3:12" s="3" customFormat="1" ht="13.5" x14ac:dyDescent="0.2">
      <c r="C101" s="10"/>
      <c r="D101" s="20" t="s">
        <v>107</v>
      </c>
      <c r="E101" s="20"/>
      <c r="F101" s="21">
        <v>194.03939099999999</v>
      </c>
      <c r="G101" s="21">
        <v>487.10595425000002</v>
      </c>
      <c r="H101" s="21">
        <v>486.97762234000021</v>
      </c>
      <c r="I101" s="21"/>
      <c r="J101" s="32">
        <f t="shared" si="5"/>
        <v>250.96843472364858</v>
      </c>
      <c r="K101" s="32">
        <f t="shared" si="6"/>
        <v>99.97365421036632</v>
      </c>
      <c r="L101" s="9"/>
    </row>
    <row r="102" spans="3:12" s="3" customFormat="1" ht="13.5" x14ac:dyDescent="0.2">
      <c r="C102" s="10"/>
      <c r="D102" s="20" t="s">
        <v>108</v>
      </c>
      <c r="E102" s="20"/>
      <c r="F102" s="21">
        <v>2299.5284099999999</v>
      </c>
      <c r="G102" s="21">
        <v>2548.2800482199991</v>
      </c>
      <c r="H102" s="21">
        <v>2522.9142917199997</v>
      </c>
      <c r="I102" s="21"/>
      <c r="J102" s="32">
        <f t="shared" si="5"/>
        <v>109.71442147653221</v>
      </c>
      <c r="K102" s="32">
        <f t="shared" si="6"/>
        <v>99.004593058062142</v>
      </c>
      <c r="L102" s="9"/>
    </row>
    <row r="103" spans="3:12" s="3" customFormat="1" ht="13.5" x14ac:dyDescent="0.2">
      <c r="C103" s="10"/>
      <c r="D103" s="20" t="s">
        <v>109</v>
      </c>
      <c r="E103" s="20"/>
      <c r="F103" s="21">
        <v>524.68523200000004</v>
      </c>
      <c r="G103" s="21">
        <v>814.21522666999908</v>
      </c>
      <c r="H103" s="21">
        <v>650.23352405999924</v>
      </c>
      <c r="I103" s="21"/>
      <c r="J103" s="32">
        <f t="shared" si="5"/>
        <v>123.92830680242955</v>
      </c>
      <c r="K103" s="32">
        <f t="shared" si="6"/>
        <v>79.860152790232505</v>
      </c>
      <c r="L103" s="9"/>
    </row>
    <row r="104" spans="3:12" s="3" customFormat="1" ht="13.5" x14ac:dyDescent="0.2">
      <c r="C104" s="10"/>
      <c r="D104" s="20" t="s">
        <v>236</v>
      </c>
      <c r="E104" s="20"/>
      <c r="F104" s="21">
        <v>0</v>
      </c>
      <c r="G104" s="21">
        <v>34.643450000000001</v>
      </c>
      <c r="H104" s="21">
        <v>34.643450000000001</v>
      </c>
      <c r="I104" s="21"/>
      <c r="J104" s="32" t="str">
        <f t="shared" si="5"/>
        <v xml:space="preserve">              n.a.</v>
      </c>
      <c r="K104" s="32">
        <f t="shared" si="6"/>
        <v>100</v>
      </c>
      <c r="L104" s="9"/>
    </row>
    <row r="105" spans="3:12" s="3" customFormat="1" ht="13.5" x14ac:dyDescent="0.2">
      <c r="C105" s="10"/>
      <c r="D105" s="20" t="s">
        <v>214</v>
      </c>
      <c r="E105" s="20"/>
      <c r="F105" s="21">
        <v>776.18487800000003</v>
      </c>
      <c r="G105" s="21">
        <v>774.084878</v>
      </c>
      <c r="H105" s="21">
        <v>774.084878</v>
      </c>
      <c r="I105" s="21"/>
      <c r="J105" s="32">
        <f t="shared" si="5"/>
        <v>99.729445901418345</v>
      </c>
      <c r="K105" s="32">
        <f t="shared" si="6"/>
        <v>100</v>
      </c>
      <c r="L105" s="9"/>
    </row>
    <row r="106" spans="3:12" s="3" customFormat="1" ht="13.5" x14ac:dyDescent="0.2">
      <c r="C106" s="10"/>
      <c r="D106" s="20" t="s">
        <v>50</v>
      </c>
      <c r="E106" s="20"/>
      <c r="F106" s="21">
        <v>3015.9811439999999</v>
      </c>
      <c r="G106" s="21">
        <v>7356.2847751200052</v>
      </c>
      <c r="H106" s="21">
        <v>6630.0832570300072</v>
      </c>
      <c r="I106" s="21"/>
      <c r="J106" s="32">
        <f t="shared" si="5"/>
        <v>219.8317211040895</v>
      </c>
      <c r="K106" s="32">
        <f t="shared" si="6"/>
        <v>90.128148375303326</v>
      </c>
      <c r="L106" s="9"/>
    </row>
    <row r="107" spans="3:12" s="3" customFormat="1" ht="13.5" x14ac:dyDescent="0.2">
      <c r="C107" s="10"/>
      <c r="D107" s="20" t="s">
        <v>51</v>
      </c>
      <c r="E107" s="20"/>
      <c r="F107" s="21">
        <v>314.88670400000001</v>
      </c>
      <c r="G107" s="21">
        <v>291.84271025999999</v>
      </c>
      <c r="H107" s="21">
        <v>289.90297435999992</v>
      </c>
      <c r="I107" s="21"/>
      <c r="J107" s="32">
        <f t="shared" si="5"/>
        <v>92.065803565970796</v>
      </c>
      <c r="K107" s="32">
        <f t="shared" si="6"/>
        <v>99.335348860256957</v>
      </c>
      <c r="L107" s="9"/>
    </row>
    <row r="108" spans="3:12" s="3" customFormat="1" ht="13.5" x14ac:dyDescent="0.2">
      <c r="C108" s="10"/>
      <c r="D108" s="20" t="s">
        <v>111</v>
      </c>
      <c r="E108" s="20"/>
      <c r="F108" s="21">
        <v>1918.0216439999999</v>
      </c>
      <c r="G108" s="21">
        <v>4527.5168951199967</v>
      </c>
      <c r="H108" s="21">
        <v>3289.5659918199954</v>
      </c>
      <c r="I108" s="21"/>
      <c r="J108" s="32">
        <f t="shared" si="5"/>
        <v>171.50828313697565</v>
      </c>
      <c r="K108" s="32">
        <f t="shared" si="6"/>
        <v>72.65717761021871</v>
      </c>
      <c r="L108" s="9"/>
    </row>
    <row r="109" spans="3:12" s="3" customFormat="1" ht="13.5" x14ac:dyDescent="0.2">
      <c r="C109" s="10"/>
      <c r="D109" s="20" t="s">
        <v>15</v>
      </c>
      <c r="E109" s="20"/>
      <c r="F109" s="21">
        <v>29352.424804999999</v>
      </c>
      <c r="G109" s="21">
        <v>31070.937547240006</v>
      </c>
      <c r="H109" s="21">
        <v>31070.937547239999</v>
      </c>
      <c r="I109" s="21"/>
      <c r="J109" s="32">
        <f t="shared" si="5"/>
        <v>105.85475562464353</v>
      </c>
      <c r="K109" s="32">
        <f t="shared" si="6"/>
        <v>99.999999999999972</v>
      </c>
      <c r="L109" s="9"/>
    </row>
    <row r="110" spans="3:12" s="3" customFormat="1" ht="13.5" x14ac:dyDescent="0.2">
      <c r="C110" s="10"/>
      <c r="D110" s="20" t="s">
        <v>113</v>
      </c>
      <c r="E110" s="20"/>
      <c r="F110" s="21">
        <v>10261.365390000001</v>
      </c>
      <c r="G110" s="21">
        <v>9396.2165725299983</v>
      </c>
      <c r="H110" s="21">
        <v>9368.618611509999</v>
      </c>
      <c r="I110" s="21"/>
      <c r="J110" s="32">
        <f t="shared" si="5"/>
        <v>91.299922139406419</v>
      </c>
      <c r="K110" s="32">
        <f t="shared" si="6"/>
        <v>99.706286452563447</v>
      </c>
      <c r="L110" s="9"/>
    </row>
    <row r="111" spans="3:12" s="3" customFormat="1" ht="13.5" x14ac:dyDescent="0.2">
      <c r="C111" s="10"/>
      <c r="D111" s="20" t="s">
        <v>114</v>
      </c>
      <c r="E111" s="20"/>
      <c r="F111" s="21">
        <v>10716.818380000001</v>
      </c>
      <c r="G111" s="21">
        <v>7823.0961342199989</v>
      </c>
      <c r="H111" s="21">
        <v>7342.713820089999</v>
      </c>
      <c r="I111" s="21"/>
      <c r="J111" s="32">
        <f t="shared" si="5"/>
        <v>68.515799743262974</v>
      </c>
      <c r="K111" s="32">
        <f t="shared" si="6"/>
        <v>93.859434859445244</v>
      </c>
      <c r="L111" s="9"/>
    </row>
    <row r="112" spans="3:12" s="3" customFormat="1" ht="13.5" x14ac:dyDescent="0.2">
      <c r="C112" s="10"/>
      <c r="D112" s="20" t="s">
        <v>115</v>
      </c>
      <c r="E112" s="20"/>
      <c r="F112" s="21">
        <v>383.35796399999998</v>
      </c>
      <c r="G112" s="21">
        <v>215.01160017999999</v>
      </c>
      <c r="H112" s="21">
        <v>203.23586744999997</v>
      </c>
      <c r="I112" s="21"/>
      <c r="J112" s="32">
        <f t="shared" si="5"/>
        <v>53.014645979808051</v>
      </c>
      <c r="K112" s="32">
        <f t="shared" si="6"/>
        <v>94.523210505785826</v>
      </c>
      <c r="L112" s="9"/>
    </row>
    <row r="113" spans="1:12 16371:16372" s="3" customFormat="1" ht="13.5" x14ac:dyDescent="0.2">
      <c r="C113" s="10"/>
      <c r="D113" s="20" t="s">
        <v>116</v>
      </c>
      <c r="E113" s="20"/>
      <c r="F113" s="21">
        <v>1654.0658330000001</v>
      </c>
      <c r="G113" s="21">
        <v>1009.84998315</v>
      </c>
      <c r="H113" s="21">
        <v>949.81769783000004</v>
      </c>
      <c r="I113" s="21"/>
      <c r="J113" s="32">
        <f t="shared" si="5"/>
        <v>57.42321006095046</v>
      </c>
      <c r="K113" s="32">
        <f t="shared" si="6"/>
        <v>94.055326402765033</v>
      </c>
      <c r="L113" s="9"/>
    </row>
    <row r="114" spans="1:12 16371:16372" s="3" customFormat="1" ht="13.5" x14ac:dyDescent="0.2">
      <c r="C114" s="10"/>
      <c r="D114" s="20" t="s">
        <v>191</v>
      </c>
      <c r="E114" s="20"/>
      <c r="F114" s="21">
        <v>2986.9619520000001</v>
      </c>
      <c r="G114" s="21">
        <v>2181.0025338500004</v>
      </c>
      <c r="H114" s="21">
        <v>2173.2295873500002</v>
      </c>
      <c r="I114" s="21"/>
      <c r="J114" s="32">
        <f t="shared" si="5"/>
        <v>72.757190157539725</v>
      </c>
      <c r="K114" s="32">
        <f t="shared" si="6"/>
        <v>99.643606718499356</v>
      </c>
      <c r="L114" s="9"/>
    </row>
    <row r="115" spans="1:12 16371:16372" s="3" customFormat="1" ht="13.5" x14ac:dyDescent="0.2">
      <c r="C115" s="10"/>
      <c r="D115" s="20" t="s">
        <v>192</v>
      </c>
      <c r="E115" s="20"/>
      <c r="F115" s="21">
        <v>1539.2404019999999</v>
      </c>
      <c r="G115" s="21">
        <v>1371.1639625099999</v>
      </c>
      <c r="H115" s="21">
        <v>1357.1337105600001</v>
      </c>
      <c r="I115" s="21"/>
      <c r="J115" s="32">
        <f t="shared" si="5"/>
        <v>88.169054606195303</v>
      </c>
      <c r="K115" s="32">
        <f t="shared" si="6"/>
        <v>98.976763367940578</v>
      </c>
      <c r="L115" s="9"/>
    </row>
    <row r="116" spans="1:12 16371:16372" s="3" customFormat="1" ht="13.5" x14ac:dyDescent="0.2">
      <c r="C116" s="10"/>
      <c r="D116" s="20" t="s">
        <v>117</v>
      </c>
      <c r="E116" s="20"/>
      <c r="F116" s="21">
        <v>79834.802064999996</v>
      </c>
      <c r="G116" s="21">
        <v>84363.127534519954</v>
      </c>
      <c r="H116" s="21">
        <v>82778.209709370014</v>
      </c>
      <c r="I116" s="21"/>
      <c r="J116" s="32">
        <f t="shared" si="5"/>
        <v>103.68687285273602</v>
      </c>
      <c r="K116" s="32">
        <f t="shared" si="6"/>
        <v>98.121314522744058</v>
      </c>
      <c r="L116" s="9"/>
    </row>
    <row r="117" spans="1:12 16371:16372" s="3" customFormat="1" ht="13.5" x14ac:dyDescent="0.2">
      <c r="C117" s="10"/>
      <c r="D117" s="20" t="s">
        <v>118</v>
      </c>
      <c r="E117" s="20"/>
      <c r="F117" s="21">
        <v>1123.020131</v>
      </c>
      <c r="G117" s="21">
        <v>347.11090125999999</v>
      </c>
      <c r="H117" s="21">
        <v>270.88725374999996</v>
      </c>
      <c r="I117" s="21"/>
      <c r="J117" s="32">
        <f t="shared" si="5"/>
        <v>24.121317710376818</v>
      </c>
      <c r="K117" s="32">
        <f t="shared" si="6"/>
        <v>78.040549221211165</v>
      </c>
      <c r="L117" s="9"/>
    </row>
    <row r="118" spans="1:12 16371:16372" s="3" customFormat="1" ht="13.5" x14ac:dyDescent="0.2">
      <c r="C118" s="10"/>
      <c r="D118" s="20" t="s">
        <v>119</v>
      </c>
      <c r="E118" s="20"/>
      <c r="F118" s="21">
        <v>589.48026400000003</v>
      </c>
      <c r="G118" s="21">
        <v>24248.235133860002</v>
      </c>
      <c r="H118" s="21">
        <v>24180.986622790002</v>
      </c>
      <c r="I118" s="21"/>
      <c r="J118" s="32" t="str">
        <f t="shared" si="5"/>
        <v xml:space="preserve">             -o-</v>
      </c>
      <c r="K118" s="32">
        <f t="shared" si="6"/>
        <v>99.722666368505742</v>
      </c>
      <c r="L118" s="9"/>
    </row>
    <row r="119" spans="1:12 16371:16372" s="3" customFormat="1" ht="13.5" x14ac:dyDescent="0.2">
      <c r="C119" s="10"/>
      <c r="D119" s="20" t="s">
        <v>120</v>
      </c>
      <c r="E119" s="20"/>
      <c r="F119" s="21">
        <v>600</v>
      </c>
      <c r="G119" s="21">
        <v>589.31050138000001</v>
      </c>
      <c r="H119" s="21">
        <v>589.31050138000001</v>
      </c>
      <c r="I119" s="21"/>
      <c r="J119" s="32">
        <f t="shared" si="5"/>
        <v>98.218416896666668</v>
      </c>
      <c r="K119" s="32">
        <f t="shared" si="6"/>
        <v>100</v>
      </c>
      <c r="L119" s="9"/>
    </row>
    <row r="120" spans="1:12 16371:16372" s="3" customFormat="1" ht="13.5" x14ac:dyDescent="0.2">
      <c r="C120" s="10"/>
      <c r="D120" s="20" t="s">
        <v>193</v>
      </c>
      <c r="E120" s="20"/>
      <c r="F120" s="21">
        <v>2141</v>
      </c>
      <c r="G120" s="21">
        <v>2686.4871823899998</v>
      </c>
      <c r="H120" s="21">
        <v>2662.2228079699998</v>
      </c>
      <c r="I120" s="21"/>
      <c r="J120" s="32">
        <f t="shared" si="5"/>
        <v>124.34482989117235</v>
      </c>
      <c r="K120" s="32">
        <f t="shared" si="6"/>
        <v>99.096799174064415</v>
      </c>
      <c r="L120" s="9"/>
    </row>
    <row r="121" spans="1:12 16371:16372" s="3" customFormat="1" ht="13.5" x14ac:dyDescent="0.2">
      <c r="C121" s="10" t="s">
        <v>28</v>
      </c>
      <c r="D121" s="20"/>
      <c r="E121" s="20"/>
      <c r="F121" s="17">
        <v>117099.19510600003</v>
      </c>
      <c r="G121" s="17">
        <v>131031.56598545001</v>
      </c>
      <c r="H121" s="17">
        <v>129227.00780686001</v>
      </c>
      <c r="I121" s="17"/>
      <c r="J121" s="18">
        <f t="shared" si="5"/>
        <v>110.3568711039232</v>
      </c>
      <c r="K121" s="18">
        <f t="shared" si="6"/>
        <v>98.622806523742241</v>
      </c>
      <c r="L121" s="9"/>
    </row>
    <row r="122" spans="1:12 16371:16372" s="3" customFormat="1" ht="13.5" x14ac:dyDescent="0.2">
      <c r="A122" s="10"/>
      <c r="B122" s="10"/>
      <c r="C122" s="19"/>
      <c r="D122" s="17" t="s">
        <v>29</v>
      </c>
      <c r="E122" s="17"/>
      <c r="F122" s="17">
        <v>72351.803306000002</v>
      </c>
      <c r="G122" s="17">
        <v>85911.782834640006</v>
      </c>
      <c r="H122" s="18">
        <v>85458.806005689999</v>
      </c>
      <c r="I122" s="18"/>
      <c r="J122" s="34">
        <f t="shared" si="5"/>
        <v>118.11565448376746</v>
      </c>
      <c r="K122" s="17">
        <f t="shared" si="6"/>
        <v>99.472741905703572</v>
      </c>
      <c r="XEQ122" s="10"/>
      <c r="XER122" s="10"/>
    </row>
    <row r="123" spans="1:12 16371:16372" s="3" customFormat="1" ht="13.5" x14ac:dyDescent="0.2">
      <c r="C123" s="10"/>
      <c r="D123" s="20"/>
      <c r="E123" s="20" t="s">
        <v>121</v>
      </c>
      <c r="F123" s="21">
        <v>68702.494802000001</v>
      </c>
      <c r="G123" s="21">
        <v>81329.349279000002</v>
      </c>
      <c r="H123" s="21">
        <v>81034.652845190009</v>
      </c>
      <c r="I123" s="21"/>
      <c r="J123" s="32">
        <f t="shared" si="5"/>
        <v>117.9500876623639</v>
      </c>
      <c r="K123" s="32">
        <f t="shared" si="6"/>
        <v>99.637650569662085</v>
      </c>
      <c r="L123" s="9"/>
    </row>
    <row r="124" spans="1:12 16371:16372" s="3" customFormat="1" ht="13.5" x14ac:dyDescent="0.2">
      <c r="C124" s="10"/>
      <c r="D124" s="20"/>
      <c r="E124" s="20" t="s">
        <v>128</v>
      </c>
      <c r="F124" s="21">
        <v>1356.2251739999999</v>
      </c>
      <c r="G124" s="21">
        <v>2432.1671191500018</v>
      </c>
      <c r="H124" s="21">
        <v>2370.5576925700038</v>
      </c>
      <c r="I124" s="21"/>
      <c r="J124" s="32">
        <f t="shared" si="5"/>
        <v>174.7908634949143</v>
      </c>
      <c r="K124" s="32">
        <f t="shared" si="6"/>
        <v>97.466891724055159</v>
      </c>
      <c r="L124" s="9"/>
    </row>
    <row r="125" spans="1:12 16371:16372" s="3" customFormat="1" ht="13.5" x14ac:dyDescent="0.2">
      <c r="C125" s="10"/>
      <c r="D125" s="20"/>
      <c r="E125" s="20" t="s">
        <v>215</v>
      </c>
      <c r="F125" s="21">
        <v>337.18333000000001</v>
      </c>
      <c r="G125" s="21">
        <v>219.24660850999999</v>
      </c>
      <c r="H125" s="21">
        <v>199.96092308999999</v>
      </c>
      <c r="I125" s="21"/>
      <c r="J125" s="32">
        <f t="shared" si="5"/>
        <v>59.303324126373624</v>
      </c>
      <c r="K125" s="32">
        <f t="shared" si="6"/>
        <v>91.203656215680823</v>
      </c>
      <c r="L125" s="9"/>
    </row>
    <row r="126" spans="1:12 16371:16372" s="3" customFormat="1" ht="13.5" x14ac:dyDescent="0.2">
      <c r="C126" s="10"/>
      <c r="D126" s="20"/>
      <c r="E126" s="20" t="s">
        <v>227</v>
      </c>
      <c r="F126" s="21">
        <v>1955.9</v>
      </c>
      <c r="G126" s="21">
        <v>1931.0198279799999</v>
      </c>
      <c r="H126" s="21">
        <v>1853.6345448400002</v>
      </c>
      <c r="I126" s="21"/>
      <c r="J126" s="32">
        <f t="shared" si="5"/>
        <v>94.771437437496814</v>
      </c>
      <c r="K126" s="32">
        <f t="shared" si="6"/>
        <v>95.992517424279839</v>
      </c>
      <c r="L126" s="9"/>
    </row>
    <row r="127" spans="1:12 16371:16372" s="3" customFormat="1" ht="13.5" x14ac:dyDescent="0.2">
      <c r="C127" s="10"/>
      <c r="D127" s="20" t="s">
        <v>122</v>
      </c>
      <c r="E127" s="20"/>
      <c r="F127" s="21">
        <v>421.461477</v>
      </c>
      <c r="G127" s="21">
        <v>1051.8215608300002</v>
      </c>
      <c r="H127" s="21">
        <v>870.08493695000004</v>
      </c>
      <c r="I127" s="21"/>
      <c r="J127" s="32">
        <f t="shared" si="5"/>
        <v>206.44471308346883</v>
      </c>
      <c r="K127" s="32">
        <f t="shared" si="6"/>
        <v>82.721724801249522</v>
      </c>
      <c r="L127" s="9"/>
    </row>
    <row r="128" spans="1:12 16371:16372" s="3" customFormat="1" ht="13.5" x14ac:dyDescent="0.2">
      <c r="C128" s="10"/>
      <c r="D128" s="20" t="s">
        <v>215</v>
      </c>
      <c r="E128" s="20"/>
      <c r="F128" s="21">
        <v>2875.4785310000002</v>
      </c>
      <c r="G128" s="21">
        <v>3025.3123874999956</v>
      </c>
      <c r="H128" s="21">
        <v>2955.5681055999962</v>
      </c>
      <c r="I128" s="21"/>
      <c r="J128" s="32">
        <f t="shared" si="5"/>
        <v>102.78526073961483</v>
      </c>
      <c r="K128" s="32">
        <f t="shared" si="6"/>
        <v>97.694641975216541</v>
      </c>
      <c r="L128" s="9"/>
    </row>
    <row r="129" spans="3:12" s="3" customFormat="1" ht="13.5" x14ac:dyDescent="0.2">
      <c r="C129" s="10"/>
      <c r="D129" s="20" t="s">
        <v>123</v>
      </c>
      <c r="E129" s="20"/>
      <c r="F129" s="21">
        <v>3746.2249700000002</v>
      </c>
      <c r="G129" s="21">
        <v>3406.3340253699985</v>
      </c>
      <c r="H129" s="21">
        <v>3309.4230907199985</v>
      </c>
      <c r="I129" s="21"/>
      <c r="J129" s="32">
        <f t="shared" si="5"/>
        <v>88.340212272943091</v>
      </c>
      <c r="K129" s="32">
        <f t="shared" si="6"/>
        <v>97.154978521536123</v>
      </c>
      <c r="L129" s="9"/>
    </row>
    <row r="130" spans="3:12" s="3" customFormat="1" ht="13.5" x14ac:dyDescent="0.2">
      <c r="C130" s="10"/>
      <c r="D130" s="20" t="s">
        <v>124</v>
      </c>
      <c r="E130" s="20"/>
      <c r="F130" s="21">
        <v>2114.1375889999999</v>
      </c>
      <c r="G130" s="21">
        <v>2059.2587905100004</v>
      </c>
      <c r="H130" s="21">
        <v>2054.6933206900007</v>
      </c>
      <c r="I130" s="21"/>
      <c r="J130" s="32">
        <f t="shared" si="5"/>
        <v>97.188249779991068</v>
      </c>
      <c r="K130" s="32">
        <f t="shared" si="6"/>
        <v>99.77829547985715</v>
      </c>
      <c r="L130" s="9"/>
    </row>
    <row r="131" spans="3:12" s="3" customFormat="1" ht="13.5" x14ac:dyDescent="0.2">
      <c r="C131" s="10"/>
      <c r="D131" s="20" t="s">
        <v>125</v>
      </c>
      <c r="E131" s="20"/>
      <c r="F131" s="21">
        <v>19697.145814</v>
      </c>
      <c r="G131" s="21">
        <v>20850.200926450008</v>
      </c>
      <c r="H131" s="21">
        <v>20607.073381250004</v>
      </c>
      <c r="I131" s="21"/>
      <c r="J131" s="32">
        <f t="shared" si="5"/>
        <v>104.61959095923056</v>
      </c>
      <c r="K131" s="32">
        <f t="shared" si="6"/>
        <v>98.833931883641569</v>
      </c>
      <c r="L131" s="9"/>
    </row>
    <row r="132" spans="3:12" s="3" customFormat="1" ht="13.5" x14ac:dyDescent="0.2">
      <c r="C132" s="10"/>
      <c r="D132" s="20" t="s">
        <v>126</v>
      </c>
      <c r="E132" s="20"/>
      <c r="F132" s="21">
        <v>1273.920046</v>
      </c>
      <c r="G132" s="21">
        <v>1207.0914167300002</v>
      </c>
      <c r="H132" s="21">
        <v>1177.8669923499999</v>
      </c>
      <c r="I132" s="21"/>
      <c r="J132" s="32">
        <f t="shared" si="5"/>
        <v>92.460040647637314</v>
      </c>
      <c r="K132" s="32">
        <f t="shared" si="6"/>
        <v>97.578938597776713</v>
      </c>
      <c r="L132" s="9"/>
    </row>
    <row r="133" spans="3:12" s="3" customFormat="1" ht="13.5" x14ac:dyDescent="0.2">
      <c r="C133" s="10"/>
      <c r="D133" s="20" t="s">
        <v>127</v>
      </c>
      <c r="E133" s="20"/>
      <c r="F133" s="21">
        <v>1919.9353309999999</v>
      </c>
      <c r="G133" s="21">
        <v>1751.2737682500001</v>
      </c>
      <c r="H133" s="21">
        <v>1468.0766999699997</v>
      </c>
      <c r="I133" s="21"/>
      <c r="J133" s="32">
        <f t="shared" si="5"/>
        <v>76.464903596797228</v>
      </c>
      <c r="K133" s="32">
        <f t="shared" si="6"/>
        <v>83.829080671779181</v>
      </c>
      <c r="L133" s="9"/>
    </row>
    <row r="134" spans="3:12" s="3" customFormat="1" ht="13.5" x14ac:dyDescent="0.2">
      <c r="C134" s="10"/>
      <c r="D134" s="20" t="s">
        <v>129</v>
      </c>
      <c r="E134" s="20"/>
      <c r="F134" s="21">
        <v>688.70038899999997</v>
      </c>
      <c r="G134" s="21">
        <v>631.46704144999933</v>
      </c>
      <c r="H134" s="21">
        <v>618.31585862999987</v>
      </c>
      <c r="I134" s="21"/>
      <c r="J134" s="32">
        <f t="shared" si="5"/>
        <v>89.780094291481504</v>
      </c>
      <c r="K134" s="32">
        <f t="shared" si="6"/>
        <v>97.917360375641906</v>
      </c>
      <c r="L134" s="9"/>
    </row>
    <row r="135" spans="3:12" s="3" customFormat="1" ht="13.5" x14ac:dyDescent="0.2">
      <c r="C135" s="10"/>
      <c r="D135" s="20" t="s">
        <v>130</v>
      </c>
      <c r="E135" s="20"/>
      <c r="F135" s="21">
        <v>431.05127299999998</v>
      </c>
      <c r="G135" s="21">
        <v>375.18237126999986</v>
      </c>
      <c r="H135" s="21">
        <v>345.21682438999994</v>
      </c>
      <c r="I135" s="21"/>
      <c r="J135" s="32">
        <f t="shared" si="5"/>
        <v>80.08718359358609</v>
      </c>
      <c r="K135" s="32">
        <f t="shared" si="6"/>
        <v>92.013071728672656</v>
      </c>
      <c r="L135" s="9"/>
    </row>
    <row r="136" spans="3:12" s="3" customFormat="1" ht="13.5" x14ac:dyDescent="0.2">
      <c r="C136" s="10"/>
      <c r="D136" s="20" t="s">
        <v>194</v>
      </c>
      <c r="E136" s="20"/>
      <c r="F136" s="21">
        <v>642.61178299999995</v>
      </c>
      <c r="G136" s="21">
        <v>565.42295962999981</v>
      </c>
      <c r="H136" s="21">
        <v>522.43953532999967</v>
      </c>
      <c r="I136" s="21"/>
      <c r="J136" s="32">
        <f t="shared" si="5"/>
        <v>81.299401777386919</v>
      </c>
      <c r="K136" s="32">
        <f t="shared" si="6"/>
        <v>92.398005145010814</v>
      </c>
      <c r="L136" s="9"/>
    </row>
    <row r="137" spans="3:12" s="3" customFormat="1" ht="13.5" x14ac:dyDescent="0.2">
      <c r="C137" s="10"/>
      <c r="D137" s="20" t="s">
        <v>195</v>
      </c>
      <c r="E137" s="20"/>
      <c r="F137" s="21">
        <v>2172.2364320000001</v>
      </c>
      <c r="G137" s="21">
        <v>1890.4897985800003</v>
      </c>
      <c r="H137" s="21">
        <v>1583.0966743000006</v>
      </c>
      <c r="I137" s="21"/>
      <c r="J137" s="32">
        <f t="shared" si="5"/>
        <v>72.878654044229776</v>
      </c>
      <c r="K137" s="32">
        <f t="shared" si="6"/>
        <v>83.740027345776141</v>
      </c>
      <c r="L137" s="9"/>
    </row>
    <row r="138" spans="3:12" s="3" customFormat="1" ht="13.5" x14ac:dyDescent="0.2">
      <c r="C138" s="10"/>
      <c r="D138" s="20" t="s">
        <v>131</v>
      </c>
      <c r="E138" s="20"/>
      <c r="F138" s="21">
        <v>41.759341999999997</v>
      </c>
      <c r="G138" s="21">
        <v>152.38275374999998</v>
      </c>
      <c r="H138" s="21">
        <v>152.28597445</v>
      </c>
      <c r="I138" s="21"/>
      <c r="J138" s="32">
        <f t="shared" si="5"/>
        <v>364.67522512687106</v>
      </c>
      <c r="K138" s="32">
        <f t="shared" si="6"/>
        <v>99.936489335165348</v>
      </c>
      <c r="L138" s="9"/>
    </row>
    <row r="139" spans="3:12" s="3" customFormat="1" ht="13.5" x14ac:dyDescent="0.2">
      <c r="C139" s="10"/>
      <c r="D139" s="20" t="s">
        <v>15</v>
      </c>
      <c r="E139" s="20"/>
      <c r="F139" s="21">
        <v>6275.1397269999998</v>
      </c>
      <c r="G139" s="21">
        <v>5943.26023618</v>
      </c>
      <c r="H139" s="21">
        <v>5911.0256519099994</v>
      </c>
      <c r="I139" s="21"/>
      <c r="J139" s="32">
        <f t="shared" ref="J139:J202" si="7">IF(AND(H139=0,F139&gt;0),"n.a.",IF(AND(H139=0,F139&lt;0),"n.a.",IF(OR(H139=0,F139=0),"              n.a.",IF(OR((AND(H139&lt;0,F139&gt;0)),(AND(H139&gt;0,F139&lt;0))),"                n.a.",IF(((H139/F139))*100&gt;500,"             -o-",((H139/F139))*100)))))</f>
        <v>94.197514462931736</v>
      </c>
      <c r="K139" s="32">
        <f t="shared" ref="K139:K202" si="8">IF(AND(H139=0,G139&gt;0),"n.a.",IF(AND(H139=0,G139&lt;0),"n.a.",IF(OR(H139=0,G139=0),"              n.a.",IF(OR((AND(H139&lt;0,G139&gt;0)),(AND(H139&gt;0,G139&lt;0))),"                n.a.",IF(((H139/G139))*100&gt;500,"             -o-",((H139/G139))*100)))))</f>
        <v>99.457627918195968</v>
      </c>
      <c r="L139" s="9"/>
    </row>
    <row r="140" spans="3:12" s="3" customFormat="1" ht="13.5" x14ac:dyDescent="0.2">
      <c r="C140" s="10"/>
      <c r="D140" s="20" t="s">
        <v>132</v>
      </c>
      <c r="E140" s="20"/>
      <c r="F140" s="21">
        <v>238.865205</v>
      </c>
      <c r="G140" s="21">
        <v>234.06872903000004</v>
      </c>
      <c r="H140" s="21">
        <v>233.93328281999996</v>
      </c>
      <c r="I140" s="21"/>
      <c r="J140" s="32">
        <f t="shared" si="7"/>
        <v>97.935269735079231</v>
      </c>
      <c r="K140" s="32">
        <f t="shared" si="8"/>
        <v>99.942134000316329</v>
      </c>
      <c r="L140" s="9"/>
    </row>
    <row r="141" spans="3:12" s="3" customFormat="1" ht="13.5" x14ac:dyDescent="0.2">
      <c r="C141" s="10"/>
      <c r="D141" s="20" t="s">
        <v>133</v>
      </c>
      <c r="E141" s="20"/>
      <c r="F141" s="21">
        <v>859.80238699999995</v>
      </c>
      <c r="G141" s="21">
        <v>746.10290457000019</v>
      </c>
      <c r="H141" s="21">
        <v>735.29458964000003</v>
      </c>
      <c r="I141" s="21"/>
      <c r="J141" s="32">
        <f t="shared" si="7"/>
        <v>85.519021667940549</v>
      </c>
      <c r="K141" s="32">
        <f t="shared" si="8"/>
        <v>98.551364045924828</v>
      </c>
      <c r="L141" s="9"/>
    </row>
    <row r="142" spans="3:12" s="3" customFormat="1" ht="13.5" x14ac:dyDescent="0.2">
      <c r="C142" s="10"/>
      <c r="D142" s="20" t="s">
        <v>134</v>
      </c>
      <c r="E142" s="20"/>
      <c r="F142" s="21">
        <v>83.883010999999996</v>
      </c>
      <c r="G142" s="21">
        <v>76.711534780000008</v>
      </c>
      <c r="H142" s="21">
        <v>76.711534780000008</v>
      </c>
      <c r="I142" s="21"/>
      <c r="J142" s="32">
        <f t="shared" si="7"/>
        <v>91.450621365987942</v>
      </c>
      <c r="K142" s="32">
        <f t="shared" si="8"/>
        <v>100</v>
      </c>
      <c r="L142" s="9"/>
    </row>
    <row r="143" spans="3:12" s="3" customFormat="1" ht="13.5" x14ac:dyDescent="0.2">
      <c r="C143" s="10"/>
      <c r="D143" s="20" t="s">
        <v>196</v>
      </c>
      <c r="E143" s="20"/>
      <c r="F143" s="21">
        <v>166</v>
      </c>
      <c r="G143" s="21">
        <v>178.92187170000003</v>
      </c>
      <c r="H143" s="21">
        <v>178.45178265999999</v>
      </c>
      <c r="I143" s="21"/>
      <c r="J143" s="32">
        <f t="shared" si="7"/>
        <v>107.50107389156626</v>
      </c>
      <c r="K143" s="32">
        <f t="shared" si="8"/>
        <v>99.737265748712801</v>
      </c>
      <c r="L143" s="9"/>
    </row>
    <row r="144" spans="3:12" s="3" customFormat="1" ht="13.5" x14ac:dyDescent="0.2">
      <c r="C144" s="10"/>
      <c r="D144" s="20" t="s">
        <v>135</v>
      </c>
      <c r="E144" s="20"/>
      <c r="F144" s="21">
        <v>452.96240899999998</v>
      </c>
      <c r="G144" s="21">
        <v>438.27441216000005</v>
      </c>
      <c r="H144" s="21">
        <v>437.11337969000004</v>
      </c>
      <c r="I144" s="21"/>
      <c r="J144" s="32">
        <f t="shared" si="7"/>
        <v>96.501027680202057</v>
      </c>
      <c r="K144" s="32">
        <f t="shared" si="8"/>
        <v>99.735090062803806</v>
      </c>
      <c r="L144" s="9"/>
    </row>
    <row r="145" spans="1:12 16371:16372" s="3" customFormat="1" ht="13.5" x14ac:dyDescent="0.2">
      <c r="C145" s="10"/>
      <c r="D145" s="20" t="s">
        <v>136</v>
      </c>
      <c r="E145" s="20"/>
      <c r="F145" s="21">
        <v>646.07608400000004</v>
      </c>
      <c r="G145" s="21">
        <v>536.20566207000002</v>
      </c>
      <c r="H145" s="21">
        <v>531.53018503999999</v>
      </c>
      <c r="I145" s="21"/>
      <c r="J145" s="32">
        <f t="shared" si="7"/>
        <v>82.270524819488585</v>
      </c>
      <c r="K145" s="32">
        <f t="shared" si="8"/>
        <v>99.128044076977744</v>
      </c>
      <c r="L145" s="9"/>
    </row>
    <row r="146" spans="1:12 16371:16372" s="3" customFormat="1" ht="13.5" x14ac:dyDescent="0.2">
      <c r="C146" s="10" t="s">
        <v>216</v>
      </c>
      <c r="D146" s="20"/>
      <c r="E146" s="20"/>
      <c r="F146" s="17">
        <v>0</v>
      </c>
      <c r="G146" s="17">
        <v>736.79199407999988</v>
      </c>
      <c r="H146" s="17">
        <v>734.52364906999992</v>
      </c>
      <c r="I146" s="17"/>
      <c r="J146" s="18" t="str">
        <f t="shared" si="7"/>
        <v xml:space="preserve">              n.a.</v>
      </c>
      <c r="K146" s="18">
        <f t="shared" si="8"/>
        <v>99.692132239733098</v>
      </c>
      <c r="L146" s="9"/>
    </row>
    <row r="147" spans="1:12 16371:16372" s="3" customFormat="1" ht="13.5" x14ac:dyDescent="0.2">
      <c r="C147" s="10"/>
      <c r="D147" s="20" t="s">
        <v>137</v>
      </c>
      <c r="E147" s="20"/>
      <c r="F147" s="21">
        <v>0</v>
      </c>
      <c r="G147" s="21">
        <v>736.79199407999988</v>
      </c>
      <c r="H147" s="21">
        <v>734.52364906999992</v>
      </c>
      <c r="I147" s="21"/>
      <c r="J147" s="32" t="str">
        <f t="shared" si="7"/>
        <v xml:space="preserve">              n.a.</v>
      </c>
      <c r="K147" s="32">
        <f t="shared" si="8"/>
        <v>99.692132239733098</v>
      </c>
      <c r="L147" s="9"/>
    </row>
    <row r="148" spans="1:12 16371:16372" s="3" customFormat="1" ht="13.5" x14ac:dyDescent="0.2">
      <c r="C148" s="10" t="s">
        <v>30</v>
      </c>
      <c r="D148" s="20"/>
      <c r="E148" s="20"/>
      <c r="F148" s="17">
        <v>3138.5316050000001</v>
      </c>
      <c r="G148" s="17">
        <v>3181.8360771799989</v>
      </c>
      <c r="H148" s="17">
        <v>3131.7602897299994</v>
      </c>
      <c r="I148" s="17"/>
      <c r="J148" s="18">
        <f t="shared" si="7"/>
        <v>99.784252124171275</v>
      </c>
      <c r="K148" s="18">
        <f t="shared" si="8"/>
        <v>98.426198388749782</v>
      </c>
      <c r="L148" s="9"/>
    </row>
    <row r="149" spans="1:12 16371:16372" s="3" customFormat="1" ht="13.5" x14ac:dyDescent="0.2">
      <c r="A149" s="10"/>
      <c r="B149" s="10"/>
      <c r="C149" s="19"/>
      <c r="D149" s="17" t="s">
        <v>31</v>
      </c>
      <c r="E149" s="17"/>
      <c r="F149" s="17">
        <v>911.26054999999997</v>
      </c>
      <c r="G149" s="17">
        <v>695.29421087000003</v>
      </c>
      <c r="H149" s="18">
        <v>694.06443158000002</v>
      </c>
      <c r="I149" s="18"/>
      <c r="J149" s="34">
        <f t="shared" si="7"/>
        <v>76.165310961831949</v>
      </c>
      <c r="K149" s="17">
        <f t="shared" si="8"/>
        <v>99.823128213815963</v>
      </c>
      <c r="XEQ149" s="10"/>
      <c r="XER149" s="10"/>
    </row>
    <row r="150" spans="1:12 16371:16372" s="3" customFormat="1" ht="13.5" x14ac:dyDescent="0.2">
      <c r="C150" s="10"/>
      <c r="D150" s="20"/>
      <c r="E150" s="20" t="s">
        <v>138</v>
      </c>
      <c r="F150" s="21">
        <v>911.26054999999997</v>
      </c>
      <c r="G150" s="21">
        <v>695.29421087000003</v>
      </c>
      <c r="H150" s="21">
        <v>694.06443158000002</v>
      </c>
      <c r="I150" s="21"/>
      <c r="J150" s="32">
        <f t="shared" si="7"/>
        <v>76.165310961831949</v>
      </c>
      <c r="K150" s="32">
        <f t="shared" si="8"/>
        <v>99.823128213815963</v>
      </c>
      <c r="L150" s="9"/>
    </row>
    <row r="151" spans="1:12 16371:16372" s="3" customFormat="1" ht="13.5" x14ac:dyDescent="0.2">
      <c r="C151" s="10"/>
      <c r="D151" s="20" t="s">
        <v>139</v>
      </c>
      <c r="E151" s="20"/>
      <c r="F151" s="21">
        <v>902.22846800000002</v>
      </c>
      <c r="G151" s="21">
        <v>920.77010709999934</v>
      </c>
      <c r="H151" s="21">
        <v>915.39898276999929</v>
      </c>
      <c r="I151" s="21"/>
      <c r="J151" s="32">
        <f t="shared" si="7"/>
        <v>101.45977601429435</v>
      </c>
      <c r="K151" s="32">
        <f t="shared" si="8"/>
        <v>99.416670427440721</v>
      </c>
      <c r="L151" s="9"/>
    </row>
    <row r="152" spans="1:12 16371:16372" s="3" customFormat="1" ht="13.5" x14ac:dyDescent="0.2">
      <c r="C152" s="10"/>
      <c r="D152" s="20" t="s">
        <v>140</v>
      </c>
      <c r="E152" s="20"/>
      <c r="F152" s="21">
        <v>196.142718</v>
      </c>
      <c r="G152" s="21">
        <v>202.83029024999996</v>
      </c>
      <c r="H152" s="21">
        <v>202.83028963999996</v>
      </c>
      <c r="I152" s="21"/>
      <c r="J152" s="32">
        <f t="shared" si="7"/>
        <v>103.40954367727278</v>
      </c>
      <c r="K152" s="32">
        <f t="shared" si="8"/>
        <v>99.999999699255966</v>
      </c>
      <c r="L152" s="9"/>
    </row>
    <row r="153" spans="1:12 16371:16372" s="3" customFormat="1" ht="13.5" x14ac:dyDescent="0.2">
      <c r="C153" s="10"/>
      <c r="D153" s="20" t="s">
        <v>141</v>
      </c>
      <c r="E153" s="20"/>
      <c r="F153" s="21">
        <v>628.01799400000004</v>
      </c>
      <c r="G153" s="21">
        <v>677.20724251999945</v>
      </c>
      <c r="H153" s="21">
        <v>659.08420819999935</v>
      </c>
      <c r="I153" s="21"/>
      <c r="J153" s="32">
        <f t="shared" si="7"/>
        <v>104.9467076575515</v>
      </c>
      <c r="K153" s="32">
        <f t="shared" si="8"/>
        <v>97.323856984671139</v>
      </c>
      <c r="L153" s="9"/>
    </row>
    <row r="154" spans="1:12 16371:16372" s="3" customFormat="1" ht="13.5" x14ac:dyDescent="0.2">
      <c r="C154" s="10"/>
      <c r="D154" s="20" t="s">
        <v>142</v>
      </c>
      <c r="E154" s="20"/>
      <c r="F154" s="21">
        <v>62.212166000000003</v>
      </c>
      <c r="G154" s="21">
        <v>74.343811670000008</v>
      </c>
      <c r="H154" s="21">
        <v>72.088317899999979</v>
      </c>
      <c r="I154" s="21"/>
      <c r="J154" s="32">
        <f t="shared" si="7"/>
        <v>115.87495265797365</v>
      </c>
      <c r="K154" s="32">
        <f t="shared" si="8"/>
        <v>96.966131115240898</v>
      </c>
      <c r="L154" s="9"/>
    </row>
    <row r="155" spans="1:12 16371:16372" s="3" customFormat="1" ht="13.5" x14ac:dyDescent="0.2">
      <c r="C155" s="10"/>
      <c r="D155" s="20" t="s">
        <v>143</v>
      </c>
      <c r="E155" s="20"/>
      <c r="F155" s="21">
        <v>438.66970900000001</v>
      </c>
      <c r="G155" s="21">
        <v>611.39041477000046</v>
      </c>
      <c r="H155" s="21">
        <v>588.29405964000068</v>
      </c>
      <c r="I155" s="21"/>
      <c r="J155" s="32">
        <f t="shared" si="7"/>
        <v>134.10865796525758</v>
      </c>
      <c r="K155" s="32">
        <f t="shared" si="8"/>
        <v>96.222322991653641</v>
      </c>
      <c r="L155" s="9"/>
    </row>
    <row r="156" spans="1:12 16371:16372" s="3" customFormat="1" ht="13.5" x14ac:dyDescent="0.2">
      <c r="C156" s="10" t="s">
        <v>32</v>
      </c>
      <c r="D156" s="20"/>
      <c r="E156" s="20"/>
      <c r="F156" s="17">
        <v>15340.693031999999</v>
      </c>
      <c r="G156" s="17">
        <v>14313.229016949996</v>
      </c>
      <c r="H156" s="17">
        <v>13849.651870019998</v>
      </c>
      <c r="I156" s="17"/>
      <c r="J156" s="18">
        <f t="shared" si="7"/>
        <v>90.28048368564734</v>
      </c>
      <c r="K156" s="18">
        <f t="shared" si="8"/>
        <v>96.761198005139022</v>
      </c>
      <c r="L156" s="9"/>
    </row>
    <row r="157" spans="1:12 16371:16372" s="3" customFormat="1" ht="13.5" x14ac:dyDescent="0.2">
      <c r="C157" s="10"/>
      <c r="D157" s="20" t="s">
        <v>144</v>
      </c>
      <c r="E157" s="20"/>
      <c r="F157" s="21">
        <v>721.61819500000001</v>
      </c>
      <c r="G157" s="21">
        <v>782.24501353000005</v>
      </c>
      <c r="H157" s="21">
        <v>761.68206516000009</v>
      </c>
      <c r="I157" s="21"/>
      <c r="J157" s="32">
        <f t="shared" si="7"/>
        <v>105.55194844553498</v>
      </c>
      <c r="K157" s="32">
        <f t="shared" si="8"/>
        <v>97.371290578484292</v>
      </c>
      <c r="L157" s="9"/>
    </row>
    <row r="158" spans="1:12 16371:16372" s="3" customFormat="1" ht="13.5" x14ac:dyDescent="0.2">
      <c r="C158" s="10"/>
      <c r="D158" s="20" t="s">
        <v>145</v>
      </c>
      <c r="E158" s="20"/>
      <c r="F158" s="21">
        <v>300</v>
      </c>
      <c r="G158" s="21">
        <v>349.54070421</v>
      </c>
      <c r="H158" s="21">
        <v>348.97800927000003</v>
      </c>
      <c r="I158" s="21"/>
      <c r="J158" s="32">
        <f t="shared" si="7"/>
        <v>116.32600309</v>
      </c>
      <c r="K158" s="32">
        <f t="shared" si="8"/>
        <v>99.839018765705205</v>
      </c>
      <c r="L158" s="9"/>
    </row>
    <row r="159" spans="1:12 16371:16372" s="3" customFormat="1" ht="13.5" x14ac:dyDescent="0.2">
      <c r="C159" s="10"/>
      <c r="D159" s="20" t="s">
        <v>146</v>
      </c>
      <c r="E159" s="20"/>
      <c r="F159" s="21">
        <v>148.1</v>
      </c>
      <c r="G159" s="21">
        <v>315.78483305000003</v>
      </c>
      <c r="H159" s="21">
        <v>315.27438925000001</v>
      </c>
      <c r="I159" s="21"/>
      <c r="J159" s="32">
        <f t="shared" si="7"/>
        <v>212.8793985482782</v>
      </c>
      <c r="K159" s="32">
        <f t="shared" si="8"/>
        <v>99.838357087935506</v>
      </c>
      <c r="L159" s="9"/>
    </row>
    <row r="160" spans="1:12 16371:16372" s="3" customFormat="1" ht="13.5" x14ac:dyDescent="0.2">
      <c r="C160" s="10"/>
      <c r="D160" s="20" t="s">
        <v>147</v>
      </c>
      <c r="E160" s="20"/>
      <c r="F160" s="21">
        <v>134.57839999999999</v>
      </c>
      <c r="G160" s="21">
        <v>173.91901868999997</v>
      </c>
      <c r="H160" s="21">
        <v>173.47812947999998</v>
      </c>
      <c r="I160" s="21"/>
      <c r="J160" s="32">
        <f t="shared" si="7"/>
        <v>128.90488330965445</v>
      </c>
      <c r="K160" s="32">
        <f t="shared" si="8"/>
        <v>99.746497413956874</v>
      </c>
      <c r="L160" s="9"/>
    </row>
    <row r="161" spans="1:12 16371:16372" s="3" customFormat="1" ht="13.5" x14ac:dyDescent="0.2">
      <c r="C161" s="10"/>
      <c r="D161" s="20" t="s">
        <v>197</v>
      </c>
      <c r="E161" s="20"/>
      <c r="F161" s="21">
        <v>856.92944799999998</v>
      </c>
      <c r="G161" s="21">
        <v>2588.3614859899963</v>
      </c>
      <c r="H161" s="21">
        <v>2207.8553908399977</v>
      </c>
      <c r="I161" s="21"/>
      <c r="J161" s="32">
        <f t="shared" si="7"/>
        <v>257.64727726336673</v>
      </c>
      <c r="K161" s="32">
        <f t="shared" si="8"/>
        <v>85.299344886347555</v>
      </c>
      <c r="L161" s="9"/>
    </row>
    <row r="162" spans="1:12 16371:16372" s="3" customFormat="1" ht="13.5" x14ac:dyDescent="0.2">
      <c r="C162" s="10"/>
      <c r="D162" s="20" t="s">
        <v>148</v>
      </c>
      <c r="E162" s="20"/>
      <c r="F162" s="21">
        <v>6525.3773849999998</v>
      </c>
      <c r="G162" s="21">
        <v>4752.6476682799994</v>
      </c>
      <c r="H162" s="21">
        <v>4739.4559831899996</v>
      </c>
      <c r="I162" s="21"/>
      <c r="J162" s="32">
        <f t="shared" si="7"/>
        <v>72.631139987162598</v>
      </c>
      <c r="K162" s="32">
        <f t="shared" si="8"/>
        <v>99.722435029677399</v>
      </c>
      <c r="L162" s="9"/>
    </row>
    <row r="163" spans="1:12 16371:16372" s="3" customFormat="1" ht="13.5" x14ac:dyDescent="0.2">
      <c r="C163" s="10"/>
      <c r="D163" s="20" t="s">
        <v>149</v>
      </c>
      <c r="E163" s="20"/>
      <c r="F163" s="21">
        <v>105.31694299999999</v>
      </c>
      <c r="G163" s="21">
        <v>105.31694299999999</v>
      </c>
      <c r="H163" s="21">
        <v>104.98216605</v>
      </c>
      <c r="I163" s="21"/>
      <c r="J163" s="32">
        <f t="shared" si="7"/>
        <v>99.682124318781277</v>
      </c>
      <c r="K163" s="32">
        <f t="shared" si="8"/>
        <v>99.682124318781277</v>
      </c>
      <c r="L163" s="9"/>
    </row>
    <row r="164" spans="1:12 16371:16372" s="3" customFormat="1" ht="13.5" x14ac:dyDescent="0.2">
      <c r="C164" s="10"/>
      <c r="D164" s="20" t="s">
        <v>198</v>
      </c>
      <c r="E164" s="20"/>
      <c r="F164" s="21">
        <v>53.126147000000003</v>
      </c>
      <c r="G164" s="21">
        <v>53.126147000000003</v>
      </c>
      <c r="H164" s="21">
        <v>52.100370470000001</v>
      </c>
      <c r="I164" s="21"/>
      <c r="J164" s="32">
        <f t="shared" si="7"/>
        <v>98.06916821955862</v>
      </c>
      <c r="K164" s="32">
        <f t="shared" si="8"/>
        <v>98.06916821955862</v>
      </c>
      <c r="L164" s="9"/>
    </row>
    <row r="165" spans="1:12 16371:16372" s="3" customFormat="1" ht="13.5" x14ac:dyDescent="0.2">
      <c r="C165" s="10"/>
      <c r="D165" s="20" t="s">
        <v>199</v>
      </c>
      <c r="E165" s="20"/>
      <c r="F165" s="21">
        <v>4062.5931639999999</v>
      </c>
      <c r="G165" s="21">
        <v>2596.1703278800001</v>
      </c>
      <c r="H165" s="21">
        <v>2551.0244303499999</v>
      </c>
      <c r="I165" s="21"/>
      <c r="J165" s="32">
        <f t="shared" si="7"/>
        <v>62.793007504553557</v>
      </c>
      <c r="K165" s="32">
        <f t="shared" si="8"/>
        <v>98.261057949658266</v>
      </c>
      <c r="L165" s="9"/>
    </row>
    <row r="166" spans="1:12 16371:16372" s="3" customFormat="1" ht="13.5" x14ac:dyDescent="0.2">
      <c r="C166" s="10"/>
      <c r="D166" s="20" t="s">
        <v>200</v>
      </c>
      <c r="E166" s="20"/>
      <c r="F166" s="21">
        <v>2062.3818139999998</v>
      </c>
      <c r="G166" s="21">
        <v>2239.7493974400004</v>
      </c>
      <c r="H166" s="21">
        <v>2238.5500798000003</v>
      </c>
      <c r="I166" s="21"/>
      <c r="J166" s="32">
        <f t="shared" si="7"/>
        <v>108.5419811503439</v>
      </c>
      <c r="K166" s="32">
        <f t="shared" si="8"/>
        <v>99.946453043301588</v>
      </c>
      <c r="L166" s="9"/>
    </row>
    <row r="167" spans="1:12 16371:16372" s="3" customFormat="1" ht="13.5" x14ac:dyDescent="0.2">
      <c r="C167" s="10"/>
      <c r="D167" s="20" t="s">
        <v>150</v>
      </c>
      <c r="E167" s="20"/>
      <c r="F167" s="21">
        <v>217.171536</v>
      </c>
      <c r="G167" s="21">
        <v>203.41165285</v>
      </c>
      <c r="H167" s="21">
        <v>203.34910352999998</v>
      </c>
      <c r="I167" s="21"/>
      <c r="J167" s="32">
        <f t="shared" si="7"/>
        <v>93.635246715757432</v>
      </c>
      <c r="K167" s="32">
        <f t="shared" si="8"/>
        <v>99.969249883611084</v>
      </c>
      <c r="L167" s="9"/>
    </row>
    <row r="168" spans="1:12 16371:16372" s="3" customFormat="1" ht="13.5" x14ac:dyDescent="0.2">
      <c r="C168" s="10"/>
      <c r="D168" s="20" t="s">
        <v>217</v>
      </c>
      <c r="E168" s="20"/>
      <c r="F168" s="21">
        <v>153.5</v>
      </c>
      <c r="G168" s="21">
        <v>152.95582503</v>
      </c>
      <c r="H168" s="21">
        <v>152.92175262999996</v>
      </c>
      <c r="I168" s="21"/>
      <c r="J168" s="32">
        <f t="shared" si="7"/>
        <v>99.623291615635154</v>
      </c>
      <c r="K168" s="32">
        <f t="shared" si="8"/>
        <v>99.977724025879127</v>
      </c>
      <c r="L168" s="9"/>
    </row>
    <row r="169" spans="1:12 16371:16372" s="3" customFormat="1" ht="13.5" x14ac:dyDescent="0.2">
      <c r="C169" s="10" t="s">
        <v>33</v>
      </c>
      <c r="D169" s="20"/>
      <c r="E169" s="20"/>
      <c r="F169" s="17">
        <v>29626.844865000003</v>
      </c>
      <c r="G169" s="17">
        <v>27604.366469760007</v>
      </c>
      <c r="H169" s="17">
        <v>25857.337560000011</v>
      </c>
      <c r="I169" s="17"/>
      <c r="J169" s="18">
        <f t="shared" si="7"/>
        <v>87.276717037617658</v>
      </c>
      <c r="K169" s="18">
        <f t="shared" si="8"/>
        <v>93.671186362223423</v>
      </c>
      <c r="L169" s="9"/>
    </row>
    <row r="170" spans="1:12 16371:16372" s="3" customFormat="1" ht="13.5" x14ac:dyDescent="0.2">
      <c r="A170" s="10"/>
      <c r="B170" s="10"/>
      <c r="C170" s="19"/>
      <c r="D170" s="17" t="s">
        <v>34</v>
      </c>
      <c r="E170" s="17"/>
      <c r="F170" s="17">
        <v>2050.815274</v>
      </c>
      <c r="G170" s="17">
        <v>2101.0626687700014</v>
      </c>
      <c r="H170" s="18">
        <v>2098.0298620800008</v>
      </c>
      <c r="I170" s="18"/>
      <c r="J170" s="34">
        <f t="shared" si="7"/>
        <v>102.30223505152229</v>
      </c>
      <c r="K170" s="17">
        <f t="shared" si="8"/>
        <v>99.855653677775535</v>
      </c>
      <c r="XEQ170" s="10"/>
      <c r="XER170" s="10"/>
    </row>
    <row r="171" spans="1:12 16371:16372" s="3" customFormat="1" ht="13.5" x14ac:dyDescent="0.2">
      <c r="C171" s="10"/>
      <c r="D171" s="20"/>
      <c r="E171" s="20" t="s">
        <v>151</v>
      </c>
      <c r="F171" s="21">
        <v>1999.999998</v>
      </c>
      <c r="G171" s="21">
        <v>2064.1509968600012</v>
      </c>
      <c r="H171" s="21">
        <v>2062.743057430001</v>
      </c>
      <c r="I171" s="21"/>
      <c r="J171" s="32">
        <f t="shared" si="7"/>
        <v>103.13715297463722</v>
      </c>
      <c r="K171" s="32">
        <f t="shared" si="8"/>
        <v>99.931790870331582</v>
      </c>
      <c r="L171" s="9"/>
    </row>
    <row r="172" spans="1:12 16371:16372" s="3" customFormat="1" ht="13.5" x14ac:dyDescent="0.2">
      <c r="C172" s="10"/>
      <c r="D172" s="20"/>
      <c r="E172" s="20" t="s">
        <v>152</v>
      </c>
      <c r="F172" s="21">
        <v>50.815275999999997</v>
      </c>
      <c r="G172" s="21">
        <v>36.911671909999995</v>
      </c>
      <c r="H172" s="21">
        <v>35.286804650000001</v>
      </c>
      <c r="I172" s="21"/>
      <c r="J172" s="32">
        <f t="shared" si="7"/>
        <v>69.441332267879446</v>
      </c>
      <c r="K172" s="32">
        <f t="shared" si="8"/>
        <v>95.597958109397396</v>
      </c>
      <c r="L172" s="9"/>
    </row>
    <row r="173" spans="1:12 16371:16372" s="3" customFormat="1" ht="13.5" x14ac:dyDescent="0.2">
      <c r="C173" s="10"/>
      <c r="D173" s="20" t="s">
        <v>218</v>
      </c>
      <c r="E173" s="20"/>
      <c r="F173" s="21">
        <v>2568.1081340000001</v>
      </c>
      <c r="G173" s="21">
        <v>3331.6029280100001</v>
      </c>
      <c r="H173" s="21">
        <v>3248.7618839400002</v>
      </c>
      <c r="I173" s="21"/>
      <c r="J173" s="32">
        <f t="shared" si="7"/>
        <v>126.50409228990821</v>
      </c>
      <c r="K173" s="32">
        <f t="shared" si="8"/>
        <v>97.513477870561189</v>
      </c>
      <c r="L173" s="9"/>
    </row>
    <row r="174" spans="1:12 16371:16372" s="3" customFormat="1" ht="13.5" x14ac:dyDescent="0.2">
      <c r="C174" s="10"/>
      <c r="D174" s="20" t="s">
        <v>153</v>
      </c>
      <c r="E174" s="20"/>
      <c r="F174" s="21">
        <v>447.207945</v>
      </c>
      <c r="G174" s="21">
        <v>435.50512107999992</v>
      </c>
      <c r="H174" s="21">
        <v>383.38899997999977</v>
      </c>
      <c r="I174" s="21"/>
      <c r="J174" s="32">
        <f t="shared" si="7"/>
        <v>85.72946976154455</v>
      </c>
      <c r="K174" s="32">
        <f t="shared" si="8"/>
        <v>88.033178353733589</v>
      </c>
      <c r="L174" s="9"/>
    </row>
    <row r="175" spans="1:12 16371:16372" s="3" customFormat="1" ht="13.5" x14ac:dyDescent="0.2">
      <c r="C175" s="10"/>
      <c r="D175" s="20" t="s">
        <v>154</v>
      </c>
      <c r="E175" s="20"/>
      <c r="F175" s="21">
        <v>989.98875999999996</v>
      </c>
      <c r="G175" s="21">
        <v>772.23769259000005</v>
      </c>
      <c r="H175" s="21">
        <v>740.58225400000049</v>
      </c>
      <c r="I175" s="21"/>
      <c r="J175" s="32">
        <f t="shared" si="7"/>
        <v>74.807137608309873</v>
      </c>
      <c r="K175" s="32">
        <f t="shared" si="8"/>
        <v>95.900816692354041</v>
      </c>
      <c r="L175" s="9"/>
    </row>
    <row r="176" spans="1:12 16371:16372" s="3" customFormat="1" ht="13.5" x14ac:dyDescent="0.2">
      <c r="C176" s="10"/>
      <c r="D176" s="20" t="s">
        <v>155</v>
      </c>
      <c r="E176" s="20"/>
      <c r="F176" s="21">
        <v>5917.2082600000003</v>
      </c>
      <c r="G176" s="21">
        <v>7589.931971940011</v>
      </c>
      <c r="H176" s="21">
        <v>7171.2868527100072</v>
      </c>
      <c r="I176" s="21"/>
      <c r="J176" s="32">
        <f t="shared" si="7"/>
        <v>121.19375451405874</v>
      </c>
      <c r="K176" s="32">
        <f t="shared" si="8"/>
        <v>94.484204591322623</v>
      </c>
      <c r="L176" s="9"/>
    </row>
    <row r="177" spans="3:12" s="3" customFormat="1" ht="13.5" x14ac:dyDescent="0.2">
      <c r="C177" s="10"/>
      <c r="D177" s="20" t="s">
        <v>156</v>
      </c>
      <c r="E177" s="20"/>
      <c r="F177" s="21">
        <v>193.42530500000001</v>
      </c>
      <c r="G177" s="21">
        <v>187.36433160000001</v>
      </c>
      <c r="H177" s="21">
        <v>145.92781964</v>
      </c>
      <c r="I177" s="21"/>
      <c r="J177" s="32">
        <f t="shared" si="7"/>
        <v>75.444016820860114</v>
      </c>
      <c r="K177" s="32">
        <f t="shared" si="8"/>
        <v>77.884524975403579</v>
      </c>
      <c r="L177" s="9"/>
    </row>
    <row r="178" spans="3:12" s="3" customFormat="1" ht="13.5" x14ac:dyDescent="0.2">
      <c r="C178" s="10"/>
      <c r="D178" s="20" t="s">
        <v>157</v>
      </c>
      <c r="E178" s="20"/>
      <c r="F178" s="21">
        <v>5610.33302</v>
      </c>
      <c r="G178" s="21">
        <v>2103.3373815899999</v>
      </c>
      <c r="H178" s="21">
        <v>1935.0054512200002</v>
      </c>
      <c r="I178" s="21"/>
      <c r="J178" s="32">
        <f t="shared" si="7"/>
        <v>34.490028387298835</v>
      </c>
      <c r="K178" s="32">
        <f t="shared" si="8"/>
        <v>91.996912533226094</v>
      </c>
      <c r="L178" s="9"/>
    </row>
    <row r="179" spans="3:12" s="3" customFormat="1" ht="13.5" x14ac:dyDescent="0.2">
      <c r="C179" s="10"/>
      <c r="D179" s="20" t="s">
        <v>158</v>
      </c>
      <c r="E179" s="20"/>
      <c r="F179" s="21">
        <v>3843.901472</v>
      </c>
      <c r="G179" s="21">
        <v>1921.9379053799996</v>
      </c>
      <c r="H179" s="21">
        <v>1566.6375567199991</v>
      </c>
      <c r="I179" s="21"/>
      <c r="J179" s="32">
        <f t="shared" si="7"/>
        <v>40.756444152687145</v>
      </c>
      <c r="K179" s="32">
        <f t="shared" si="8"/>
        <v>81.513432475345681</v>
      </c>
      <c r="L179" s="9"/>
    </row>
    <row r="180" spans="3:12" s="3" customFormat="1" ht="24" customHeight="1" x14ac:dyDescent="0.2">
      <c r="C180" s="10"/>
      <c r="D180" s="42" t="s">
        <v>201</v>
      </c>
      <c r="E180" s="42"/>
      <c r="F180" s="21">
        <v>1373.0722069999999</v>
      </c>
      <c r="G180" s="21">
        <v>1361.7861667699988</v>
      </c>
      <c r="H180" s="21">
        <v>1295.0879542000002</v>
      </c>
      <c r="I180" s="21"/>
      <c r="J180" s="32">
        <f t="shared" si="7"/>
        <v>94.320455078587159</v>
      </c>
      <c r="K180" s="32">
        <f t="shared" si="8"/>
        <v>95.102152291045883</v>
      </c>
      <c r="L180" s="9"/>
    </row>
    <row r="181" spans="3:12" s="3" customFormat="1" ht="13.5" x14ac:dyDescent="0.2">
      <c r="C181" s="10"/>
      <c r="D181" s="20" t="s">
        <v>159</v>
      </c>
      <c r="E181" s="20"/>
      <c r="F181" s="21">
        <v>710.93927599999995</v>
      </c>
      <c r="G181" s="21">
        <v>1103.3999814099998</v>
      </c>
      <c r="H181" s="21">
        <v>1046.8016680499998</v>
      </c>
      <c r="I181" s="21"/>
      <c r="J181" s="32">
        <f t="shared" si="7"/>
        <v>147.24206460215314</v>
      </c>
      <c r="K181" s="32">
        <f t="shared" si="8"/>
        <v>94.870553352042393</v>
      </c>
      <c r="L181" s="9"/>
    </row>
    <row r="182" spans="3:12" s="3" customFormat="1" ht="13.5" x14ac:dyDescent="0.2">
      <c r="C182" s="10"/>
      <c r="D182" s="20" t="s">
        <v>247</v>
      </c>
      <c r="E182" s="20"/>
      <c r="F182" s="21">
        <v>240.50178199999999</v>
      </c>
      <c r="G182" s="21">
        <v>240.33987640999996</v>
      </c>
      <c r="H182" s="21">
        <v>239.74327690999999</v>
      </c>
      <c r="I182" s="21"/>
      <c r="J182" s="32">
        <f t="shared" si="7"/>
        <v>99.684615605051945</v>
      </c>
      <c r="K182" s="32">
        <f t="shared" si="8"/>
        <v>99.751768408592241</v>
      </c>
      <c r="L182" s="9"/>
    </row>
    <row r="183" spans="3:12" s="3" customFormat="1" ht="13.5" x14ac:dyDescent="0.2">
      <c r="C183" s="10"/>
      <c r="D183" s="20" t="s">
        <v>8</v>
      </c>
      <c r="E183" s="20"/>
      <c r="F183" s="21">
        <v>333.321889</v>
      </c>
      <c r="G183" s="21">
        <v>238.74125071000012</v>
      </c>
      <c r="H183" s="21">
        <v>238.41757502000016</v>
      </c>
      <c r="I183" s="21"/>
      <c r="J183" s="32">
        <f t="shared" si="7"/>
        <v>71.527728267494652</v>
      </c>
      <c r="K183" s="32">
        <f t="shared" si="8"/>
        <v>99.864424062018031</v>
      </c>
      <c r="L183" s="9"/>
    </row>
    <row r="184" spans="3:12" s="3" customFormat="1" ht="13.5" x14ac:dyDescent="0.2">
      <c r="C184" s="10"/>
      <c r="D184" s="20" t="s">
        <v>219</v>
      </c>
      <c r="E184" s="20"/>
      <c r="F184" s="21">
        <v>3423.203853</v>
      </c>
      <c r="G184" s="21">
        <v>3584.8152336099997</v>
      </c>
      <c r="H184" s="21">
        <v>3244.7429550699994</v>
      </c>
      <c r="I184" s="21"/>
      <c r="J184" s="32">
        <f t="shared" si="7"/>
        <v>94.786728877580501</v>
      </c>
      <c r="K184" s="32">
        <f t="shared" si="8"/>
        <v>90.513533993283687</v>
      </c>
      <c r="L184" s="9"/>
    </row>
    <row r="185" spans="3:12" s="3" customFormat="1" ht="13.5" x14ac:dyDescent="0.2">
      <c r="C185" s="10"/>
      <c r="D185" s="20" t="s">
        <v>160</v>
      </c>
      <c r="E185" s="20"/>
      <c r="F185" s="21">
        <v>1774.1011470000001</v>
      </c>
      <c r="G185" s="21">
        <v>2085.3805443599999</v>
      </c>
      <c r="H185" s="21">
        <v>1956.2104998500001</v>
      </c>
      <c r="I185" s="21"/>
      <c r="J185" s="32">
        <f t="shared" si="7"/>
        <v>110.26487994542737</v>
      </c>
      <c r="K185" s="32">
        <f t="shared" si="8"/>
        <v>93.805924541717545</v>
      </c>
      <c r="L185" s="9"/>
    </row>
    <row r="186" spans="3:12" s="3" customFormat="1" ht="13.5" x14ac:dyDescent="0.2">
      <c r="C186" s="10"/>
      <c r="D186" s="20" t="s">
        <v>248</v>
      </c>
      <c r="E186" s="20"/>
      <c r="F186" s="21">
        <v>0</v>
      </c>
      <c r="G186" s="21">
        <v>32.9</v>
      </c>
      <c r="H186" s="21">
        <v>32.9</v>
      </c>
      <c r="I186" s="21"/>
      <c r="J186" s="32" t="str">
        <f t="shared" si="7"/>
        <v xml:space="preserve">              n.a.</v>
      </c>
      <c r="K186" s="32">
        <f t="shared" si="8"/>
        <v>100</v>
      </c>
      <c r="L186" s="9"/>
    </row>
    <row r="187" spans="3:12" s="3" customFormat="1" ht="13.5" x14ac:dyDescent="0.2">
      <c r="C187" s="10"/>
      <c r="D187" s="20" t="s">
        <v>161</v>
      </c>
      <c r="E187" s="20"/>
      <c r="F187" s="21">
        <v>150.71654100000001</v>
      </c>
      <c r="G187" s="21">
        <v>514.02341552999997</v>
      </c>
      <c r="H187" s="21">
        <v>513.81295061000003</v>
      </c>
      <c r="I187" s="21"/>
      <c r="J187" s="32">
        <f t="shared" si="7"/>
        <v>340.91344400612275</v>
      </c>
      <c r="K187" s="32">
        <f t="shared" si="8"/>
        <v>99.959055382762486</v>
      </c>
      <c r="L187" s="9"/>
    </row>
    <row r="188" spans="3:12" s="3" customFormat="1" ht="13.5" x14ac:dyDescent="0.2">
      <c r="C188" s="10" t="s">
        <v>35</v>
      </c>
      <c r="D188" s="20"/>
      <c r="E188" s="20"/>
      <c r="F188" s="17">
        <v>11362.664856000001</v>
      </c>
      <c r="G188" s="17">
        <v>11236.101385570002</v>
      </c>
      <c r="H188" s="17">
        <v>10740.981659760004</v>
      </c>
      <c r="I188" s="17"/>
      <c r="J188" s="18">
        <f t="shared" si="7"/>
        <v>94.528720118751721</v>
      </c>
      <c r="K188" s="18">
        <f t="shared" si="8"/>
        <v>95.593491827638218</v>
      </c>
      <c r="L188" s="9"/>
    </row>
    <row r="189" spans="3:12" s="3" customFormat="1" ht="13.5" x14ac:dyDescent="0.2">
      <c r="C189" s="10"/>
      <c r="D189" s="20" t="s">
        <v>162</v>
      </c>
      <c r="E189" s="20"/>
      <c r="F189" s="21">
        <v>9417.0019790000006</v>
      </c>
      <c r="G189" s="21">
        <v>9155.5027604200022</v>
      </c>
      <c r="H189" s="21">
        <v>8795.4557671100047</v>
      </c>
      <c r="I189" s="21"/>
      <c r="J189" s="32">
        <f t="shared" si="7"/>
        <v>93.399744278741252</v>
      </c>
      <c r="K189" s="32">
        <f t="shared" si="8"/>
        <v>96.06742521157318</v>
      </c>
      <c r="L189" s="9"/>
    </row>
    <row r="190" spans="3:12" s="3" customFormat="1" ht="13.5" x14ac:dyDescent="0.2">
      <c r="C190" s="10"/>
      <c r="D190" s="20" t="s">
        <v>163</v>
      </c>
      <c r="E190" s="20"/>
      <c r="F190" s="21">
        <v>1945.662877</v>
      </c>
      <c r="G190" s="21">
        <v>2080.5986251499994</v>
      </c>
      <c r="H190" s="21">
        <v>1945.5258926500001</v>
      </c>
      <c r="I190" s="21"/>
      <c r="J190" s="32">
        <f t="shared" si="7"/>
        <v>99.992959502305396</v>
      </c>
      <c r="K190" s="32">
        <f t="shared" si="8"/>
        <v>93.507987034728458</v>
      </c>
      <c r="L190" s="9"/>
    </row>
    <row r="191" spans="3:12" s="3" customFormat="1" ht="13.5" x14ac:dyDescent="0.2">
      <c r="C191" s="10" t="s">
        <v>36</v>
      </c>
      <c r="D191" s="20"/>
      <c r="E191" s="20"/>
      <c r="F191" s="17">
        <v>11630</v>
      </c>
      <c r="G191" s="17">
        <v>11625.324214959999</v>
      </c>
      <c r="H191" s="17">
        <v>11625.324214959999</v>
      </c>
      <c r="I191" s="17"/>
      <c r="J191" s="18">
        <f t="shared" si="7"/>
        <v>99.959795485468604</v>
      </c>
      <c r="K191" s="18">
        <f t="shared" si="8"/>
        <v>100</v>
      </c>
      <c r="L191" s="9"/>
    </row>
    <row r="192" spans="3:12" s="3" customFormat="1" ht="13.5" x14ac:dyDescent="0.2">
      <c r="C192" s="10"/>
      <c r="D192" s="20" t="s">
        <v>164</v>
      </c>
      <c r="E192" s="20"/>
      <c r="F192" s="21">
        <v>11350</v>
      </c>
      <c r="G192" s="21">
        <v>11350</v>
      </c>
      <c r="H192" s="21">
        <v>11350</v>
      </c>
      <c r="I192" s="21"/>
      <c r="J192" s="32">
        <f t="shared" si="7"/>
        <v>100</v>
      </c>
      <c r="K192" s="32">
        <f t="shared" si="8"/>
        <v>100</v>
      </c>
      <c r="L192" s="9"/>
    </row>
    <row r="193" spans="1:12 16371:16372" s="3" customFormat="1" ht="13.5" x14ac:dyDescent="0.2">
      <c r="C193" s="10"/>
      <c r="D193" s="20" t="s">
        <v>237</v>
      </c>
      <c r="E193" s="20"/>
      <c r="F193" s="21">
        <v>280</v>
      </c>
      <c r="G193" s="21">
        <v>275.32421496000001</v>
      </c>
      <c r="H193" s="21">
        <v>275.32421496000001</v>
      </c>
      <c r="I193" s="21"/>
      <c r="J193" s="32">
        <f t="shared" si="7"/>
        <v>98.33007677142858</v>
      </c>
      <c r="K193" s="32">
        <f t="shared" si="8"/>
        <v>100</v>
      </c>
      <c r="L193" s="9"/>
    </row>
    <row r="194" spans="1:12 16371:16372" s="3" customFormat="1" ht="13.5" x14ac:dyDescent="0.2">
      <c r="C194" s="10" t="s">
        <v>37</v>
      </c>
      <c r="D194" s="20"/>
      <c r="E194" s="20"/>
      <c r="F194" s="17">
        <v>99152.10001899999</v>
      </c>
      <c r="G194" s="17">
        <v>92172.141370000027</v>
      </c>
      <c r="H194" s="17">
        <v>91189.104976700008</v>
      </c>
      <c r="I194" s="17"/>
      <c r="J194" s="18">
        <f t="shared" si="7"/>
        <v>91.968909341532779</v>
      </c>
      <c r="K194" s="18">
        <f t="shared" si="8"/>
        <v>98.933477752942849</v>
      </c>
      <c r="L194" s="9"/>
    </row>
    <row r="195" spans="1:12 16371:16372" s="3" customFormat="1" ht="13.5" x14ac:dyDescent="0.2">
      <c r="A195" s="10"/>
      <c r="B195" s="10"/>
      <c r="C195" s="19"/>
      <c r="D195" s="17" t="s">
        <v>15</v>
      </c>
      <c r="E195" s="17"/>
      <c r="F195" s="17">
        <v>46673.508963999993</v>
      </c>
      <c r="G195" s="17">
        <v>41984.201505830002</v>
      </c>
      <c r="H195" s="18">
        <v>41600.314023039988</v>
      </c>
      <c r="I195" s="18"/>
      <c r="J195" s="34">
        <f t="shared" si="7"/>
        <v>89.130461682508084</v>
      </c>
      <c r="K195" s="17">
        <f t="shared" si="8"/>
        <v>99.085638242431003</v>
      </c>
      <c r="XEQ195" s="10"/>
      <c r="XER195" s="10"/>
    </row>
    <row r="196" spans="1:12 16371:16372" s="3" customFormat="1" ht="13.5" x14ac:dyDescent="0.2">
      <c r="C196" s="10"/>
      <c r="D196" s="20"/>
      <c r="E196" s="20" t="s">
        <v>15</v>
      </c>
      <c r="F196" s="21">
        <v>46184.333530999997</v>
      </c>
      <c r="G196" s="21">
        <v>41311.334423430002</v>
      </c>
      <c r="H196" s="21">
        <v>40976.419890669989</v>
      </c>
      <c r="I196" s="21"/>
      <c r="J196" s="32">
        <f t="shared" si="7"/>
        <v>88.723635825914144</v>
      </c>
      <c r="K196" s="32">
        <f t="shared" si="8"/>
        <v>99.189291419814168</v>
      </c>
      <c r="L196" s="9"/>
    </row>
    <row r="197" spans="1:12 16371:16372" s="3" customFormat="1" ht="13.5" x14ac:dyDescent="0.2">
      <c r="C197" s="10"/>
      <c r="D197" s="20"/>
      <c r="E197" s="20" t="s">
        <v>50</v>
      </c>
      <c r="F197" s="21">
        <v>470.30315100000001</v>
      </c>
      <c r="G197" s="21">
        <v>653.53680665999991</v>
      </c>
      <c r="H197" s="21">
        <v>607.25033245999998</v>
      </c>
      <c r="I197" s="21"/>
      <c r="J197" s="32">
        <f t="shared" si="7"/>
        <v>129.1189164199327</v>
      </c>
      <c r="K197" s="32">
        <f t="shared" si="8"/>
        <v>92.917541333814995</v>
      </c>
      <c r="L197" s="9"/>
    </row>
    <row r="198" spans="1:12 16371:16372" s="3" customFormat="1" ht="13.5" x14ac:dyDescent="0.2">
      <c r="C198" s="10"/>
      <c r="D198" s="20"/>
      <c r="E198" s="20" t="s">
        <v>51</v>
      </c>
      <c r="F198" s="21">
        <v>18.872281999999998</v>
      </c>
      <c r="G198" s="21">
        <v>19.330275740000001</v>
      </c>
      <c r="H198" s="21">
        <v>16.643799910000002</v>
      </c>
      <c r="I198" s="21"/>
      <c r="J198" s="32">
        <f t="shared" si="7"/>
        <v>88.191771986026936</v>
      </c>
      <c r="K198" s="32">
        <f t="shared" si="8"/>
        <v>86.102237411746302</v>
      </c>
      <c r="L198" s="9"/>
    </row>
    <row r="199" spans="1:12 16371:16372" s="3" customFormat="1" ht="13.5" x14ac:dyDescent="0.2">
      <c r="C199" s="10"/>
      <c r="D199" s="20" t="s">
        <v>165</v>
      </c>
      <c r="E199" s="20"/>
      <c r="F199" s="21">
        <v>1641.736615</v>
      </c>
      <c r="G199" s="21">
        <v>1641.736615</v>
      </c>
      <c r="H199" s="21">
        <v>1641.736615</v>
      </c>
      <c r="I199" s="21"/>
      <c r="J199" s="32">
        <f t="shared" si="7"/>
        <v>100</v>
      </c>
      <c r="K199" s="32">
        <f t="shared" si="8"/>
        <v>100</v>
      </c>
      <c r="L199" s="9"/>
    </row>
    <row r="200" spans="1:12 16371:16372" s="3" customFormat="1" ht="13.5" x14ac:dyDescent="0.2">
      <c r="C200" s="10"/>
      <c r="D200" s="20" t="s">
        <v>166</v>
      </c>
      <c r="E200" s="20"/>
      <c r="F200" s="21">
        <v>338.06024000000002</v>
      </c>
      <c r="G200" s="21">
        <v>342.48295682000014</v>
      </c>
      <c r="H200" s="21">
        <v>339.86348529000003</v>
      </c>
      <c r="I200" s="21"/>
      <c r="J200" s="32">
        <f t="shared" si="7"/>
        <v>100.5334094568471</v>
      </c>
      <c r="K200" s="32">
        <f t="shared" si="8"/>
        <v>99.235152734512027</v>
      </c>
      <c r="L200" s="9"/>
    </row>
    <row r="201" spans="1:12 16371:16372" s="3" customFormat="1" ht="13.5" x14ac:dyDescent="0.2">
      <c r="C201" s="10"/>
      <c r="D201" s="20" t="s">
        <v>95</v>
      </c>
      <c r="E201" s="20"/>
      <c r="F201" s="21">
        <v>2015.8530189999999</v>
      </c>
      <c r="G201" s="21">
        <v>1972.0871326300005</v>
      </c>
      <c r="H201" s="21">
        <v>1964.7605507900003</v>
      </c>
      <c r="I201" s="21"/>
      <c r="J201" s="32">
        <f t="shared" si="7"/>
        <v>97.465466592631586</v>
      </c>
      <c r="K201" s="32">
        <f t="shared" si="8"/>
        <v>99.628485896045092</v>
      </c>
      <c r="L201" s="9"/>
    </row>
    <row r="202" spans="1:12 16371:16372" s="3" customFormat="1" ht="13.5" x14ac:dyDescent="0.2">
      <c r="C202" s="10"/>
      <c r="D202" s="20" t="s">
        <v>167</v>
      </c>
      <c r="E202" s="20"/>
      <c r="F202" s="21">
        <v>1202.538266</v>
      </c>
      <c r="G202" s="21">
        <v>1203.538266</v>
      </c>
      <c r="H202" s="21">
        <v>1203.538266</v>
      </c>
      <c r="I202" s="21"/>
      <c r="J202" s="32">
        <f t="shared" si="7"/>
        <v>100.08315743692103</v>
      </c>
      <c r="K202" s="32">
        <f t="shared" si="8"/>
        <v>100</v>
      </c>
      <c r="L202" s="9"/>
    </row>
    <row r="203" spans="1:12 16371:16372" s="3" customFormat="1" ht="13.5" x14ac:dyDescent="0.2">
      <c r="C203" s="10"/>
      <c r="D203" s="20" t="s">
        <v>168</v>
      </c>
      <c r="E203" s="20"/>
      <c r="F203" s="21">
        <v>2056.8799990000002</v>
      </c>
      <c r="G203" s="21">
        <v>1941.432149</v>
      </c>
      <c r="H203" s="21">
        <v>1941.432149</v>
      </c>
      <c r="I203" s="21"/>
      <c r="J203" s="32">
        <f t="shared" ref="J203:J249" si="9">IF(AND(H203=0,F203&gt;0),"n.a.",IF(AND(H203=0,F203&lt;0),"n.a.",IF(OR(H203=0,F203=0),"              n.a.",IF(OR((AND(H203&lt;0,F203&gt;0)),(AND(H203&gt;0,F203&lt;0))),"                n.a.",IF(((H203/F203))*100&gt;500,"             -o-",((H203/F203))*100)))))</f>
        <v>94.38723454668586</v>
      </c>
      <c r="K203" s="32">
        <f t="shared" ref="K203:K249" si="10">IF(AND(H203=0,G203&gt;0),"n.a.",IF(AND(H203=0,G203&lt;0),"n.a.",IF(OR(H203=0,G203=0),"              n.a.",IF(OR((AND(H203&lt;0,G203&gt;0)),(AND(H203&gt;0,G203&lt;0))),"                n.a.",IF(((H203/G203))*100&gt;500,"             -o-",((H203/G203))*100)))))</f>
        <v>100</v>
      </c>
      <c r="L203" s="9"/>
    </row>
    <row r="204" spans="1:12 16371:16372" s="3" customFormat="1" ht="13.5" x14ac:dyDescent="0.2">
      <c r="C204" s="10"/>
      <c r="D204" s="20" t="s">
        <v>169</v>
      </c>
      <c r="E204" s="20"/>
      <c r="F204" s="21">
        <v>173.795063</v>
      </c>
      <c r="G204" s="21">
        <v>171.90100577999999</v>
      </c>
      <c r="H204" s="21">
        <v>171.85124221000001</v>
      </c>
      <c r="I204" s="21"/>
      <c r="J204" s="32">
        <f t="shared" si="9"/>
        <v>98.881544299103595</v>
      </c>
      <c r="K204" s="32">
        <f t="shared" si="10"/>
        <v>99.971051030344952</v>
      </c>
      <c r="L204" s="9"/>
    </row>
    <row r="205" spans="1:12 16371:16372" s="3" customFormat="1" ht="13.5" x14ac:dyDescent="0.2">
      <c r="C205" s="10"/>
      <c r="D205" s="20" t="s">
        <v>170</v>
      </c>
      <c r="E205" s="20"/>
      <c r="F205" s="21">
        <v>475.84529400000002</v>
      </c>
      <c r="G205" s="21">
        <v>470.57646066000012</v>
      </c>
      <c r="H205" s="21">
        <v>442.88730720000018</v>
      </c>
      <c r="I205" s="21"/>
      <c r="J205" s="32">
        <f t="shared" si="9"/>
        <v>93.073802091652112</v>
      </c>
      <c r="K205" s="32">
        <f t="shared" si="10"/>
        <v>94.115907663301954</v>
      </c>
      <c r="L205" s="9"/>
    </row>
    <row r="206" spans="1:12 16371:16372" s="3" customFormat="1" ht="13.5" x14ac:dyDescent="0.2">
      <c r="C206" s="10"/>
      <c r="D206" s="20" t="s">
        <v>171</v>
      </c>
      <c r="E206" s="20"/>
      <c r="F206" s="21">
        <v>282.945044</v>
      </c>
      <c r="G206" s="21">
        <v>260.21926940999992</v>
      </c>
      <c r="H206" s="21">
        <v>240.24855107999991</v>
      </c>
      <c r="I206" s="21"/>
      <c r="J206" s="32">
        <f t="shared" si="9"/>
        <v>84.90996968301728</v>
      </c>
      <c r="K206" s="32">
        <f t="shared" si="10"/>
        <v>92.325426792842819</v>
      </c>
      <c r="L206" s="9"/>
    </row>
    <row r="207" spans="1:12 16371:16372" s="3" customFormat="1" ht="13.5" x14ac:dyDescent="0.2">
      <c r="C207" s="10"/>
      <c r="D207" s="20" t="s">
        <v>172</v>
      </c>
      <c r="E207" s="20"/>
      <c r="F207" s="21">
        <v>201.99025399999999</v>
      </c>
      <c r="G207" s="21">
        <v>180.63106149999999</v>
      </c>
      <c r="H207" s="21">
        <v>179.62247662000001</v>
      </c>
      <c r="I207" s="21"/>
      <c r="J207" s="32">
        <f t="shared" si="9"/>
        <v>88.926308602988342</v>
      </c>
      <c r="K207" s="32">
        <f t="shared" si="10"/>
        <v>99.441632645224757</v>
      </c>
      <c r="L207" s="9"/>
    </row>
    <row r="208" spans="1:12 16371:16372" s="3" customFormat="1" ht="13.5" x14ac:dyDescent="0.2">
      <c r="C208" s="10"/>
      <c r="D208" s="20" t="s">
        <v>8</v>
      </c>
      <c r="E208" s="20"/>
      <c r="F208" s="21">
        <v>723.49155900000005</v>
      </c>
      <c r="G208" s="21">
        <v>840.45956432999981</v>
      </c>
      <c r="H208" s="21">
        <v>638.20853113999988</v>
      </c>
      <c r="I208" s="21"/>
      <c r="J208" s="32">
        <f t="shared" si="9"/>
        <v>88.212298153432883</v>
      </c>
      <c r="K208" s="32">
        <f t="shared" si="10"/>
        <v>75.93566165777041</v>
      </c>
      <c r="L208" s="9"/>
    </row>
    <row r="209" spans="3:12" s="3" customFormat="1" ht="24" customHeight="1" x14ac:dyDescent="0.2">
      <c r="C209" s="10"/>
      <c r="D209" s="42" t="s">
        <v>173</v>
      </c>
      <c r="E209" s="42"/>
      <c r="F209" s="21">
        <v>317.25776200000001</v>
      </c>
      <c r="G209" s="21">
        <v>315.93845346000001</v>
      </c>
      <c r="H209" s="21">
        <v>311.96509699999996</v>
      </c>
      <c r="I209" s="21"/>
      <c r="J209" s="32">
        <f t="shared" si="9"/>
        <v>98.331746096097078</v>
      </c>
      <c r="K209" s="32">
        <f t="shared" si="10"/>
        <v>98.742363768485347</v>
      </c>
      <c r="L209" s="9"/>
    </row>
    <row r="210" spans="3:12" s="3" customFormat="1" ht="13.5" x14ac:dyDescent="0.2">
      <c r="C210" s="10"/>
      <c r="D210" s="20" t="s">
        <v>132</v>
      </c>
      <c r="E210" s="20"/>
      <c r="F210" s="21">
        <v>3884.2559500000002</v>
      </c>
      <c r="G210" s="21">
        <v>3773.8980449300057</v>
      </c>
      <c r="H210" s="21">
        <v>3489.0878568000044</v>
      </c>
      <c r="I210" s="21"/>
      <c r="J210" s="32">
        <f t="shared" si="9"/>
        <v>89.82641467795149</v>
      </c>
      <c r="K210" s="32">
        <f t="shared" si="10"/>
        <v>92.453156266035691</v>
      </c>
      <c r="L210" s="9"/>
    </row>
    <row r="211" spans="3:12" s="3" customFormat="1" ht="13.5" x14ac:dyDescent="0.2">
      <c r="C211" s="10"/>
      <c r="D211" s="20" t="s">
        <v>174</v>
      </c>
      <c r="E211" s="20"/>
      <c r="F211" s="21">
        <v>39100.540522000003</v>
      </c>
      <c r="G211" s="21">
        <v>37020.830779150012</v>
      </c>
      <c r="H211" s="21">
        <v>36973.646810589998</v>
      </c>
      <c r="I211" s="21"/>
      <c r="J211" s="32">
        <f t="shared" si="9"/>
        <v>94.560449336465553</v>
      </c>
      <c r="K211" s="32">
        <f t="shared" si="10"/>
        <v>99.872547515636555</v>
      </c>
      <c r="L211" s="9"/>
    </row>
    <row r="212" spans="3:12" s="3" customFormat="1" ht="13.5" x14ac:dyDescent="0.2">
      <c r="C212" s="10"/>
      <c r="D212" s="20" t="s">
        <v>220</v>
      </c>
      <c r="E212" s="20"/>
      <c r="F212" s="21">
        <v>63.401468000000001</v>
      </c>
      <c r="G212" s="21">
        <v>52.208105499999988</v>
      </c>
      <c r="H212" s="21">
        <v>49.942014939999993</v>
      </c>
      <c r="I212" s="21"/>
      <c r="J212" s="32">
        <f t="shared" si="9"/>
        <v>78.771070316542179</v>
      </c>
      <c r="K212" s="32">
        <f t="shared" si="10"/>
        <v>95.659504327350092</v>
      </c>
      <c r="L212" s="9"/>
    </row>
    <row r="213" spans="3:12" s="3" customFormat="1" ht="13.5" x14ac:dyDescent="0.2">
      <c r="C213" s="10" t="s">
        <v>38</v>
      </c>
      <c r="D213" s="20"/>
      <c r="E213" s="20"/>
      <c r="F213" s="17">
        <v>2720.652407</v>
      </c>
      <c r="G213" s="17">
        <v>6344.5771848500026</v>
      </c>
      <c r="H213" s="17">
        <v>5762.683885960003</v>
      </c>
      <c r="I213" s="17"/>
      <c r="J213" s="18">
        <f t="shared" si="9"/>
        <v>211.81257374639708</v>
      </c>
      <c r="K213" s="18">
        <f t="shared" si="10"/>
        <v>90.828493657867654</v>
      </c>
      <c r="L213" s="9"/>
    </row>
    <row r="214" spans="3:12" s="3" customFormat="1" ht="13.5" x14ac:dyDescent="0.2">
      <c r="C214" s="10"/>
      <c r="D214" s="20" t="s">
        <v>175</v>
      </c>
      <c r="E214" s="20"/>
      <c r="F214" s="21">
        <v>215.307098</v>
      </c>
      <c r="G214" s="21">
        <v>213.10209686999997</v>
      </c>
      <c r="H214" s="21">
        <v>197.57833704000009</v>
      </c>
      <c r="I214" s="21"/>
      <c r="J214" s="32">
        <f t="shared" si="9"/>
        <v>91.76582605743917</v>
      </c>
      <c r="K214" s="32">
        <f t="shared" si="10"/>
        <v>92.715341586023939</v>
      </c>
      <c r="L214" s="9"/>
    </row>
    <row r="215" spans="3:12" s="3" customFormat="1" ht="13.5" x14ac:dyDescent="0.2">
      <c r="C215" s="10"/>
      <c r="D215" s="20" t="s">
        <v>176</v>
      </c>
      <c r="E215" s="20"/>
      <c r="F215" s="21">
        <v>186.55986799999999</v>
      </c>
      <c r="G215" s="21">
        <v>171.53985800000012</v>
      </c>
      <c r="H215" s="21">
        <v>170.57112071000009</v>
      </c>
      <c r="I215" s="21"/>
      <c r="J215" s="32">
        <f t="shared" si="9"/>
        <v>91.429696289236276</v>
      </c>
      <c r="K215" s="32">
        <f t="shared" si="10"/>
        <v>99.435269854309865</v>
      </c>
      <c r="L215" s="9"/>
    </row>
    <row r="216" spans="3:12" s="3" customFormat="1" ht="13.5" x14ac:dyDescent="0.2">
      <c r="C216" s="10"/>
      <c r="D216" s="20" t="s">
        <v>177</v>
      </c>
      <c r="E216" s="20"/>
      <c r="F216" s="21">
        <v>568.91888700000004</v>
      </c>
      <c r="G216" s="21">
        <v>4860.2964626800012</v>
      </c>
      <c r="H216" s="21">
        <v>4400.2475762700024</v>
      </c>
      <c r="I216" s="21"/>
      <c r="J216" s="32" t="str">
        <f t="shared" si="9"/>
        <v xml:space="preserve">             -o-</v>
      </c>
      <c r="K216" s="32">
        <f t="shared" si="10"/>
        <v>90.534550928271457</v>
      </c>
      <c r="L216" s="9"/>
    </row>
    <row r="217" spans="3:12" s="3" customFormat="1" ht="13.5" x14ac:dyDescent="0.2">
      <c r="C217" s="10"/>
      <c r="D217" s="20" t="s">
        <v>202</v>
      </c>
      <c r="E217" s="20"/>
      <c r="F217" s="21">
        <v>88.197064999999995</v>
      </c>
      <c r="G217" s="21">
        <v>86.735405169999936</v>
      </c>
      <c r="H217" s="21">
        <v>78.518273880000024</v>
      </c>
      <c r="I217" s="21"/>
      <c r="J217" s="32">
        <f t="shared" si="9"/>
        <v>89.025948743305719</v>
      </c>
      <c r="K217" s="32">
        <f t="shared" si="10"/>
        <v>90.52620867580606</v>
      </c>
      <c r="L217" s="9"/>
    </row>
    <row r="218" spans="3:12" s="3" customFormat="1" ht="13.5" x14ac:dyDescent="0.2">
      <c r="C218" s="10"/>
      <c r="D218" s="20" t="s">
        <v>178</v>
      </c>
      <c r="E218" s="20"/>
      <c r="F218" s="21">
        <v>550</v>
      </c>
      <c r="G218" s="21">
        <v>46.163687760000002</v>
      </c>
      <c r="H218" s="21">
        <v>45.146020759999999</v>
      </c>
      <c r="I218" s="21"/>
      <c r="J218" s="32">
        <f t="shared" si="9"/>
        <v>8.2083674109090907</v>
      </c>
      <c r="K218" s="32">
        <f t="shared" si="10"/>
        <v>97.795524904139498</v>
      </c>
      <c r="L218" s="9"/>
    </row>
    <row r="219" spans="3:12" s="3" customFormat="1" ht="13.5" x14ac:dyDescent="0.2">
      <c r="C219" s="10"/>
      <c r="D219" s="20" t="s">
        <v>110</v>
      </c>
      <c r="E219" s="20"/>
      <c r="F219" s="21">
        <v>542.75060299999996</v>
      </c>
      <c r="G219" s="21">
        <v>473.24383261999992</v>
      </c>
      <c r="H219" s="21">
        <v>379.90547896999999</v>
      </c>
      <c r="I219" s="21"/>
      <c r="J219" s="32">
        <f t="shared" si="9"/>
        <v>69.996325544386366</v>
      </c>
      <c r="K219" s="32">
        <f t="shared" si="10"/>
        <v>80.276900148227028</v>
      </c>
      <c r="L219" s="9"/>
    </row>
    <row r="220" spans="3:12" s="3" customFormat="1" ht="13.5" x14ac:dyDescent="0.2">
      <c r="C220" s="10"/>
      <c r="D220" s="20" t="s">
        <v>179</v>
      </c>
      <c r="E220" s="20"/>
      <c r="F220" s="21">
        <v>568.91888600000004</v>
      </c>
      <c r="G220" s="21">
        <v>493.49584174999995</v>
      </c>
      <c r="H220" s="21">
        <v>490.71707832999988</v>
      </c>
      <c r="I220" s="21"/>
      <c r="J220" s="32">
        <f t="shared" si="9"/>
        <v>86.254313295902747</v>
      </c>
      <c r="K220" s="32">
        <f t="shared" si="10"/>
        <v>99.436922627322204</v>
      </c>
      <c r="L220" s="9"/>
    </row>
    <row r="221" spans="3:12" s="3" customFormat="1" ht="13.5" x14ac:dyDescent="0.2">
      <c r="C221" s="10" t="s">
        <v>228</v>
      </c>
      <c r="D221" s="20"/>
      <c r="E221" s="20"/>
      <c r="F221" s="17">
        <v>2678.5998039999999</v>
      </c>
      <c r="G221" s="17">
        <v>2671.9038177900002</v>
      </c>
      <c r="H221" s="17">
        <v>2652.86422502</v>
      </c>
      <c r="I221" s="17"/>
      <c r="J221" s="18">
        <f t="shared" si="9"/>
        <v>99.039215229480391</v>
      </c>
      <c r="K221" s="18">
        <f t="shared" si="10"/>
        <v>99.287414739885804</v>
      </c>
      <c r="L221" s="9"/>
    </row>
    <row r="222" spans="3:12" s="3" customFormat="1" ht="13.5" x14ac:dyDescent="0.2">
      <c r="C222" s="10"/>
      <c r="D222" s="20" t="s">
        <v>229</v>
      </c>
      <c r="E222" s="20"/>
      <c r="F222" s="21">
        <v>2315.5998039999999</v>
      </c>
      <c r="G222" s="21">
        <v>2308.9038177900002</v>
      </c>
      <c r="H222" s="21">
        <v>2290.12820616</v>
      </c>
      <c r="I222" s="21"/>
      <c r="J222" s="32">
        <f t="shared" si="9"/>
        <v>98.900000000172739</v>
      </c>
      <c r="K222" s="32">
        <f t="shared" si="10"/>
        <v>99.186817073741452</v>
      </c>
      <c r="L222" s="9"/>
    </row>
    <row r="223" spans="3:12" s="3" customFormat="1" ht="13.5" x14ac:dyDescent="0.2">
      <c r="C223" s="10"/>
      <c r="D223" s="20" t="s">
        <v>230</v>
      </c>
      <c r="E223" s="20"/>
      <c r="F223" s="21">
        <v>263</v>
      </c>
      <c r="G223" s="21">
        <v>262.99999999999989</v>
      </c>
      <c r="H223" s="21">
        <v>262.73601885999994</v>
      </c>
      <c r="I223" s="21"/>
      <c r="J223" s="32">
        <f t="shared" si="9"/>
        <v>99.899626942965753</v>
      </c>
      <c r="K223" s="32">
        <f t="shared" si="10"/>
        <v>99.899626942965796</v>
      </c>
      <c r="L223" s="9"/>
    </row>
    <row r="224" spans="3:12" s="3" customFormat="1" ht="13.5" x14ac:dyDescent="0.2">
      <c r="C224" s="10"/>
      <c r="D224" s="20" t="s">
        <v>231</v>
      </c>
      <c r="E224" s="20"/>
      <c r="F224" s="21">
        <v>100</v>
      </c>
      <c r="G224" s="21">
        <v>100</v>
      </c>
      <c r="H224" s="21">
        <v>100</v>
      </c>
      <c r="I224" s="21"/>
      <c r="J224" s="32">
        <f t="shared" si="9"/>
        <v>100</v>
      </c>
      <c r="K224" s="32">
        <f t="shared" si="10"/>
        <v>100</v>
      </c>
      <c r="L224" s="9"/>
    </row>
    <row r="225" spans="1:12 16371:16372" s="3" customFormat="1" ht="13.5" x14ac:dyDescent="0.2">
      <c r="C225" s="10" t="s">
        <v>39</v>
      </c>
      <c r="D225" s="20"/>
      <c r="E225" s="20"/>
      <c r="F225" s="17">
        <v>19.554939000000001</v>
      </c>
      <c r="G225" s="17">
        <v>19.533004999999999</v>
      </c>
      <c r="H225" s="17">
        <v>18.15294299</v>
      </c>
      <c r="I225" s="17"/>
      <c r="J225" s="18">
        <v>92.830476177910853</v>
      </c>
      <c r="K225" s="18">
        <v>92.934717366836281</v>
      </c>
      <c r="L225" s="9"/>
    </row>
    <row r="226" spans="1:12 16371:16372" s="3" customFormat="1" ht="24" customHeight="1" x14ac:dyDescent="0.2">
      <c r="C226" s="10"/>
      <c r="D226" s="42" t="s">
        <v>249</v>
      </c>
      <c r="E226" s="42"/>
      <c r="F226" s="21">
        <v>19.554939000000001</v>
      </c>
      <c r="G226" s="21">
        <v>19.533004999999999</v>
      </c>
      <c r="H226" s="21">
        <v>18.15294299</v>
      </c>
      <c r="I226" s="21"/>
      <c r="J226" s="32">
        <v>92.830476177910853</v>
      </c>
      <c r="K226" s="32">
        <v>92.934717366836281</v>
      </c>
      <c r="L226" s="9"/>
    </row>
    <row r="227" spans="1:12 16371:16372" s="3" customFormat="1" ht="13.5" x14ac:dyDescent="0.2">
      <c r="C227" s="10" t="s">
        <v>40</v>
      </c>
      <c r="D227" s="20"/>
      <c r="E227" s="20"/>
      <c r="F227" s="17">
        <v>24630.35254</v>
      </c>
      <c r="G227" s="17">
        <v>24850.094780460004</v>
      </c>
      <c r="H227" s="17">
        <v>24718.793245210003</v>
      </c>
      <c r="I227" s="17"/>
      <c r="J227" s="18">
        <f t="shared" si="9"/>
        <v>100.35907202329473</v>
      </c>
      <c r="K227" s="18">
        <f t="shared" si="10"/>
        <v>99.471625615877954</v>
      </c>
      <c r="L227" s="9"/>
    </row>
    <row r="228" spans="1:12 16371:16372" s="3" customFormat="1" ht="13.5" x14ac:dyDescent="0.2">
      <c r="C228" s="10"/>
      <c r="D228" s="20" t="s">
        <v>203</v>
      </c>
      <c r="E228" s="20"/>
      <c r="F228" s="21">
        <v>4946.1261379999996</v>
      </c>
      <c r="G228" s="21">
        <v>5010.209738030002</v>
      </c>
      <c r="H228" s="21">
        <v>4983.1086541500026</v>
      </c>
      <c r="I228" s="21"/>
      <c r="J228" s="32">
        <f t="shared" si="9"/>
        <v>100.74770669243298</v>
      </c>
      <c r="K228" s="32">
        <f t="shared" si="10"/>
        <v>99.459082846885863</v>
      </c>
      <c r="L228" s="9"/>
    </row>
    <row r="229" spans="1:12 16371:16372" s="3" customFormat="1" ht="13.5" x14ac:dyDescent="0.2">
      <c r="C229" s="10"/>
      <c r="D229" s="20" t="s">
        <v>180</v>
      </c>
      <c r="E229" s="20"/>
      <c r="F229" s="21">
        <v>1884.226402</v>
      </c>
      <c r="G229" s="21">
        <v>1993.2814994600001</v>
      </c>
      <c r="H229" s="21">
        <v>1900.77920341</v>
      </c>
      <c r="I229" s="21"/>
      <c r="J229" s="32">
        <f t="shared" si="9"/>
        <v>100.87849323162175</v>
      </c>
      <c r="K229" s="32">
        <f t="shared" si="10"/>
        <v>95.359295911036156</v>
      </c>
      <c r="L229" s="9"/>
    </row>
    <row r="230" spans="1:12 16371:16372" s="3" customFormat="1" ht="13.5" x14ac:dyDescent="0.2">
      <c r="C230" s="10"/>
      <c r="D230" s="20" t="s">
        <v>181</v>
      </c>
      <c r="E230" s="20"/>
      <c r="F230" s="21">
        <v>9500</v>
      </c>
      <c r="G230" s="21">
        <v>9849.4488145800005</v>
      </c>
      <c r="H230" s="21">
        <v>9845.4882116299996</v>
      </c>
      <c r="I230" s="21"/>
      <c r="J230" s="32">
        <f t="shared" si="9"/>
        <v>103.63671801715788</v>
      </c>
      <c r="K230" s="32">
        <f t="shared" si="10"/>
        <v>99.959788582848034</v>
      </c>
      <c r="L230" s="9"/>
    </row>
    <row r="231" spans="1:12 16371:16372" s="3" customFormat="1" ht="13.5" x14ac:dyDescent="0.2">
      <c r="C231" s="10"/>
      <c r="D231" s="20" t="s">
        <v>182</v>
      </c>
      <c r="E231" s="20"/>
      <c r="F231" s="21">
        <v>4600</v>
      </c>
      <c r="G231" s="21">
        <v>4931.5473588599998</v>
      </c>
      <c r="H231" s="21">
        <v>4930.4620012999994</v>
      </c>
      <c r="I231" s="21"/>
      <c r="J231" s="32">
        <f t="shared" si="9"/>
        <v>107.18395654999999</v>
      </c>
      <c r="K231" s="32">
        <f t="shared" si="10"/>
        <v>99.977991541375943</v>
      </c>
      <c r="L231" s="9"/>
    </row>
    <row r="232" spans="1:12 16371:16372" s="3" customFormat="1" ht="24" customHeight="1" x14ac:dyDescent="0.2">
      <c r="C232" s="10"/>
      <c r="D232" s="42" t="s">
        <v>183</v>
      </c>
      <c r="E232" s="42"/>
      <c r="F232" s="21">
        <v>500</v>
      </c>
      <c r="G232" s="21">
        <v>412.5</v>
      </c>
      <c r="H232" s="21">
        <v>412.5</v>
      </c>
      <c r="I232" s="21"/>
      <c r="J232" s="32">
        <f t="shared" si="9"/>
        <v>82.5</v>
      </c>
      <c r="K232" s="32">
        <f t="shared" si="10"/>
        <v>100</v>
      </c>
      <c r="L232" s="9"/>
    </row>
    <row r="233" spans="1:12 16371:16372" s="3" customFormat="1" ht="13.5" x14ac:dyDescent="0.2">
      <c r="C233" s="10"/>
      <c r="D233" s="20" t="s">
        <v>232</v>
      </c>
      <c r="E233" s="20"/>
      <c r="F233" s="21">
        <v>300</v>
      </c>
      <c r="G233" s="21">
        <v>150</v>
      </c>
      <c r="H233" s="21">
        <v>145.85176669000001</v>
      </c>
      <c r="I233" s="21"/>
      <c r="J233" s="32">
        <f t="shared" si="9"/>
        <v>48.61725556333333</v>
      </c>
      <c r="K233" s="32">
        <f t="shared" si="10"/>
        <v>97.234511126666661</v>
      </c>
      <c r="L233" s="9"/>
    </row>
    <row r="234" spans="1:12 16371:16372" s="3" customFormat="1" ht="13.5" x14ac:dyDescent="0.2">
      <c r="C234" s="10"/>
      <c r="D234" s="20" t="s">
        <v>204</v>
      </c>
      <c r="E234" s="20"/>
      <c r="F234" s="21">
        <v>700</v>
      </c>
      <c r="G234" s="21">
        <v>700</v>
      </c>
      <c r="H234" s="21">
        <v>700</v>
      </c>
      <c r="I234" s="21"/>
      <c r="J234" s="32">
        <f t="shared" si="9"/>
        <v>100</v>
      </c>
      <c r="K234" s="32">
        <f t="shared" si="10"/>
        <v>100</v>
      </c>
      <c r="L234" s="9"/>
    </row>
    <row r="235" spans="1:12 16371:16372" s="3" customFormat="1" ht="13.5" x14ac:dyDescent="0.2">
      <c r="C235" s="10"/>
      <c r="D235" s="20" t="s">
        <v>184</v>
      </c>
      <c r="E235" s="20"/>
      <c r="F235" s="21">
        <v>2200</v>
      </c>
      <c r="G235" s="21">
        <v>1803.1073695299999</v>
      </c>
      <c r="H235" s="21">
        <v>1800.6034080300001</v>
      </c>
      <c r="I235" s="21"/>
      <c r="J235" s="32">
        <f t="shared" si="9"/>
        <v>81.845609455909099</v>
      </c>
      <c r="K235" s="32">
        <f t="shared" si="10"/>
        <v>99.861130760024992</v>
      </c>
      <c r="L235" s="9"/>
    </row>
    <row r="236" spans="1:12 16371:16372" s="3" customFormat="1" ht="13.5" x14ac:dyDescent="0.2">
      <c r="C236" s="10" t="s">
        <v>186</v>
      </c>
      <c r="D236" s="20"/>
      <c r="E236" s="20"/>
      <c r="F236" s="17">
        <v>6185.466257</v>
      </c>
      <c r="G236" s="17">
        <v>6395.9615913599991</v>
      </c>
      <c r="H236" s="17">
        <v>6204.3357526599984</v>
      </c>
      <c r="I236" s="17"/>
      <c r="J236" s="18">
        <f t="shared" si="9"/>
        <v>100.30506181548795</v>
      </c>
      <c r="K236" s="18">
        <f t="shared" si="10"/>
        <v>97.003955762353883</v>
      </c>
      <c r="L236" s="9"/>
    </row>
    <row r="237" spans="1:12 16371:16372" s="3" customFormat="1" ht="13.5" x14ac:dyDescent="0.2">
      <c r="A237" s="10"/>
      <c r="B237" s="10"/>
      <c r="C237" s="19"/>
      <c r="D237" s="17" t="s">
        <v>19</v>
      </c>
      <c r="E237" s="17"/>
      <c r="F237" s="17">
        <v>5806.6112350000003</v>
      </c>
      <c r="G237" s="17">
        <v>6020.4745844099989</v>
      </c>
      <c r="H237" s="18">
        <v>5828.8800651099982</v>
      </c>
      <c r="I237" s="18"/>
      <c r="J237" s="34">
        <f t="shared" si="9"/>
        <v>100.38350819796182</v>
      </c>
      <c r="K237" s="17">
        <f t="shared" si="10"/>
        <v>96.817617670936869</v>
      </c>
      <c r="XEQ237" s="10"/>
      <c r="XER237" s="10"/>
    </row>
    <row r="238" spans="1:12 16371:16372" s="3" customFormat="1" ht="13.5" x14ac:dyDescent="0.2">
      <c r="C238" s="10"/>
      <c r="D238" s="20"/>
      <c r="E238" s="20" t="s">
        <v>221</v>
      </c>
      <c r="F238" s="21">
        <v>195.031373</v>
      </c>
      <c r="G238" s="21">
        <v>123.81388787000002</v>
      </c>
      <c r="H238" s="21">
        <v>123.71993703000003</v>
      </c>
      <c r="I238" s="21"/>
      <c r="J238" s="32">
        <f t="shared" si="9"/>
        <v>63.435915528318631</v>
      </c>
      <c r="K238" s="32">
        <f t="shared" si="10"/>
        <v>99.924119303887267</v>
      </c>
      <c r="L238" s="9"/>
    </row>
    <row r="239" spans="1:12 16371:16372" s="3" customFormat="1" ht="13.5" x14ac:dyDescent="0.2">
      <c r="C239" s="10"/>
      <c r="D239" s="20"/>
      <c r="E239" s="20" t="s">
        <v>51</v>
      </c>
      <c r="F239" s="21">
        <v>11.271326999999999</v>
      </c>
      <c r="G239" s="21">
        <v>15.911631199999997</v>
      </c>
      <c r="H239" s="21">
        <v>15.9116312</v>
      </c>
      <c r="I239" s="21"/>
      <c r="J239" s="32">
        <f t="shared" si="9"/>
        <v>141.16910280395555</v>
      </c>
      <c r="K239" s="32">
        <f t="shared" si="10"/>
        <v>100.00000000000003</v>
      </c>
      <c r="L239" s="9"/>
    </row>
    <row r="240" spans="1:12 16371:16372" s="3" customFormat="1" ht="13.5" x14ac:dyDescent="0.2">
      <c r="C240" s="10"/>
      <c r="D240" s="20"/>
      <c r="E240" s="20" t="s">
        <v>52</v>
      </c>
      <c r="F240" s="21">
        <v>1013.689527</v>
      </c>
      <c r="G240" s="21">
        <v>1194.8060821999993</v>
      </c>
      <c r="H240" s="21">
        <v>1173.7327812699996</v>
      </c>
      <c r="I240" s="21"/>
      <c r="J240" s="32">
        <f t="shared" si="9"/>
        <v>115.78819253895671</v>
      </c>
      <c r="K240" s="32">
        <f t="shared" si="10"/>
        <v>98.236257645157167</v>
      </c>
      <c r="L240" s="9"/>
    </row>
    <row r="241" spans="3:12" s="3" customFormat="1" ht="13.5" x14ac:dyDescent="0.2">
      <c r="C241" s="10"/>
      <c r="D241" s="20"/>
      <c r="E241" s="20" t="s">
        <v>53</v>
      </c>
      <c r="F241" s="21">
        <v>1261.60428</v>
      </c>
      <c r="G241" s="21">
        <v>1194.7603658100002</v>
      </c>
      <c r="H241" s="21">
        <v>1193.2913567500002</v>
      </c>
      <c r="I241" s="21"/>
      <c r="J241" s="32">
        <f t="shared" si="9"/>
        <v>94.58523371131875</v>
      </c>
      <c r="K241" s="32">
        <f t="shared" si="10"/>
        <v>99.87704571543901</v>
      </c>
      <c r="L241" s="9"/>
    </row>
    <row r="242" spans="3:12" s="3" customFormat="1" ht="13.5" x14ac:dyDescent="0.2">
      <c r="C242" s="10"/>
      <c r="D242" s="20"/>
      <c r="E242" s="20" t="s">
        <v>54</v>
      </c>
      <c r="F242" s="21">
        <v>2264.1273660000002</v>
      </c>
      <c r="G242" s="21">
        <v>2435.6369664599988</v>
      </c>
      <c r="H242" s="21">
        <v>2266.8584148599989</v>
      </c>
      <c r="I242" s="21"/>
      <c r="J242" s="32">
        <f t="shared" si="9"/>
        <v>100.12062258073509</v>
      </c>
      <c r="K242" s="32">
        <f t="shared" si="10"/>
        <v>93.070455329584448</v>
      </c>
      <c r="L242" s="9"/>
    </row>
    <row r="243" spans="3:12" s="3" customFormat="1" ht="13.5" x14ac:dyDescent="0.2">
      <c r="C243" s="10"/>
      <c r="D243" s="20"/>
      <c r="E243" s="20" t="s">
        <v>55</v>
      </c>
      <c r="F243" s="21">
        <v>772.20917399999996</v>
      </c>
      <c r="G243" s="21">
        <v>844.78455433000056</v>
      </c>
      <c r="H243" s="21">
        <v>844.62384746000055</v>
      </c>
      <c r="I243" s="21"/>
      <c r="J243" s="32">
        <f t="shared" si="9"/>
        <v>109.37759818170724</v>
      </c>
      <c r="K243" s="32">
        <f t="shared" si="10"/>
        <v>99.980976585192479</v>
      </c>
      <c r="L243" s="9"/>
    </row>
    <row r="244" spans="3:12" s="3" customFormat="1" ht="13.5" x14ac:dyDescent="0.2">
      <c r="C244" s="10"/>
      <c r="D244" s="20"/>
      <c r="E244" s="20" t="s">
        <v>56</v>
      </c>
      <c r="F244" s="21">
        <v>288.67818799999998</v>
      </c>
      <c r="G244" s="21">
        <v>210.76109653999998</v>
      </c>
      <c r="H244" s="21">
        <v>210.74209654000001</v>
      </c>
      <c r="I244" s="21"/>
      <c r="J244" s="32">
        <f t="shared" si="9"/>
        <v>73.002431531127669</v>
      </c>
      <c r="K244" s="32">
        <f t="shared" si="10"/>
        <v>99.990985053545515</v>
      </c>
      <c r="L244" s="9"/>
    </row>
    <row r="245" spans="3:12" s="3" customFormat="1" ht="13.5" x14ac:dyDescent="0.2">
      <c r="C245" s="10"/>
      <c r="D245" s="20" t="s">
        <v>233</v>
      </c>
      <c r="E245" s="20"/>
      <c r="F245" s="21">
        <v>378.85502200000002</v>
      </c>
      <c r="G245" s="21">
        <v>375.48700695000008</v>
      </c>
      <c r="H245" s="21">
        <v>375.45568755000011</v>
      </c>
      <c r="I245" s="21"/>
      <c r="J245" s="32">
        <f t="shared" si="9"/>
        <v>99.102734752715008</v>
      </c>
      <c r="K245" s="32">
        <f t="shared" si="10"/>
        <v>99.991658992343204</v>
      </c>
      <c r="L245" s="9"/>
    </row>
    <row r="246" spans="3:12" s="3" customFormat="1" ht="13.5" x14ac:dyDescent="0.2">
      <c r="C246" s="10" t="s">
        <v>222</v>
      </c>
      <c r="D246" s="20"/>
      <c r="E246" s="20"/>
      <c r="F246" s="17">
        <v>1726.3362809999999</v>
      </c>
      <c r="G246" s="17">
        <v>2368.74049896</v>
      </c>
      <c r="H246" s="17">
        <v>2341.3105541599998</v>
      </c>
      <c r="I246" s="17"/>
      <c r="J246" s="18">
        <f t="shared" si="9"/>
        <v>135.62308687643227</v>
      </c>
      <c r="K246" s="18">
        <f t="shared" si="10"/>
        <v>98.842002962669682</v>
      </c>
      <c r="L246" s="9"/>
    </row>
    <row r="247" spans="3:12" s="3" customFormat="1" ht="13.5" x14ac:dyDescent="0.2">
      <c r="C247" s="10"/>
      <c r="D247" s="20" t="s">
        <v>104</v>
      </c>
      <c r="E247" s="20"/>
      <c r="F247" s="21">
        <v>1506.0089399999999</v>
      </c>
      <c r="G247" s="21">
        <v>1722.5858201199997</v>
      </c>
      <c r="H247" s="21">
        <v>1721.9154086899996</v>
      </c>
      <c r="I247" s="21"/>
      <c r="J247" s="32">
        <f t="shared" si="9"/>
        <v>114.33633379958552</v>
      </c>
      <c r="K247" s="32">
        <f t="shared" si="10"/>
        <v>99.961081101320488</v>
      </c>
      <c r="L247" s="9"/>
    </row>
    <row r="248" spans="3:12" s="3" customFormat="1" ht="13.5" x14ac:dyDescent="0.2">
      <c r="C248" s="10"/>
      <c r="D248" s="20" t="s">
        <v>112</v>
      </c>
      <c r="E248" s="20"/>
      <c r="F248" s="21">
        <v>70.327341000000004</v>
      </c>
      <c r="G248" s="21">
        <v>71.261678840000002</v>
      </c>
      <c r="H248" s="21">
        <v>70.952995800000011</v>
      </c>
      <c r="I248" s="21"/>
      <c r="J248" s="32">
        <f t="shared" si="9"/>
        <v>100.88963238351356</v>
      </c>
      <c r="K248" s="32">
        <f t="shared" si="10"/>
        <v>99.566831647773739</v>
      </c>
      <c r="L248" s="9"/>
    </row>
    <row r="249" spans="3:12" s="3" customFormat="1" ht="13.5" x14ac:dyDescent="0.2">
      <c r="C249" s="10"/>
      <c r="D249" s="20" t="s">
        <v>234</v>
      </c>
      <c r="E249" s="20"/>
      <c r="F249" s="21">
        <v>150</v>
      </c>
      <c r="G249" s="21">
        <v>574.89300000000003</v>
      </c>
      <c r="H249" s="21">
        <v>548.44214967000005</v>
      </c>
      <c r="I249" s="21"/>
      <c r="J249" s="32">
        <f t="shared" si="9"/>
        <v>365.62809978000001</v>
      </c>
      <c r="K249" s="32">
        <f t="shared" si="10"/>
        <v>95.398995929677355</v>
      </c>
      <c r="L249" s="9"/>
    </row>
    <row r="250" spans="3:12" s="3" customFormat="1" ht="6.95" customHeight="1" thickBot="1" x14ac:dyDescent="0.25">
      <c r="C250" s="28"/>
      <c r="D250" s="29"/>
      <c r="E250" s="28"/>
      <c r="F250" s="30"/>
      <c r="G250" s="30"/>
      <c r="H250" s="30"/>
      <c r="I250" s="30"/>
      <c r="J250" s="33"/>
      <c r="K250" s="33"/>
      <c r="L250" s="9"/>
    </row>
    <row r="251" spans="3:12" ht="13.5" x14ac:dyDescent="0.2">
      <c r="C251" s="37" t="s">
        <v>252</v>
      </c>
      <c r="D251" s="37"/>
      <c r="E251" s="37"/>
      <c r="F251" s="37"/>
      <c r="G251" s="37"/>
      <c r="H251" s="37"/>
      <c r="I251" s="37"/>
      <c r="J251" s="37"/>
      <c r="K251" s="37"/>
      <c r="L251" s="9"/>
    </row>
    <row r="252" spans="3:12" ht="13.5" x14ac:dyDescent="0.2">
      <c r="C252" s="38" t="s">
        <v>251</v>
      </c>
      <c r="D252" s="38"/>
      <c r="E252" s="38"/>
      <c r="F252" s="38"/>
      <c r="G252" s="38"/>
      <c r="H252" s="38"/>
      <c r="I252" s="38"/>
      <c r="J252" s="38"/>
      <c r="K252" s="38"/>
      <c r="L252" s="9"/>
    </row>
    <row r="253" spans="3:12" x14ac:dyDescent="0.2">
      <c r="C253" s="38" t="s">
        <v>225</v>
      </c>
      <c r="D253" s="38"/>
      <c r="E253" s="38"/>
      <c r="F253" s="38"/>
      <c r="G253" s="38"/>
      <c r="H253" s="38"/>
      <c r="I253" s="38"/>
      <c r="J253" s="38"/>
      <c r="K253" s="38"/>
      <c r="L253" s="9"/>
    </row>
    <row r="254" spans="3:12" x14ac:dyDescent="0.2">
      <c r="C254" s="38" t="s">
        <v>224</v>
      </c>
      <c r="D254" s="38"/>
      <c r="E254" s="38"/>
      <c r="F254" s="38"/>
      <c r="G254" s="38"/>
      <c r="H254" s="38"/>
      <c r="I254" s="38"/>
      <c r="J254" s="38"/>
      <c r="K254" s="38"/>
      <c r="L254" s="9"/>
    </row>
    <row r="255" spans="3:12" x14ac:dyDescent="0.2">
      <c r="C255" s="39" t="s">
        <v>11</v>
      </c>
      <c r="D255" s="39"/>
      <c r="E255" s="39"/>
      <c r="F255" s="39"/>
      <c r="G255" s="39"/>
      <c r="H255" s="39"/>
      <c r="I255" s="39"/>
      <c r="J255" s="39"/>
      <c r="K255" s="39"/>
      <c r="L255" s="9"/>
    </row>
    <row r="256" spans="3:12" x14ac:dyDescent="0.2">
      <c r="C256" s="20"/>
      <c r="D256" s="20"/>
      <c r="E256" s="20"/>
      <c r="F256" s="20"/>
      <c r="G256" s="20"/>
      <c r="H256" s="20"/>
      <c r="I256" s="20"/>
      <c r="J256" s="20"/>
      <c r="K256" s="20"/>
      <c r="L256" s="9"/>
    </row>
    <row r="257" spans="3:12" x14ac:dyDescent="0.2">
      <c r="C257" s="20"/>
      <c r="D257" s="20"/>
      <c r="E257" s="20"/>
      <c r="F257" s="20"/>
      <c r="G257" s="20"/>
      <c r="H257" s="20"/>
      <c r="I257" s="20"/>
      <c r="J257" s="20"/>
      <c r="K257" s="20"/>
      <c r="L257" s="9"/>
    </row>
    <row r="258" spans="3:12" x14ac:dyDescent="0.2">
      <c r="C258" s="20"/>
      <c r="D258" s="20"/>
      <c r="E258" s="20"/>
      <c r="F258" s="20"/>
      <c r="G258" s="20"/>
      <c r="H258" s="20"/>
      <c r="I258" s="20"/>
      <c r="J258" s="20"/>
      <c r="K258" s="20"/>
      <c r="L258" s="9"/>
    </row>
    <row r="259" spans="3:12" x14ac:dyDescent="0.2">
      <c r="C259" s="20"/>
      <c r="D259" s="20"/>
      <c r="E259" s="20"/>
      <c r="F259" s="20"/>
      <c r="G259" s="20"/>
      <c r="H259" s="20"/>
      <c r="I259" s="20"/>
      <c r="J259" s="20"/>
      <c r="K259" s="20"/>
      <c r="L259" s="9"/>
    </row>
    <row r="260" spans="3:12" x14ac:dyDescent="0.2">
      <c r="C260" s="20"/>
      <c r="D260" s="20"/>
      <c r="E260" s="20"/>
      <c r="F260" s="20"/>
      <c r="G260" s="20"/>
      <c r="H260" s="20"/>
      <c r="I260" s="20"/>
      <c r="J260" s="20"/>
      <c r="K260" s="20"/>
      <c r="L260" s="9"/>
    </row>
    <row r="261" spans="3:12" x14ac:dyDescent="0.2">
      <c r="C261" s="20"/>
      <c r="D261" s="20"/>
      <c r="E261" s="20"/>
      <c r="F261" s="20"/>
      <c r="G261" s="20"/>
      <c r="H261" s="20"/>
      <c r="I261" s="20"/>
      <c r="J261" s="20"/>
      <c r="K261" s="20"/>
      <c r="L261" s="9"/>
    </row>
    <row r="262" spans="3:12" x14ac:dyDescent="0.2">
      <c r="C262" s="20"/>
      <c r="D262" s="20"/>
      <c r="E262" s="20"/>
      <c r="F262" s="20"/>
      <c r="G262" s="20"/>
      <c r="H262" s="20"/>
      <c r="I262" s="20"/>
      <c r="J262" s="20"/>
      <c r="K262" s="20"/>
      <c r="L262" s="9"/>
    </row>
    <row r="263" spans="3:12" x14ac:dyDescent="0.2">
      <c r="C263" s="20"/>
      <c r="D263" s="20"/>
      <c r="E263" s="20"/>
      <c r="F263" s="20"/>
      <c r="G263" s="20"/>
      <c r="H263" s="20"/>
      <c r="I263" s="20"/>
      <c r="J263" s="20"/>
      <c r="K263" s="20"/>
      <c r="L263" s="9"/>
    </row>
    <row r="264" spans="3:12" x14ac:dyDescent="0.2">
      <c r="C264" s="20"/>
      <c r="D264" s="20"/>
      <c r="E264" s="20"/>
      <c r="F264" s="20"/>
      <c r="G264" s="20"/>
      <c r="H264" s="20"/>
      <c r="I264" s="20"/>
      <c r="J264" s="20"/>
      <c r="K264" s="20"/>
      <c r="L264" s="9"/>
    </row>
    <row r="265" spans="3:12" x14ac:dyDescent="0.2">
      <c r="C265" s="20"/>
      <c r="D265" s="20"/>
      <c r="E265" s="20"/>
      <c r="F265" s="20"/>
      <c r="G265" s="20"/>
      <c r="H265" s="20"/>
      <c r="I265" s="20"/>
      <c r="J265" s="20"/>
      <c r="K265" s="20"/>
      <c r="L265" s="9"/>
    </row>
    <row r="266" spans="3:12" x14ac:dyDescent="0.2">
      <c r="C266" s="20"/>
      <c r="D266" s="20"/>
      <c r="E266" s="20"/>
      <c r="F266" s="20"/>
      <c r="G266" s="20"/>
      <c r="H266" s="20"/>
      <c r="I266" s="20"/>
      <c r="J266" s="20"/>
      <c r="K266" s="20"/>
      <c r="L266" s="9"/>
    </row>
    <row r="267" spans="3:12" x14ac:dyDescent="0.2">
      <c r="C267" s="20"/>
      <c r="D267" s="20"/>
      <c r="E267" s="20"/>
      <c r="F267" s="20"/>
      <c r="G267" s="20"/>
      <c r="H267" s="20"/>
      <c r="I267" s="20"/>
      <c r="J267" s="20"/>
      <c r="K267" s="20"/>
      <c r="L267" s="9"/>
    </row>
    <row r="268" spans="3:12" x14ac:dyDescent="0.2">
      <c r="C268" s="20"/>
      <c r="D268" s="20"/>
      <c r="E268" s="20"/>
      <c r="F268" s="20"/>
      <c r="G268" s="20"/>
      <c r="H268" s="20"/>
      <c r="I268" s="20"/>
      <c r="J268" s="20"/>
      <c r="K268" s="20"/>
      <c r="L268" s="9"/>
    </row>
    <row r="269" spans="3:12" x14ac:dyDescent="0.2">
      <c r="C269" s="20"/>
      <c r="D269" s="20"/>
      <c r="E269" s="20"/>
      <c r="F269" s="20"/>
      <c r="G269" s="20"/>
      <c r="H269" s="20"/>
      <c r="I269" s="20"/>
      <c r="J269" s="20"/>
      <c r="K269" s="20"/>
      <c r="L269" s="9"/>
    </row>
    <row r="270" spans="3:12" x14ac:dyDescent="0.2">
      <c r="C270" s="20"/>
      <c r="D270" s="20"/>
      <c r="E270" s="20"/>
      <c r="F270" s="20"/>
      <c r="G270" s="20"/>
      <c r="H270" s="20"/>
      <c r="I270" s="20"/>
      <c r="J270" s="20"/>
      <c r="K270" s="20"/>
      <c r="L270" s="9"/>
    </row>
  </sheetData>
  <mergeCells count="23">
    <mergeCell ref="D226:E226"/>
    <mergeCell ref="D232:E232"/>
    <mergeCell ref="D84:E84"/>
    <mergeCell ref="D85:E85"/>
    <mergeCell ref="D86:E86"/>
    <mergeCell ref="D180:E180"/>
    <mergeCell ref="D80:E80"/>
    <mergeCell ref="D82:E82"/>
    <mergeCell ref="D83:E83"/>
    <mergeCell ref="J7:K7"/>
    <mergeCell ref="D209:E209"/>
    <mergeCell ref="C1:E1"/>
    <mergeCell ref="C2:K2"/>
    <mergeCell ref="D15:E15"/>
    <mergeCell ref="D44:E44"/>
    <mergeCell ref="D79:E79"/>
    <mergeCell ref="C7:E9"/>
    <mergeCell ref="C10:E10"/>
    <mergeCell ref="C251:K251"/>
    <mergeCell ref="C252:K252"/>
    <mergeCell ref="C253:K253"/>
    <mergeCell ref="C254:K254"/>
    <mergeCell ref="C255:K255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F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Princi_Prog_4T_2017</vt:lpstr>
      <vt:lpstr>Princi_Prog_4T_2017!Área_de_impresión</vt:lpstr>
      <vt:lpstr>Princi_Prog_4T_2017!Títulos_a_imprimir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2018-01-28T16:26:51Z</cp:lastPrinted>
  <dcterms:created xsi:type="dcterms:W3CDTF">2014-10-24T17:02:04Z</dcterms:created>
  <dcterms:modified xsi:type="dcterms:W3CDTF">2018-01-30T23:30:57Z</dcterms:modified>
</cp:coreProperties>
</file>