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xcel enviados\Archivos Excel_4T_2015\"/>
    </mc:Choice>
  </mc:AlternateContent>
  <bookViews>
    <workbookView xWindow="720" yWindow="360" windowWidth="20520" windowHeight="9495" tabRatio="756"/>
  </bookViews>
  <sheets>
    <sheet name="Adecuaciones superiores" sheetId="2" r:id="rId1"/>
    <sheet name="Ing. Exc Autori" sheetId="6" r:id="rId2"/>
    <sheet name="Ing. Exc Infor." sheetId="7" r:id="rId3"/>
    <sheet name="Metas de Balances" sheetId="3" r:id="rId4"/>
    <sheet name="Seg. Púb." sheetId="1" r:id="rId5"/>
    <sheet name="Incrementos Salariales" sheetId="5" r:id="rId6"/>
    <sheet name="Rec. a CONACyT Sanc. INE" sheetId="8" r:id="rId7"/>
  </sheets>
  <definedNames>
    <definedName name="_xlnm._FilterDatabase" localSheetId="0" hidden="1">'Adecuaciones superiores'!$A$10:$M$10</definedName>
    <definedName name="_xlnm._FilterDatabase" localSheetId="5" hidden="1">'Incrementos Salariales'!$A$9:$B$267</definedName>
    <definedName name="_xlnm._FilterDatabase" localSheetId="1" hidden="1">'Ing. Exc Autori'!$A$9:$L$83</definedName>
    <definedName name="_xlnm._FilterDatabase" localSheetId="6" hidden="1">'Rec. a CONACyT Sanc. INE'!$C$9:$H$11</definedName>
    <definedName name="_xlnm.Print_Area" localSheetId="0">'Adecuaciones superiores'!$A$1:$L$293</definedName>
    <definedName name="_xlnm.Print_Area" localSheetId="5">'Incrementos Salariales'!$A$8:$H$268</definedName>
    <definedName name="_xlnm.Print_Area" localSheetId="3">'Metas de Balances'!$A$3:$G$29</definedName>
    <definedName name="_xlnm.Print_Area" localSheetId="6">'Rec. a CONACyT Sanc. INE'!$A$1:$H$18</definedName>
    <definedName name="_xlnm.Print_Area" localSheetId="4">'Seg. Púb.'!$A$3:$D$19</definedName>
    <definedName name="Marcelino_complemento" localSheetId="5">#REF!,#REF!,#REF!,#REF!,#REF!</definedName>
    <definedName name="Marcelino_complemento">#REF!,#REF!,#REF!,#REF!,#REF!</definedName>
    <definedName name="Marcelino_Periodo" localSheetId="5">#REF!,#REF!,#REF!,#REF!,#REF!</definedName>
    <definedName name="Marcelino_Periodo">#REF!,#REF!,#REF!,#REF!,#REF!</definedName>
    <definedName name="_xlnm.Print_Titles" localSheetId="0">'Adecuaciones superiores'!$1:$7</definedName>
    <definedName name="_xlnm.Print_Titles" localSheetId="5">'Incrementos Salariales'!$4:$7</definedName>
    <definedName name="_xlnm.Print_Titles" localSheetId="6">'Rec. a CONACyT Sanc. INE'!$1:$8</definedName>
  </definedNames>
  <calcPr calcId="152511"/>
</workbook>
</file>

<file path=xl/calcChain.xml><?xml version="1.0" encoding="utf-8"?>
<calcChain xmlns="http://schemas.openxmlformats.org/spreadsheetml/2006/main">
  <c r="C12" i="7" l="1"/>
  <c r="C8" i="7"/>
  <c r="C7" i="7" s="1"/>
  <c r="E9" i="6" l="1"/>
  <c r="C9" i="5" l="1"/>
  <c r="D9" i="5"/>
  <c r="E9" i="5"/>
  <c r="F10" i="5"/>
  <c r="F9" i="5" s="1"/>
  <c r="C11" i="5"/>
  <c r="D11" i="5"/>
  <c r="E11" i="5"/>
  <c r="F12" i="5"/>
  <c r="H12" i="5" s="1"/>
  <c r="F13" i="5"/>
  <c r="H13" i="5"/>
  <c r="F14" i="5"/>
  <c r="H14" i="5" s="1"/>
  <c r="F15" i="5"/>
  <c r="H15" i="5" s="1"/>
  <c r="F16" i="5"/>
  <c r="H16" i="5" s="1"/>
  <c r="F17" i="5"/>
  <c r="H17" i="5"/>
  <c r="F18" i="5"/>
  <c r="H18" i="5"/>
  <c r="F19" i="5"/>
  <c r="H19" i="5" s="1"/>
  <c r="F20" i="5"/>
  <c r="H20" i="5"/>
  <c r="F21" i="5"/>
  <c r="H21" i="5"/>
  <c r="F22" i="5"/>
  <c r="H22" i="5"/>
  <c r="F23" i="5"/>
  <c r="H23" i="5" s="1"/>
  <c r="F24" i="5"/>
  <c r="H24" i="5"/>
  <c r="F25" i="5"/>
  <c r="H25" i="5" s="1"/>
  <c r="F26" i="5"/>
  <c r="H26" i="5"/>
  <c r="F27" i="5"/>
  <c r="F28" i="5"/>
  <c r="H28" i="5" s="1"/>
  <c r="F29" i="5"/>
  <c r="H29" i="5" s="1"/>
  <c r="F30" i="5"/>
  <c r="H30" i="5"/>
  <c r="F31" i="5"/>
  <c r="H31" i="5"/>
  <c r="F32" i="5"/>
  <c r="H32" i="5" s="1"/>
  <c r="C33" i="5"/>
  <c r="D33" i="5"/>
  <c r="E33" i="5"/>
  <c r="F34" i="5"/>
  <c r="H34" i="5" s="1"/>
  <c r="F35" i="5"/>
  <c r="H35" i="5" s="1"/>
  <c r="F36" i="5"/>
  <c r="H36" i="5"/>
  <c r="F37" i="5"/>
  <c r="H37" i="5"/>
  <c r="F38" i="5"/>
  <c r="H38" i="5" s="1"/>
  <c r="F39" i="5"/>
  <c r="H39" i="5"/>
  <c r="C40" i="5"/>
  <c r="D40" i="5"/>
  <c r="E40" i="5"/>
  <c r="F41" i="5"/>
  <c r="H41" i="5" s="1"/>
  <c r="F42" i="5"/>
  <c r="H42" i="5" s="1"/>
  <c r="F43" i="5"/>
  <c r="H43" i="5"/>
  <c r="F44" i="5"/>
  <c r="F45" i="5"/>
  <c r="H45" i="5" s="1"/>
  <c r="F46" i="5"/>
  <c r="H46" i="5" s="1"/>
  <c r="F47" i="5"/>
  <c r="H47" i="5"/>
  <c r="F48" i="5"/>
  <c r="H48" i="5"/>
  <c r="F49" i="5"/>
  <c r="H49" i="5" s="1"/>
  <c r="F50" i="5"/>
  <c r="H50" i="5" s="1"/>
  <c r="F51" i="5"/>
  <c r="H51" i="5"/>
  <c r="F52" i="5"/>
  <c r="H52" i="5"/>
  <c r="F53" i="5"/>
  <c r="H53" i="5" s="1"/>
  <c r="C54" i="5"/>
  <c r="D54" i="5"/>
  <c r="E54" i="5"/>
  <c r="F55" i="5"/>
  <c r="H55" i="5" s="1"/>
  <c r="C56" i="5"/>
  <c r="D56" i="5"/>
  <c r="E56" i="5"/>
  <c r="F57" i="5"/>
  <c r="H57" i="5"/>
  <c r="F58" i="5"/>
  <c r="H58" i="5" s="1"/>
  <c r="F59" i="5"/>
  <c r="H59" i="5" s="1"/>
  <c r="F60" i="5"/>
  <c r="H60" i="5"/>
  <c r="F61" i="5"/>
  <c r="H61" i="5"/>
  <c r="F62" i="5"/>
  <c r="H62" i="5" s="1"/>
  <c r="F63" i="5"/>
  <c r="H63" i="5" s="1"/>
  <c r="F64" i="5"/>
  <c r="H64" i="5" s="1"/>
  <c r="F65" i="5"/>
  <c r="H65" i="5"/>
  <c r="F66" i="5"/>
  <c r="H66" i="5" s="1"/>
  <c r="F67" i="5"/>
  <c r="H67" i="5" s="1"/>
  <c r="F68" i="5"/>
  <c r="H68" i="5"/>
  <c r="F69" i="5"/>
  <c r="H69" i="5" s="1"/>
  <c r="F70" i="5"/>
  <c r="H70" i="5" s="1"/>
  <c r="F71" i="5"/>
  <c r="H71" i="5" s="1"/>
  <c r="F72" i="5"/>
  <c r="H72" i="5"/>
  <c r="C73" i="5"/>
  <c r="D73" i="5"/>
  <c r="E73" i="5"/>
  <c r="F74" i="5"/>
  <c r="H74" i="5" s="1"/>
  <c r="F75" i="5"/>
  <c r="H75" i="5"/>
  <c r="F76" i="5"/>
  <c r="H76" i="5" s="1"/>
  <c r="F77" i="5"/>
  <c r="H77" i="5"/>
  <c r="F78" i="5"/>
  <c r="H78" i="5" s="1"/>
  <c r="F79" i="5"/>
  <c r="H79" i="5"/>
  <c r="F80" i="5"/>
  <c r="H80" i="5" s="1"/>
  <c r="C81" i="5"/>
  <c r="D81" i="5"/>
  <c r="E81" i="5"/>
  <c r="F82" i="5"/>
  <c r="F83" i="5"/>
  <c r="H83" i="5" s="1"/>
  <c r="F84" i="5"/>
  <c r="H84" i="5" s="1"/>
  <c r="F85" i="5"/>
  <c r="H85" i="5"/>
  <c r="F86" i="5"/>
  <c r="H86" i="5"/>
  <c r="F87" i="5"/>
  <c r="H87" i="5" s="1"/>
  <c r="F88" i="5"/>
  <c r="H88" i="5" s="1"/>
  <c r="F89" i="5"/>
  <c r="H89" i="5"/>
  <c r="C90" i="5"/>
  <c r="D90" i="5"/>
  <c r="E90" i="5"/>
  <c r="F91" i="5"/>
  <c r="H91" i="5"/>
  <c r="F92" i="5"/>
  <c r="H92" i="5" s="1"/>
  <c r="F93" i="5"/>
  <c r="H93" i="5" s="1"/>
  <c r="F94" i="5"/>
  <c r="H94" i="5"/>
  <c r="F95" i="5"/>
  <c r="H95" i="5"/>
  <c r="F96" i="5"/>
  <c r="H96" i="5" s="1"/>
  <c r="F97" i="5"/>
  <c r="H97" i="5" s="1"/>
  <c r="F98" i="5"/>
  <c r="H98" i="5"/>
  <c r="F99" i="5"/>
  <c r="H99" i="5" s="1"/>
  <c r="F100" i="5"/>
  <c r="H100" i="5"/>
  <c r="F101" i="5"/>
  <c r="H101" i="5" s="1"/>
  <c r="F102" i="5"/>
  <c r="H102" i="5"/>
  <c r="F103" i="5"/>
  <c r="H103" i="5"/>
  <c r="F104" i="5"/>
  <c r="H104" i="5"/>
  <c r="F105" i="5"/>
  <c r="H105" i="5" s="1"/>
  <c r="F106" i="5"/>
  <c r="H106" i="5" s="1"/>
  <c r="F107" i="5"/>
  <c r="H107" i="5"/>
  <c r="F108" i="5"/>
  <c r="H108" i="5" s="1"/>
  <c r="F109" i="5"/>
  <c r="H109" i="5" s="1"/>
  <c r="F110" i="5"/>
  <c r="H110" i="5" s="1"/>
  <c r="F111" i="5"/>
  <c r="H111" i="5"/>
  <c r="F112" i="5"/>
  <c r="H112" i="5"/>
  <c r="F113" i="5"/>
  <c r="H113" i="5" s="1"/>
  <c r="F114" i="5"/>
  <c r="H114" i="5"/>
  <c r="F115" i="5"/>
  <c r="H115" i="5" s="1"/>
  <c r="F116" i="5"/>
  <c r="H116" i="5"/>
  <c r="F117" i="5"/>
  <c r="H117" i="5" s="1"/>
  <c r="F118" i="5"/>
  <c r="H118" i="5"/>
  <c r="F119" i="5"/>
  <c r="H119" i="5" s="1"/>
  <c r="F120" i="5"/>
  <c r="H120" i="5"/>
  <c r="F121" i="5"/>
  <c r="H121" i="5" s="1"/>
  <c r="F122" i="5"/>
  <c r="H122" i="5" s="1"/>
  <c r="F123" i="5"/>
  <c r="H123" i="5"/>
  <c r="F124" i="5"/>
  <c r="H124" i="5"/>
  <c r="F125" i="5"/>
  <c r="H125" i="5" s="1"/>
  <c r="F126" i="5"/>
  <c r="H126" i="5"/>
  <c r="F127" i="5"/>
  <c r="H127" i="5"/>
  <c r="F128" i="5"/>
  <c r="H128" i="5" s="1"/>
  <c r="F129" i="5"/>
  <c r="H129" i="5" s="1"/>
  <c r="C130" i="5"/>
  <c r="D130" i="5"/>
  <c r="E130" i="5"/>
  <c r="F131" i="5"/>
  <c r="H131" i="5"/>
  <c r="F132" i="5"/>
  <c r="H132" i="5" s="1"/>
  <c r="F133" i="5"/>
  <c r="H133" i="5" s="1"/>
  <c r="F134" i="5"/>
  <c r="H134" i="5"/>
  <c r="F135" i="5"/>
  <c r="H135" i="5" s="1"/>
  <c r="F136" i="5"/>
  <c r="H136" i="5"/>
  <c r="F137" i="5"/>
  <c r="H137" i="5" s="1"/>
  <c r="F138" i="5"/>
  <c r="H138" i="5"/>
  <c r="F139" i="5"/>
  <c r="H139" i="5"/>
  <c r="F140" i="5"/>
  <c r="H140" i="5"/>
  <c r="F141" i="5"/>
  <c r="H141" i="5" s="1"/>
  <c r="F142" i="5"/>
  <c r="H142" i="5" s="1"/>
  <c r="F143" i="5"/>
  <c r="H143" i="5"/>
  <c r="F144" i="5"/>
  <c r="H144" i="5" s="1"/>
  <c r="F145" i="5"/>
  <c r="H145" i="5" s="1"/>
  <c r="F146" i="5"/>
  <c r="H146" i="5" s="1"/>
  <c r="F147" i="5"/>
  <c r="H147" i="5"/>
  <c r="F148" i="5"/>
  <c r="H148" i="5"/>
  <c r="F149" i="5"/>
  <c r="H149" i="5" s="1"/>
  <c r="F150" i="5"/>
  <c r="H150" i="5"/>
  <c r="F151" i="5"/>
  <c r="H151" i="5" s="1"/>
  <c r="F152" i="5"/>
  <c r="H152" i="5"/>
  <c r="F153" i="5"/>
  <c r="H153" i="5" s="1"/>
  <c r="F154" i="5"/>
  <c r="H154" i="5"/>
  <c r="F155" i="5"/>
  <c r="H155" i="5" s="1"/>
  <c r="F156" i="5"/>
  <c r="H156" i="5"/>
  <c r="F157" i="5"/>
  <c r="H157" i="5" s="1"/>
  <c r="F158" i="5"/>
  <c r="H158" i="5" s="1"/>
  <c r="F159" i="5"/>
  <c r="H159" i="5"/>
  <c r="F160" i="5"/>
  <c r="H160" i="5"/>
  <c r="F161" i="5"/>
  <c r="H161" i="5" s="1"/>
  <c r="F162" i="5"/>
  <c r="H162" i="5"/>
  <c r="F163" i="5"/>
  <c r="H163" i="5"/>
  <c r="F164" i="5"/>
  <c r="H164" i="5" s="1"/>
  <c r="F165" i="5"/>
  <c r="H165" i="5" s="1"/>
  <c r="F166" i="5"/>
  <c r="H166" i="5"/>
  <c r="F167" i="5"/>
  <c r="H167" i="5" s="1"/>
  <c r="F168" i="5"/>
  <c r="H168" i="5"/>
  <c r="F169" i="5"/>
  <c r="H169" i="5" s="1"/>
  <c r="C170" i="5"/>
  <c r="D170" i="5"/>
  <c r="E170" i="5"/>
  <c r="F170" i="5"/>
  <c r="H170" i="5" s="1"/>
  <c r="F171" i="5"/>
  <c r="H171" i="5"/>
  <c r="C172" i="5"/>
  <c r="D172" i="5"/>
  <c r="E172" i="5"/>
  <c r="F173" i="5"/>
  <c r="H173" i="5"/>
  <c r="F174" i="5"/>
  <c r="H174" i="5" s="1"/>
  <c r="F175" i="5"/>
  <c r="H175" i="5"/>
  <c r="F176" i="5"/>
  <c r="C177" i="5"/>
  <c r="D177" i="5"/>
  <c r="E177" i="5"/>
  <c r="F178" i="5"/>
  <c r="F177" i="5" s="1"/>
  <c r="H177" i="5" s="1"/>
  <c r="F179" i="5"/>
  <c r="H179" i="5" s="1"/>
  <c r="F180" i="5"/>
  <c r="H180" i="5" s="1"/>
  <c r="F181" i="5"/>
  <c r="H181" i="5"/>
  <c r="F182" i="5"/>
  <c r="H182" i="5"/>
  <c r="C183" i="5"/>
  <c r="D183" i="5"/>
  <c r="E183" i="5"/>
  <c r="F184" i="5"/>
  <c r="H184" i="5" s="1"/>
  <c r="F185" i="5"/>
  <c r="H185" i="5"/>
  <c r="F186" i="5"/>
  <c r="H186" i="5" s="1"/>
  <c r="F187" i="5"/>
  <c r="H187" i="5" s="1"/>
  <c r="F188" i="5"/>
  <c r="F189" i="5"/>
  <c r="H189" i="5" s="1"/>
  <c r="F190" i="5"/>
  <c r="H190" i="5" s="1"/>
  <c r="F191" i="5"/>
  <c r="H191" i="5"/>
  <c r="C192" i="5"/>
  <c r="D192" i="5"/>
  <c r="E192" i="5"/>
  <c r="F193" i="5"/>
  <c r="H193" i="5" s="1"/>
  <c r="F194" i="5"/>
  <c r="H194" i="5" s="1"/>
  <c r="F195" i="5"/>
  <c r="H195" i="5"/>
  <c r="F196" i="5"/>
  <c r="H196" i="5"/>
  <c r="F197" i="5"/>
  <c r="H197" i="5" s="1"/>
  <c r="F198" i="5"/>
  <c r="H198" i="5" s="1"/>
  <c r="C199" i="5"/>
  <c r="D199" i="5"/>
  <c r="E199" i="5"/>
  <c r="F200" i="5"/>
  <c r="F199" i="5" s="1"/>
  <c r="H199" i="5" s="1"/>
  <c r="H200" i="5"/>
  <c r="F201" i="5"/>
  <c r="H201" i="5"/>
  <c r="F202" i="5"/>
  <c r="H202" i="5" s="1"/>
  <c r="F203" i="5"/>
  <c r="H203" i="5" s="1"/>
  <c r="F204" i="5"/>
  <c r="H204" i="5"/>
  <c r="F205" i="5"/>
  <c r="F206" i="5"/>
  <c r="C207" i="5"/>
  <c r="D207" i="5"/>
  <c r="E207" i="5"/>
  <c r="F208" i="5"/>
  <c r="F209" i="5"/>
  <c r="H209" i="5"/>
  <c r="F210" i="5"/>
  <c r="H210" i="5" s="1"/>
  <c r="F211" i="5"/>
  <c r="H211" i="5" s="1"/>
  <c r="F212" i="5"/>
  <c r="H212" i="5" s="1"/>
  <c r="F213" i="5"/>
  <c r="H213" i="5" s="1"/>
  <c r="F214" i="5"/>
  <c r="H214" i="5"/>
  <c r="F215" i="5"/>
  <c r="H215" i="5" s="1"/>
  <c r="C216" i="5"/>
  <c r="D216" i="5"/>
  <c r="E216" i="5"/>
  <c r="G216" i="5"/>
  <c r="F217" i="5"/>
  <c r="H217" i="5" s="1"/>
  <c r="F218" i="5"/>
  <c r="H218" i="5" s="1"/>
  <c r="F219" i="5"/>
  <c r="H219" i="5"/>
  <c r="F220" i="5"/>
  <c r="H220" i="5"/>
  <c r="F221" i="5"/>
  <c r="H221" i="5" s="1"/>
  <c r="C222" i="5"/>
  <c r="D222" i="5"/>
  <c r="E222" i="5"/>
  <c r="F223" i="5"/>
  <c r="H223" i="5" s="1"/>
  <c r="C224" i="5"/>
  <c r="D224" i="5"/>
  <c r="E224" i="5"/>
  <c r="F225" i="5"/>
  <c r="F224" i="5" s="1"/>
  <c r="F226" i="5"/>
  <c r="H226" i="5" s="1"/>
  <c r="C227" i="5"/>
  <c r="D227" i="5"/>
  <c r="E227" i="5"/>
  <c r="F228" i="5"/>
  <c r="H228" i="5" s="1"/>
  <c r="C229" i="5"/>
  <c r="D229" i="5"/>
  <c r="E229" i="5"/>
  <c r="G229" i="5"/>
  <c r="F230" i="5"/>
  <c r="H230" i="5" s="1"/>
  <c r="C231" i="5"/>
  <c r="D231" i="5"/>
  <c r="E231" i="5"/>
  <c r="F232" i="5"/>
  <c r="H232" i="5"/>
  <c r="F233" i="5"/>
  <c r="H233" i="5" s="1"/>
  <c r="F234" i="5"/>
  <c r="H234" i="5" s="1"/>
  <c r="F235" i="5"/>
  <c r="H235" i="5"/>
  <c r="F236" i="5"/>
  <c r="H236" i="5"/>
  <c r="F237" i="5"/>
  <c r="H237" i="5" s="1"/>
  <c r="F238" i="5"/>
  <c r="H238" i="5" s="1"/>
  <c r="F239" i="5"/>
  <c r="H239" i="5"/>
  <c r="F240" i="5"/>
  <c r="H240" i="5" s="1"/>
  <c r="F241" i="5"/>
  <c r="H241" i="5"/>
  <c r="F242" i="5"/>
  <c r="H242" i="5" s="1"/>
  <c r="F243" i="5"/>
  <c r="H243" i="5"/>
  <c r="F244" i="5"/>
  <c r="H244" i="5"/>
  <c r="F245" i="5"/>
  <c r="H245" i="5"/>
  <c r="F246" i="5"/>
  <c r="H246" i="5" s="1"/>
  <c r="F247" i="5"/>
  <c r="H247" i="5" s="1"/>
  <c r="F248" i="5"/>
  <c r="H248" i="5"/>
  <c r="F249" i="5"/>
  <c r="H249" i="5" s="1"/>
  <c r="F250" i="5"/>
  <c r="H250" i="5" s="1"/>
  <c r="F251" i="5"/>
  <c r="H251" i="5" s="1"/>
  <c r="F252" i="5"/>
  <c r="H252" i="5"/>
  <c r="F253" i="5"/>
  <c r="H253" i="5" s="1"/>
  <c r="F254" i="5"/>
  <c r="H254" i="5" s="1"/>
  <c r="F255" i="5"/>
  <c r="H255" i="5"/>
  <c r="F256" i="5"/>
  <c r="H256" i="5" s="1"/>
  <c r="C257" i="5"/>
  <c r="D257" i="5"/>
  <c r="E257" i="5"/>
  <c r="F258" i="5"/>
  <c r="F257" i="5" s="1"/>
  <c r="H257" i="5" s="1"/>
  <c r="F259" i="5"/>
  <c r="H259" i="5" s="1"/>
  <c r="F260" i="5"/>
  <c r="H260" i="5" s="1"/>
  <c r="C261" i="5"/>
  <c r="D261" i="5"/>
  <c r="E261" i="5"/>
  <c r="F261" i="5"/>
  <c r="H261" i="5" s="1"/>
  <c r="F262" i="5"/>
  <c r="H262" i="5" s="1"/>
  <c r="C263" i="5"/>
  <c r="D263" i="5"/>
  <c r="E263" i="5"/>
  <c r="F264" i="5"/>
  <c r="H264" i="5" s="1"/>
  <c r="H224" i="5" l="1"/>
  <c r="F172" i="5"/>
  <c r="H172" i="5" s="1"/>
  <c r="F81" i="5"/>
  <c r="H81" i="5" s="1"/>
  <c r="F40" i="5"/>
  <c r="H40" i="5" s="1"/>
  <c r="F11" i="5"/>
  <c r="H11" i="5" s="1"/>
  <c r="F231" i="5"/>
  <c r="H231" i="5" s="1"/>
  <c r="H258" i="5"/>
  <c r="F216" i="5"/>
  <c r="H216" i="5" s="1"/>
  <c r="H178" i="5"/>
  <c r="F130" i="5"/>
  <c r="H130" i="5" s="1"/>
  <c r="F56" i="5"/>
  <c r="H56" i="5" s="1"/>
  <c r="F192" i="5"/>
  <c r="H192" i="5" s="1"/>
  <c r="E8" i="5"/>
  <c r="F207" i="5"/>
  <c r="H207" i="5" s="1"/>
  <c r="D8" i="5"/>
  <c r="H225" i="5"/>
  <c r="F183" i="5"/>
  <c r="H183" i="5" s="1"/>
  <c r="H176" i="5"/>
  <c r="F90" i="5"/>
  <c r="H90" i="5" s="1"/>
  <c r="H82" i="5"/>
  <c r="F73" i="5"/>
  <c r="H73" i="5" s="1"/>
  <c r="H44" i="5"/>
  <c r="C8" i="5"/>
  <c r="H9" i="5"/>
  <c r="F227" i="5"/>
  <c r="H227" i="5" s="1"/>
  <c r="F54" i="5"/>
  <c r="H54" i="5" s="1"/>
  <c r="F33" i="5"/>
  <c r="H33" i="5" s="1"/>
  <c r="H208" i="5"/>
  <c r="H10" i="5"/>
  <c r="F263" i="5"/>
  <c r="H263" i="5" s="1"/>
  <c r="F222" i="5"/>
  <c r="H222" i="5" s="1"/>
  <c r="F229" i="5"/>
  <c r="H229" i="5" s="1"/>
  <c r="F8" i="5" l="1"/>
  <c r="H8" i="5" s="1"/>
  <c r="B26" i="3" l="1"/>
  <c r="C26" i="3"/>
  <c r="E26" i="3"/>
  <c r="F26" i="3"/>
  <c r="G26" i="3"/>
  <c r="B27" i="3"/>
  <c r="C27" i="3"/>
  <c r="E27" i="3"/>
  <c r="F27" i="3"/>
  <c r="G27" i="3"/>
  <c r="B28" i="3"/>
  <c r="C28" i="3"/>
  <c r="E28" i="3"/>
  <c r="F28" i="3"/>
  <c r="G28" i="3"/>
  <c r="L13" i="2" l="1"/>
  <c r="L14" i="2"/>
  <c r="L15" i="2"/>
  <c r="L18" i="2"/>
  <c r="L19" i="2"/>
  <c r="L22" i="2"/>
  <c r="L23" i="2"/>
  <c r="L24" i="2"/>
  <c r="L25" i="2"/>
  <c r="L26" i="2"/>
  <c r="L27" i="2"/>
  <c r="L28" i="2"/>
  <c r="L29" i="2"/>
  <c r="L30" i="2"/>
  <c r="L31" i="2"/>
  <c r="L32" i="2"/>
  <c r="L36" i="2"/>
  <c r="L39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8" i="2"/>
  <c r="L60" i="2"/>
  <c r="L61" i="2"/>
  <c r="L64" i="2"/>
  <c r="L66" i="2"/>
  <c r="L67" i="2"/>
  <c r="L68" i="2"/>
  <c r="L69" i="2"/>
  <c r="L71" i="2"/>
  <c r="L72" i="2"/>
  <c r="L73" i="2"/>
  <c r="L74" i="2"/>
  <c r="L75" i="2"/>
  <c r="L76" i="2"/>
  <c r="L78" i="2"/>
  <c r="L79" i="2"/>
  <c r="L80" i="2"/>
  <c r="L83" i="2"/>
  <c r="L85" i="2"/>
  <c r="L86" i="2"/>
  <c r="L87" i="2"/>
  <c r="L89" i="2"/>
  <c r="L90" i="2"/>
  <c r="L91" i="2"/>
  <c r="L92" i="2"/>
  <c r="L93" i="2"/>
  <c r="L96" i="2"/>
  <c r="L98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8" i="2"/>
  <c r="L120" i="2"/>
  <c r="L121" i="2"/>
  <c r="L122" i="2"/>
  <c r="L124" i="2"/>
  <c r="L127" i="2"/>
  <c r="L129" i="2"/>
  <c r="L130" i="2"/>
  <c r="L131" i="2"/>
  <c r="L132" i="2"/>
  <c r="L133" i="2"/>
  <c r="L134" i="2"/>
  <c r="L135" i="2"/>
  <c r="L136" i="2"/>
  <c r="L137" i="2"/>
  <c r="L138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7" i="2"/>
  <c r="L159" i="2"/>
  <c r="L160" i="2"/>
  <c r="L161" i="2"/>
  <c r="L162" i="2"/>
  <c r="L163" i="2"/>
  <c r="L164" i="2"/>
  <c r="L165" i="2"/>
  <c r="L166" i="2"/>
  <c r="L167" i="2"/>
  <c r="L168" i="2"/>
  <c r="L169" i="2"/>
  <c r="L171" i="2"/>
  <c r="L172" i="2"/>
  <c r="L173" i="2"/>
  <c r="L174" i="2"/>
  <c r="L175" i="2"/>
  <c r="L176" i="2"/>
  <c r="L177" i="2"/>
  <c r="L178" i="2"/>
  <c r="L179" i="2"/>
  <c r="L180" i="2"/>
  <c r="L183" i="2"/>
  <c r="L186" i="2"/>
  <c r="L189" i="2"/>
  <c r="L191" i="2"/>
  <c r="L193" i="2"/>
  <c r="L194" i="2"/>
  <c r="L197" i="2"/>
  <c r="L199" i="2"/>
  <c r="L200" i="2"/>
  <c r="L201" i="2"/>
  <c r="L202" i="2"/>
  <c r="L204" i="2"/>
  <c r="L205" i="2"/>
  <c r="L208" i="2"/>
  <c r="L209" i="2"/>
  <c r="L210" i="2"/>
  <c r="L211" i="2"/>
  <c r="L213" i="2"/>
  <c r="L216" i="2"/>
  <c r="L218" i="2"/>
  <c r="L220" i="2"/>
  <c r="L221" i="2"/>
  <c r="L222" i="2"/>
  <c r="L223" i="2"/>
  <c r="L224" i="2"/>
  <c r="L227" i="2"/>
  <c r="L229" i="2"/>
  <c r="L230" i="2"/>
  <c r="L231" i="2"/>
  <c r="L232" i="2"/>
  <c r="L235" i="2"/>
  <c r="L237" i="2"/>
  <c r="L240" i="2"/>
  <c r="L242" i="2"/>
  <c r="L245" i="2"/>
  <c r="L248" i="2"/>
  <c r="L249" i="2"/>
  <c r="L250" i="2"/>
  <c r="L251" i="2"/>
  <c r="L252" i="2"/>
  <c r="L253" i="2"/>
  <c r="L254" i="2"/>
  <c r="L255" i="2"/>
  <c r="L256" i="2"/>
  <c r="L259" i="2"/>
  <c r="L262" i="2"/>
  <c r="L266" i="2"/>
  <c r="L268" i="2"/>
  <c r="L269" i="2"/>
  <c r="L270" i="2"/>
  <c r="L273" i="2"/>
  <c r="L277" i="2"/>
  <c r="L281" i="2"/>
  <c r="L286" i="2"/>
  <c r="D9" i="1" l="1"/>
  <c r="D8" i="1" s="1"/>
</calcChain>
</file>

<file path=xl/sharedStrings.xml><?xml version="1.0" encoding="utf-8"?>
<sst xmlns="http://schemas.openxmlformats.org/spreadsheetml/2006/main" count="906" uniqueCount="511">
  <si>
    <t>Fuente: Secretaría de Hacienda y Crédito Público.</t>
  </si>
  <si>
    <t>Nota: Las sumas pueden no coincidir debido al redondeo de las cifras.</t>
  </si>
  <si>
    <t>Procuraduría General de la República</t>
  </si>
  <si>
    <t>Marina</t>
  </si>
  <si>
    <t>Defensa Nacional</t>
  </si>
  <si>
    <t>Hacienda y Crédito Público</t>
  </si>
  <si>
    <t>Gobernación</t>
  </si>
  <si>
    <t>Ramos Administrativos</t>
  </si>
  <si>
    <t>Total</t>
  </si>
  <si>
    <t>Ramo</t>
  </si>
  <si>
    <t>(Millones de pesos )</t>
  </si>
  <si>
    <t>EROGACIONES EN PARTIDAS PARA SEGURIDAD PÚBLICA Y NACIONAL</t>
  </si>
  <si>
    <t>Función Pública</t>
  </si>
  <si>
    <t>Oficina de la Presidencia de la República</t>
  </si>
  <si>
    <t>n.a.: No aplica. -o-: mayor de 100 por ciento.</t>
  </si>
  <si>
    <t>Nota: Los porcentajes pueden variar debido al redondeo de las cifras.</t>
  </si>
  <si>
    <t>Petróleos Mexicanos (Consolidado)</t>
  </si>
  <si>
    <t>TZZ</t>
  </si>
  <si>
    <t>Empresa Productiva del Estado</t>
  </si>
  <si>
    <t>Empresas Productivas del Estado</t>
  </si>
  <si>
    <t>Gasto Programable</t>
  </si>
  <si>
    <t>Instituto Mexicano del Seguro Social</t>
  </si>
  <si>
    <t>GYR</t>
  </si>
  <si>
    <t>Entidad de Control Directo</t>
  </si>
  <si>
    <t>Entidades de Control Directo</t>
  </si>
  <si>
    <t>Sector central</t>
  </si>
  <si>
    <t>Previsiones y Aportaciones para los Sistemas de Educación Básica, Normal, Tecnológica y de Adultos</t>
  </si>
  <si>
    <t>Instituto de Seguridad Social para las Fuerzas Armadas Mexicanas</t>
  </si>
  <si>
    <t>HXA</t>
  </si>
  <si>
    <t>Instituto de Seguridad y Servicios Sociales de los Trabajadores del Estado</t>
  </si>
  <si>
    <t>GYN</t>
  </si>
  <si>
    <t>Entidades apoyadas</t>
  </si>
  <si>
    <t>Aportaciones a Seguridad Social</t>
  </si>
  <si>
    <t>Ramos Generales</t>
  </si>
  <si>
    <t>Comisión Nacional de Hidrocarburos</t>
  </si>
  <si>
    <t>Comisión Reguladora de Energía</t>
  </si>
  <si>
    <t>Instituto Potosino de Investigación Científica y Tecnológica, A.C.</t>
  </si>
  <si>
    <t>91W</t>
  </si>
  <si>
    <t>Instituto de Investigaciones "Dr. José María Luis Mora"</t>
  </si>
  <si>
    <t>91S</t>
  </si>
  <si>
    <t>Consejo Nacional de Ciencia y Tecnología</t>
  </si>
  <si>
    <t>90X</t>
  </si>
  <si>
    <t>Centro de Investigación en Química Aplicada</t>
  </si>
  <si>
    <t>90U</t>
  </si>
  <si>
    <t>Centro de Investigaciones en Óptica, A.C.</t>
  </si>
  <si>
    <t>90S</t>
  </si>
  <si>
    <t>Centro de Investigación y Docencia Económicas, A.C.</t>
  </si>
  <si>
    <t>90M</t>
  </si>
  <si>
    <t>Centro de Investigación y Asistencia en Tecnología y Diseño del Estado de Jalisco, A.C.</t>
  </si>
  <si>
    <t>90I</t>
  </si>
  <si>
    <t>CIATEC, A.C. "Centro de Innovación Aplicada en Tecnologías Competitivas"</t>
  </si>
  <si>
    <t>90G</t>
  </si>
  <si>
    <t>Centro de Investigación en Materiales Avanzados, S.C.</t>
  </si>
  <si>
    <t>90E</t>
  </si>
  <si>
    <t>Consejería Jurídica del Ejecutivo Federal</t>
  </si>
  <si>
    <t>Instituto de Administración y Avalúos de Bienes Nacionales</t>
  </si>
  <si>
    <t>A00</t>
  </si>
  <si>
    <t>Órganos Desconcentrados</t>
  </si>
  <si>
    <t>Consejo de Promoción Turística de México, S.A. de C.V.</t>
  </si>
  <si>
    <t>W3J</t>
  </si>
  <si>
    <t>Turismo</t>
  </si>
  <si>
    <t>Instituto Mexicano de la Juventud</t>
  </si>
  <si>
    <t>VUY</t>
  </si>
  <si>
    <t>Consejo Nacional para el Desarrollo y la Inclusión de las Personas con Discapacidad</t>
  </si>
  <si>
    <t>VRW</t>
  </si>
  <si>
    <t>Consejo Nacional de Evaluación de la Política de Desarrollo Social</t>
  </si>
  <si>
    <t>VQZ</t>
  </si>
  <si>
    <t>Instituto Nacional de las Personas Adultas Mayores</t>
  </si>
  <si>
    <t>V3A</t>
  </si>
  <si>
    <t>Instituto Nacional de Desarrollo Social</t>
  </si>
  <si>
    <t>D00</t>
  </si>
  <si>
    <t>Desarrollo Social</t>
  </si>
  <si>
    <t>Comisión Federal de Electricidad</t>
  </si>
  <si>
    <t>TOQ</t>
  </si>
  <si>
    <t>Centro Nacional de Control del Gas Natural</t>
  </si>
  <si>
    <t>TON</t>
  </si>
  <si>
    <t>Centro Nacional de Control de Energía</t>
  </si>
  <si>
    <t>TOM</t>
  </si>
  <si>
    <t>Instituto Mexicano del Petróleo</t>
  </si>
  <si>
    <t>T0O</t>
  </si>
  <si>
    <t>Comisión Nacional de Seguridad Nuclear y Salvaguardias</t>
  </si>
  <si>
    <t>Energía</t>
  </si>
  <si>
    <t>Instituto Nacional de Ciencias Penales</t>
  </si>
  <si>
    <t>SKC</t>
  </si>
  <si>
    <t>Centro Federal de Protección a Personas</t>
  </si>
  <si>
    <t>Centro de Evaluación y Control de Confianza</t>
  </si>
  <si>
    <t>C00</t>
  </si>
  <si>
    <t>Instituto de Formación Ministerial, Policial y Pericial</t>
  </si>
  <si>
    <t>B00</t>
  </si>
  <si>
    <t>Centro Nacional de Planeación, Análisis e Información para el Combate a la Delincuencia</t>
  </si>
  <si>
    <t>Instituto Nacional de Ecología y Cambio Climático</t>
  </si>
  <si>
    <t>RJJ</t>
  </si>
  <si>
    <t>Comisión Nacional Forestal</t>
  </si>
  <si>
    <t>RHQ</t>
  </si>
  <si>
    <t>Agencia Nacional de Seguridad Industrial y de Protección al Medio Ambiente del Sector Hidrocarburos  </t>
  </si>
  <si>
    <t>G00</t>
  </si>
  <si>
    <t>Comisión Nacional de Áreas Naturales Protegidas</t>
  </si>
  <si>
    <t>F00</t>
  </si>
  <si>
    <t>Procuraduría Federal de Protección al Ambiente</t>
  </si>
  <si>
    <t>E00</t>
  </si>
  <si>
    <t>Comisión Nacional del Agua</t>
  </si>
  <si>
    <t>Medio Ambiente y Recursos Naturales</t>
  </si>
  <si>
    <t>Fideicomiso Fondo Nacional de Habitaciones Populares</t>
  </si>
  <si>
    <t>QIQ</t>
  </si>
  <si>
    <t>Comisión Nacional de Vivienda</t>
  </si>
  <si>
    <t>QCW</t>
  </si>
  <si>
    <t>Registro Agrario Nacional</t>
  </si>
  <si>
    <t>Desarrollo Agrario, Territorial y Urbano</t>
  </si>
  <si>
    <t>Procuraduría Federal de la Defensa del Trabajo</t>
  </si>
  <si>
    <t>Trabajo y Previsión Social</t>
  </si>
  <si>
    <t>Sistema Nacional para el Desarrollo Integral de la Familia</t>
  </si>
  <si>
    <t>NHK</t>
  </si>
  <si>
    <t>Instituto Nacional de Pediatría</t>
  </si>
  <si>
    <t>NCZ</t>
  </si>
  <si>
    <t>Instituto Nacional de Ciencias Médicas y Nutrición Salvador Zubirán</t>
  </si>
  <si>
    <t>NCG</t>
  </si>
  <si>
    <t>Instituto Nacional de Geriatría</t>
  </si>
  <si>
    <t>NCE</t>
  </si>
  <si>
    <t>Instituto Nacional de Cardiología Ignacio Chávez</t>
  </si>
  <si>
    <t>NCA</t>
  </si>
  <si>
    <t>Instituto Nacional de Cancerología</t>
  </si>
  <si>
    <t>NBV</t>
  </si>
  <si>
    <t>Hospital Regional de Alta Especialidad de Ciudad Victoria "Bicentenario 2010"</t>
  </si>
  <si>
    <t>NBT</t>
  </si>
  <si>
    <t>Hospital Regional de Alta Especialidad de la Península de Yucatán</t>
  </si>
  <si>
    <t>NBS</t>
  </si>
  <si>
    <t>Hospital Regional de Alta Especialidad del Bajío</t>
  </si>
  <si>
    <t>NBQ</t>
  </si>
  <si>
    <t>Hospital General "Dr. Manuel Gea González"</t>
  </si>
  <si>
    <t>NBB</t>
  </si>
  <si>
    <t>Centro Nacional para la Prevención y el Control de las Adicciones</t>
  </si>
  <si>
    <t>X00</t>
  </si>
  <si>
    <t>Comisión Nacional de Bioética</t>
  </si>
  <si>
    <t>V00</t>
  </si>
  <si>
    <t>Comisión Nacional de Protección Social en Salud</t>
  </si>
  <si>
    <t>U00</t>
  </si>
  <si>
    <t>Comisión Federal para la Protección contra Riesgos Sanitarios</t>
  </si>
  <si>
    <t>S00</t>
  </si>
  <si>
    <t>Centro Nacional para la Salud de la Infancia y la Adolescencia</t>
  </si>
  <si>
    <t>R00</t>
  </si>
  <si>
    <t>Centro Nacional de Trasplantes</t>
  </si>
  <si>
    <t>Q00</t>
  </si>
  <si>
    <t>Comisión Nacional de Arbitraje Médico</t>
  </si>
  <si>
    <t>M00</t>
  </si>
  <si>
    <t>Centro Nacional de Equidad de Género y Salud Reproductiva</t>
  </si>
  <si>
    <t>L00</t>
  </si>
  <si>
    <t>Centro Nacional para la Prevención y el Control del VIH/SIDA</t>
  </si>
  <si>
    <t>K00</t>
  </si>
  <si>
    <t>Centro Nacional de la Transfusión Sanguínea</t>
  </si>
  <si>
    <t>I00</t>
  </si>
  <si>
    <t>Administración del Patrimonio de la Beneficencia Pública</t>
  </si>
  <si>
    <t>Salud</t>
  </si>
  <si>
    <t>Televisión Metropolitana, S.A. de C.V.</t>
  </si>
  <si>
    <t>MHL</t>
  </si>
  <si>
    <t>Universidad Autónoma Agraria Antonio Narro</t>
  </si>
  <si>
    <t>MGH</t>
  </si>
  <si>
    <t>Patronato de Obras e Instalaciones del Instituto Politécnico Nacional</t>
  </si>
  <si>
    <t>MGC</t>
  </si>
  <si>
    <t>Instituto Nacional de la Infraestructura Física Educativa</t>
  </si>
  <si>
    <t>MDE</t>
  </si>
  <si>
    <t>Instituto Mexicano de Cinematografía</t>
  </si>
  <si>
    <t>MDC</t>
  </si>
  <si>
    <t>Fideicomiso para la Cineteca Nacional</t>
  </si>
  <si>
    <t>L9Y</t>
  </si>
  <si>
    <t>Fideicomiso de los Sistemas Normalizado de Competencia Laboral y de Certificación de Competencia Laboral</t>
  </si>
  <si>
    <t>L9T</t>
  </si>
  <si>
    <t>Estudios Churubusco Azteca, S.A.</t>
  </si>
  <si>
    <t>L8P</t>
  </si>
  <si>
    <t>El Colegio de México, A.C.</t>
  </si>
  <si>
    <t>L8K</t>
  </si>
  <si>
    <t>Comisión Nacional de Libros de Texto Gratuitos</t>
  </si>
  <si>
    <t>L6J</t>
  </si>
  <si>
    <t>Comisión Nacional de Cultura Física y Deporte</t>
  </si>
  <si>
    <t>L6I</t>
  </si>
  <si>
    <t>Comisión de Operación y Fomento de Actividades Académicas del Instituto Politécnico Nacional</t>
  </si>
  <si>
    <t>L6H</t>
  </si>
  <si>
    <t>Centro de Enseñanza Técnica Industrial</t>
  </si>
  <si>
    <t>L3P</t>
  </si>
  <si>
    <t>Centro de Capacitación Cinematográfica, A.C.</t>
  </si>
  <si>
    <t>L3N</t>
  </si>
  <si>
    <t>Fondo de Cultura Económica</t>
  </si>
  <si>
    <t>MAR</t>
  </si>
  <si>
    <t>Coordinación General @prende.mx</t>
  </si>
  <si>
    <t>N00</t>
  </si>
  <si>
    <t>Tecnológico Nacional de México</t>
  </si>
  <si>
    <t>Coordinación Nacional del Servicio Profesional Docente</t>
  </si>
  <si>
    <t>Universidad Abierta y a Distancia de México</t>
  </si>
  <si>
    <t>Instituto Nacional del Derecho de Autor</t>
  </si>
  <si>
    <t>Consejo Nacional para la Cultura y las Artes</t>
  </si>
  <si>
    <t>H00</t>
  </si>
  <si>
    <t>Instituto Nacional de Bellas Artes y Literatura</t>
  </si>
  <si>
    <t>Instituto Nacional de Antropología e Historia</t>
  </si>
  <si>
    <t>XE-IPN Canal 11</t>
  </si>
  <si>
    <t>B01</t>
  </si>
  <si>
    <t>Instituto Politécnico Nacional</t>
  </si>
  <si>
    <t>Educación Pública</t>
  </si>
  <si>
    <t>Centro Nacional de Metrología</t>
  </si>
  <si>
    <t>K2H</t>
  </si>
  <si>
    <t>Instituto Nacional del Emprendedor</t>
  </si>
  <si>
    <t>Instituto Nacional de la Economía Social</t>
  </si>
  <si>
    <t>Comisión Federal de Mejora Regulatoria</t>
  </si>
  <si>
    <t>Economía</t>
  </si>
  <si>
    <t>Aeropuerto Internacional de la Ciudad de México, S.A. de C.V.</t>
  </si>
  <si>
    <t>KDN</t>
  </si>
  <si>
    <t>Grupo Aeroportuario de la Ciudad de México, S.A. de C.V.</t>
  </si>
  <si>
    <t>KDH</t>
  </si>
  <si>
    <t>Telecomunicaciones de México</t>
  </si>
  <si>
    <t>KCZ</t>
  </si>
  <si>
    <t>Agencia Espacial Mexicana</t>
  </si>
  <si>
    <t>JZN</t>
  </si>
  <si>
    <t>Aeropuertos y Servicios Auxiliares</t>
  </si>
  <si>
    <t>JZL</t>
  </si>
  <si>
    <t>Servicio Postal Mexicano</t>
  </si>
  <si>
    <t>J9E</t>
  </si>
  <si>
    <t>Fideicomiso de Formación y Capacitación para el Personal de la Marina Mercante Nacional</t>
  </si>
  <si>
    <t>J4V</t>
  </si>
  <si>
    <t>Ferrocarril del Istmo de Tehuantepec, S.A. de C.V.</t>
  </si>
  <si>
    <t>J3L</t>
  </si>
  <si>
    <t>Administración Portuaria Integral de Salina Cruz, S.A. de C.V.</t>
  </si>
  <si>
    <t>J3G</t>
  </si>
  <si>
    <t>Administración Portuaria Integral de Veracruz, S.A. de C.V.</t>
  </si>
  <si>
    <t>J3E</t>
  </si>
  <si>
    <t>Administración Portuaria Integral de Puerto Madero, S.A. de C.V.</t>
  </si>
  <si>
    <t>J3C</t>
  </si>
  <si>
    <t>Administración Portuaria Integral de Guaymas, S.A. de C.V.</t>
  </si>
  <si>
    <t>J2Z</t>
  </si>
  <si>
    <t>Administración Portuaria Integral de Altamira, S.A. de C.V.</t>
  </si>
  <si>
    <t>J2Y</t>
  </si>
  <si>
    <t>Administración Portuaria Integral de Progreso, S.A. de C.V.</t>
  </si>
  <si>
    <t>J2U</t>
  </si>
  <si>
    <t>Administración Portuaria Integral de Ensenada, S.A. de C.V.</t>
  </si>
  <si>
    <t>J2R</t>
  </si>
  <si>
    <t>Administración Portuaria Integral de Dos Bocas, S.A. de C.V.</t>
  </si>
  <si>
    <t>J2P</t>
  </si>
  <si>
    <t>Instituto Mexicano del Transporte</t>
  </si>
  <si>
    <t>Comunicaciones y Transportes</t>
  </si>
  <si>
    <t>Instituto Nacional de Pesca</t>
  </si>
  <si>
    <t>RJL</t>
  </si>
  <si>
    <t>Comisión Nacional de las Zonas Áridas</t>
  </si>
  <si>
    <t>IZI</t>
  </si>
  <si>
    <t>Instituto Nacional para el Desarrollo de Capacidades del Sector Rural, A.C.</t>
  </si>
  <si>
    <t>I9H</t>
  </si>
  <si>
    <t>Fideicomiso de Riesgo Compartido</t>
  </si>
  <si>
    <t>I6L</t>
  </si>
  <si>
    <t>Comité Nacional para el Desarrollo Sustentable de la Caña de Azúcar</t>
  </si>
  <si>
    <t>AFU</t>
  </si>
  <si>
    <t>Comisión Nacional de Acuacultura y Pesca</t>
  </si>
  <si>
    <t>Agencia de Servicios a la Comercialización y Desarrollo de Mercados Agropecuarios</t>
  </si>
  <si>
    <t>Colegio Superior Agropecuario del Estado de Guerrero</t>
  </si>
  <si>
    <t>Agricultura, Ganadería, Desarrollo Rural, Pesca y Alimentación</t>
  </si>
  <si>
    <t>Sistema Público de Radiodifusión del Estado Mexicano</t>
  </si>
  <si>
    <t>AYL</t>
  </si>
  <si>
    <t>Procuraduría de la Defensa del Contribuyente</t>
  </si>
  <si>
    <t>AYI</t>
  </si>
  <si>
    <t>Comisión Nacional para el Desarrollo de los Pueblos Indígenas</t>
  </si>
  <si>
    <t>AYB</t>
  </si>
  <si>
    <t>No sectorizadas</t>
  </si>
  <si>
    <t>Sociedad Hipotecaria Federal, S.N.C.</t>
  </si>
  <si>
    <t>HKI</t>
  </si>
  <si>
    <t>Servicio de Administración y Enajenación de Bienes</t>
  </si>
  <si>
    <t>HKA</t>
  </si>
  <si>
    <t>Banco del Ahorro Nacional y Servicios Financieros, S.N.C.</t>
  </si>
  <si>
    <t>HJO</t>
  </si>
  <si>
    <t>Lotería Nacional para la Asistencia Pública</t>
  </si>
  <si>
    <t>HHQ</t>
  </si>
  <si>
    <t>Agroasemex, S.A.</t>
  </si>
  <si>
    <t>GSA</t>
  </si>
  <si>
    <t>Banco Nacional de Comercio Exterior, S.N.C.</t>
  </si>
  <si>
    <t>G0N</t>
  </si>
  <si>
    <t>Servicio de Administración Tributaria</t>
  </si>
  <si>
    <t>Comisión Nacional del Sistema de Ahorro para el Retiro</t>
  </si>
  <si>
    <t>Comisión Nacional de Seguros y Fianzas</t>
  </si>
  <si>
    <t>Comisión Nacional Bancaria y de Valores</t>
  </si>
  <si>
    <t>Agencia Mexicana de Cooperación Internacional para el Desarrollo</t>
  </si>
  <si>
    <t>Instituto de los Mexicanos en el Exterior</t>
  </si>
  <si>
    <t>J00</t>
  </si>
  <si>
    <t>Relaciones Exteriores</t>
  </si>
  <si>
    <t>Secretariado Ejecutivo del Sistema Nacional de Seguridad Pública</t>
  </si>
  <si>
    <t>W00</t>
  </si>
  <si>
    <t>Comisión Nacional para Prevenir y Erradicar la Violencia Contra las Mujeres</t>
  </si>
  <si>
    <t>Secretaría Técnica del Consejo de Coordinación para la Implementación del Sistema de Justicia Penal</t>
  </si>
  <si>
    <t>Coordinación para la Atención Integral de la Migración en la Frontera Sur</t>
  </si>
  <si>
    <t>T00</t>
  </si>
  <si>
    <t>Coordinación Nacional Antisecuestro</t>
  </si>
  <si>
    <t>Centro de Producción de Programas Informativos y Especiales</t>
  </si>
  <si>
    <t>Secretaría Ejecutiva del Sistema Nacional para la Protección Integral de Niñas, Niños y Adolescentes</t>
  </si>
  <si>
    <t>P00</t>
  </si>
  <si>
    <t>Servicio de Protección Federal</t>
  </si>
  <si>
    <t>O00</t>
  </si>
  <si>
    <t>Secretaría Técnica de la Comisión Calificadora de Publicaciones y Revistas Ilustradas</t>
  </si>
  <si>
    <t>Policía Federal</t>
  </si>
  <si>
    <t>Instituto Nacional de Migración</t>
  </si>
  <si>
    <t>Comisión para la Seguridad y el Desarrollo Integral en el Estado de Michoacán</t>
  </si>
  <si>
    <t>Secretaría General del Consejo Nacional de Población</t>
  </si>
  <si>
    <t>Tribunal Federal de Conciliación y Arbitraje</t>
  </si>
  <si>
    <t>Instituto Nacional para el Federalismo y el Desarrollo Municipal</t>
  </si>
  <si>
    <t>Órgano Interno de Control</t>
  </si>
  <si>
    <t>Unidad de Administración</t>
  </si>
  <si>
    <t>Centro de Estudios</t>
  </si>
  <si>
    <t>Coordinación General de Asuntos Internacionales</t>
  </si>
  <si>
    <t>Unidad de Asuntos Jurídicos</t>
  </si>
  <si>
    <t>Unidad de Cumplimiento</t>
  </si>
  <si>
    <t>Unidad de Medios y Contenidos Audiovisuales</t>
  </si>
  <si>
    <t>Unidad de Concesiones y Servicios</t>
  </si>
  <si>
    <t>Coordinación General de Comunicación Social</t>
  </si>
  <si>
    <t>Presidencia</t>
  </si>
  <si>
    <t>Autoridad Investigadora</t>
  </si>
  <si>
    <t>Instituto Federal de Telecomunicaciones</t>
  </si>
  <si>
    <t>Sala Superior</t>
  </si>
  <si>
    <t>Suprema Corte de Justicia de la Nación</t>
  </si>
  <si>
    <t>Poder Judicial</t>
  </si>
  <si>
    <t>H. Cámara de Senadores</t>
  </si>
  <si>
    <t>Auditoría Superior de la Federación</t>
  </si>
  <si>
    <t>H. Cámara de Diputados</t>
  </si>
  <si>
    <t>Poder Legislativo</t>
  </si>
  <si>
    <t>Ramos Autónomos</t>
  </si>
  <si>
    <t>Enero - diciembre</t>
  </si>
  <si>
    <t>Aprobado</t>
  </si>
  <si>
    <t>Ramo / Entidad / Unidad Responsable</t>
  </si>
  <si>
    <t>Anual</t>
  </si>
  <si>
    <t>ADECUACIONES PRESUPUESTARIAS SUPERIORES A 5%</t>
  </si>
  <si>
    <t>Cuarto Trimestre de 2015</t>
  </si>
  <si>
    <t xml:space="preserve">Informes sobre la Situación Económica,
las Finanzas Públicas y la Deuda Pública </t>
  </si>
  <si>
    <r>
      <t xml:space="preserve">Modificado
Anual a
Enero-diciembre  </t>
    </r>
    <r>
      <rPr>
        <vertAlign val="superscript"/>
        <sz val="10"/>
        <rFont val="Soberana Sans"/>
        <family val="3"/>
      </rPr>
      <t>1_/</t>
    </r>
  </si>
  <si>
    <r>
      <t xml:space="preserve">Variación %  </t>
    </r>
    <r>
      <rPr>
        <vertAlign val="superscript"/>
        <sz val="10"/>
        <rFont val="Soberana Sans"/>
        <family val="3"/>
      </rPr>
      <t>2_/</t>
    </r>
  </si>
  <si>
    <t>(1)</t>
  </si>
  <si>
    <t>(2)</t>
  </si>
  <si>
    <t>(3)=(2/1)</t>
  </si>
  <si>
    <t>Financiero</t>
  </si>
  <si>
    <t>Primario</t>
  </si>
  <si>
    <t>Operación</t>
  </si>
  <si>
    <t>CONSOLIDADO</t>
  </si>
  <si>
    <t>ISSSTE</t>
  </si>
  <si>
    <t>IMSS</t>
  </si>
  <si>
    <t>CFE</t>
  </si>
  <si>
    <t>PEMEX</t>
  </si>
  <si>
    <t>Ejercido</t>
  </si>
  <si>
    <t>Modificado</t>
  </si>
  <si>
    <t xml:space="preserve">METAS DE BALANCE </t>
  </si>
  <si>
    <t>METAS DE BALANCE DE OPERACIÓN, PRIMARIO Y FINANCIERO
Enero-diciembre de 2015
(Millones de pesos)</t>
  </si>
  <si>
    <t>Fuente: Dependencias y entidades de la Administración Pública Federal y Secretaría de Hacienda y Crédito Público.</t>
  </si>
  <si>
    <t>Enero-diciembre de 2015</t>
  </si>
  <si>
    <t>INGRESOS EXCEDENTES AUTORIZADOS</t>
  </si>
  <si>
    <t>(Pesos)</t>
  </si>
  <si>
    <t>Fuente: Secretaría de Hacienda y Crédito Público</t>
  </si>
  <si>
    <t>FAETA</t>
  </si>
  <si>
    <t>FONE</t>
  </si>
  <si>
    <t>FASSA</t>
  </si>
  <si>
    <t>Aportaciones Federales para Entidades Federativas y Municipios</t>
  </si>
  <si>
    <t>Centro de Investigación en Alimentación y Desarrollo, A.C.</t>
  </si>
  <si>
    <t>Centro de Investigación Científica y de Educación Superior de Ensenada, Baja California</t>
  </si>
  <si>
    <t>Centro de Ingeniería y Desarrollo Industrial</t>
  </si>
  <si>
    <t>Instituto Nacional de Astrofísica, Óptica y Electrónica</t>
  </si>
  <si>
    <t>Instituto de Ecología, A.C.</t>
  </si>
  <si>
    <t>El Colegio de San Luis, A.C.</t>
  </si>
  <si>
    <t>El Colegio de Michoacán, A.C.</t>
  </si>
  <si>
    <t>El Colegio de la Frontera Sur</t>
  </si>
  <si>
    <t>El Colegio de la Frontera Norte, A.C.</t>
  </si>
  <si>
    <t>CIATEQ, A.C. Centro de Tecnología Avanzada</t>
  </si>
  <si>
    <t>Centro de Investigaciones y Estudios Superiores en Antropología Social</t>
  </si>
  <si>
    <t>Centro de Investigación Científica de Yucatán, A.C.</t>
  </si>
  <si>
    <t>Centro de Investigaciones Biológicas del Noroeste, S.C.</t>
  </si>
  <si>
    <t>Centro de Investigación y Desarrollo Tecnológico en Electroquímica, S.C.</t>
  </si>
  <si>
    <t>Centro de Investigación en Matemáticas, A.C.</t>
  </si>
  <si>
    <t>Centro de Investigación en Geografía y Geomática "Ing. Jorge L. Tamayo", A.C.</t>
  </si>
  <si>
    <t>Tribunales Agrarios</t>
  </si>
  <si>
    <t>Secretaría de la Función Pública</t>
  </si>
  <si>
    <t>Administración Federal de Servicios Educativos en el Distrito Federal</t>
  </si>
  <si>
    <t>Fondo Nacional de Fomento al Turismo</t>
  </si>
  <si>
    <t>Corporación de Servicios al Turista Ángeles Verdes</t>
  </si>
  <si>
    <t>Instituto de Competitividad Turística</t>
  </si>
  <si>
    <t>Secretaría de Turismo</t>
  </si>
  <si>
    <t>Fondo Nacional para el Fomento de las Artesanías</t>
  </si>
  <si>
    <t>Coordinación Nacional de PROSPERA Programa de Inclusión Social</t>
  </si>
  <si>
    <t>Secretaría de Desarrollo Social</t>
  </si>
  <si>
    <t>Instituto Nacional de Investigaciones Nucleares</t>
  </si>
  <si>
    <t>Instituto de Investigaciones Eléctricas</t>
  </si>
  <si>
    <t>Comisión Nacional para el Uso Eficiente de la Energía</t>
  </si>
  <si>
    <t>Secretaría de Energía</t>
  </si>
  <si>
    <t>Procuraduía General de la República</t>
  </si>
  <si>
    <t>Instituto Mexicano de Tecnología del Agua</t>
  </si>
  <si>
    <t>Agencia Nacional de Seguridad Industrial y de Protección al Medio Ambiente del Sector Hidrocarburos</t>
  </si>
  <si>
    <t>Secretaría del Medio Ambiente y Recursos Naturales</t>
  </si>
  <si>
    <t>Procuraduría Agraria</t>
  </si>
  <si>
    <t>Secretaría de Desarrollo Agrario, Territorial y Urbano</t>
  </si>
  <si>
    <t>Comisión Nacional de los Salarios Mínimos</t>
  </si>
  <si>
    <t>Comité Nacional Mixto de Protección al Salario</t>
  </si>
  <si>
    <t>Secretaría del Trabajo y Previsión Social</t>
  </si>
  <si>
    <t>Secretaría de Marina</t>
  </si>
  <si>
    <t>Instituto Nacional de Salud Pública</t>
  </si>
  <si>
    <t>Instituto Nacional de Rehabilitación</t>
  </si>
  <si>
    <t>Instituto Nacional de Perinatología Isidro Espinosa de los Reyes</t>
  </si>
  <si>
    <t>Instituto Nacional de Neurología y Neurocirugía Manuel Velasco Suárez</t>
  </si>
  <si>
    <t>Instituto Nacional de Medicina Genómica</t>
  </si>
  <si>
    <t>Instituto Nacional de Enfermedades Respiratorias Ismael Cosío Villegas</t>
  </si>
  <si>
    <t>Hospital Regional de Alta Especialidad de Ixtapaluca</t>
  </si>
  <si>
    <t>Hospital Regional de Alta Especialidad de Oaxaca</t>
  </si>
  <si>
    <t>Hospital Infantil de México Federico Gómez</t>
  </si>
  <si>
    <t>Hospital General de México "Dr. Eduardo Liceaga"</t>
  </si>
  <si>
    <t>Hospital Juárez de México</t>
  </si>
  <si>
    <t>Centros de Integración Juvenil, A.C.</t>
  </si>
  <si>
    <t>Instituto Nacional de Psiquiatría Ramón de la Fuente Muñiz</t>
  </si>
  <si>
    <t>Centro Regional de Alta Especialidad de Chiapas</t>
  </si>
  <si>
    <t>Centro Nacional de Excelencia Tecnológica en Salud</t>
  </si>
  <si>
    <t>Centro Nacional de Programas Preventivos y Control de Enfermedades</t>
  </si>
  <si>
    <t>Servicios de Atención Psiquiátrica</t>
  </si>
  <si>
    <t>Secretaría de Salud</t>
  </si>
  <si>
    <t>12</t>
  </si>
  <si>
    <t>Instituto Mexicano de la Radio</t>
  </si>
  <si>
    <t>Instituto Nacional de Lenguas Indígenas</t>
  </si>
  <si>
    <t>Instituto Nacional para la Educación de los Adultos</t>
  </si>
  <si>
    <t>Educal, S.A. de C.V.</t>
  </si>
  <si>
    <t>Consejo Nacional de Fomento Educativo</t>
  </si>
  <si>
    <t>Compañía Operadora del Centro Cultural y Turístico de Tijuana, S.A. de C.V.</t>
  </si>
  <si>
    <t>Colegio Nacional de Educación Profesional Técnica</t>
  </si>
  <si>
    <t>Colegio de Bachilleres</t>
  </si>
  <si>
    <t>Centro de Investigación y de Estudios Avanzados del Instituto Politécnico Nacional</t>
  </si>
  <si>
    <t>Universidad Nacional Autónoma de México</t>
  </si>
  <si>
    <t>Universidad Autónoma Metropolitana</t>
  </si>
  <si>
    <t>Instituto Nacional de Estudios Históricos de las Revoluciones de México</t>
  </si>
  <si>
    <t>Comisión de Apelación y Arbitraje del Deporte</t>
  </si>
  <si>
    <t>Radio Educación</t>
  </si>
  <si>
    <t>Universidad Pedagógica Nacional</t>
  </si>
  <si>
    <t>Secretaría de Educación Pública</t>
  </si>
  <si>
    <t>11</t>
  </si>
  <si>
    <t>Servicio Geológico Mexicano</t>
  </si>
  <si>
    <t>Procuraduría Federal del Consumidor</t>
  </si>
  <si>
    <t>ProMéxico</t>
  </si>
  <si>
    <t>Secretaría de Economía</t>
  </si>
  <si>
    <t>10</t>
  </si>
  <si>
    <t>Servicios a la Navegación en el Espacio Aéreo Mexicano</t>
  </si>
  <si>
    <t>Secretaría de Comunicaciones y Transportes</t>
  </si>
  <si>
    <t>09</t>
  </si>
  <si>
    <t>Instituto Nacional de Investigaciones Forestales, Agrícolas y Pecuarias</t>
  </si>
  <si>
    <t>Colegio de Postgraduados</t>
  </si>
  <si>
    <t>Fondo de Empresas Expropiadas del Sector Azucarero</t>
  </si>
  <si>
    <t>Universidad Autónoma Chapingo</t>
  </si>
  <si>
    <t>Servicio de Información Agroalimentaria y Pesquera</t>
  </si>
  <si>
    <t>Servicio Nacional de Inspección y Certificación de Semillas</t>
  </si>
  <si>
    <t>Servicio Nacional de Sanidad, Inocuidad y Calidad Agroalimentaria</t>
  </si>
  <si>
    <t>Secretaría de Agricultura , Ganadería, Desarrollo Rural, Pesca y Alimentación</t>
  </si>
  <si>
    <t>08</t>
  </si>
  <si>
    <t>Secretaría de la Defensa Nacional</t>
  </si>
  <si>
    <t>07</t>
  </si>
  <si>
    <t>Instituto Nacional de las Mujeres</t>
  </si>
  <si>
    <t>Comisión Nacional para la Protección y Defensa de los Usuarios de Servicios Financieros</t>
  </si>
  <si>
    <t>Comisión Ejecutiva de Atención a Víctimas</t>
  </si>
  <si>
    <t>Notimex, Agencia de Noticias del Estado Mexicano</t>
  </si>
  <si>
    <t>Secretaría de Hacienda y Crédito Público</t>
  </si>
  <si>
    <t>06</t>
  </si>
  <si>
    <t>Instituto Matías Romero</t>
  </si>
  <si>
    <t>Secciones Mexicanas de las Comisiones Internacionales de Límites y Aguas entre México y Guatemala, y entre México y Belize</t>
  </si>
  <si>
    <t>Sección Mexicana de la Comisión Internacional de Límites y Aguas entre México y Estados Unidos</t>
  </si>
  <si>
    <t>Secretaría de Relaciones Exteriores</t>
  </si>
  <si>
    <t>05</t>
  </si>
  <si>
    <t>Consejo Nacional para Prevenir la Discriminación</t>
  </si>
  <si>
    <t>Archivo General de la Nación</t>
  </si>
  <si>
    <t>Coordinación General de la Comisión Mexicana de Ayuda a Refugiados</t>
  </si>
  <si>
    <t>Centro de Investigación y Seguridad Nacional</t>
  </si>
  <si>
    <t>Centro Nacional de Prevención de Desastres</t>
  </si>
  <si>
    <t>Prevención y Readaptación Social</t>
  </si>
  <si>
    <t>Secretaría de Gobernación</t>
  </si>
  <si>
    <t xml:space="preserve">Gobernación  </t>
  </si>
  <si>
    <t>04</t>
  </si>
  <si>
    <t>02</t>
  </si>
  <si>
    <t>TOTAL</t>
  </si>
  <si>
    <t>5=(4/1) %</t>
  </si>
  <si>
    <t>4=(3+2)</t>
  </si>
  <si>
    <t>(3)</t>
  </si>
  <si>
    <t>Impacto del Incremento Salarial Autorizado en el Presupuesto Regularizable PEF 2015</t>
  </si>
  <si>
    <t>Regularizable</t>
  </si>
  <si>
    <t>Complemento</t>
  </si>
  <si>
    <t>Período</t>
  </si>
  <si>
    <t>Incremento Salarial Autorizado</t>
  </si>
  <si>
    <t>Informes Sobre la Situación Económica, las Finanzas Públicas y la Deuda Pública, Anexos</t>
  </si>
  <si>
    <t>IMPACTO DE LOS INCREMENTOS SALARIALES EN EL PRESUPUESTO REGULARIZABLE</t>
  </si>
  <si>
    <t>ADECUACIONES PRESUPUESTARIAS SUPERIORES A 5%
Enero-diciembre de 2015
(Millones de pesos)</t>
  </si>
  <si>
    <t>Periodo
Enero-diciembre</t>
  </si>
  <si>
    <t>Entidad</t>
  </si>
  <si>
    <t>IMPACTO DE LOS INCREMENTOS SALARIALES EN EL PRESUPUESTO REGULARIZABLE
Enero-diciembre de 2015
(Millones de Pesos)</t>
  </si>
  <si>
    <t>Ramo/Dependencia/Órgano/Entidad</t>
  </si>
  <si>
    <t>Gasto No Programable</t>
  </si>
  <si>
    <t>Secretaría de Medio Ambiente y Recursos Naturales</t>
  </si>
  <si>
    <t>Dependencia / Unidad Responsable</t>
  </si>
  <si>
    <t>Poder / Ente autónomo / Entidad</t>
  </si>
  <si>
    <t>Consejo de la Judicatura Federal</t>
  </si>
  <si>
    <t>Instituto Nacional Electoral</t>
  </si>
  <si>
    <t>Comisión Nacional de los Derechos Humanos</t>
  </si>
  <si>
    <t>Instituto Nacional de Estadística y Geografía</t>
  </si>
  <si>
    <t>Fuente: Poderes y Entes autónomos e Instituto Mexicano del Seguro Social.</t>
  </si>
  <si>
    <t>INGRESOS EXCEDENTES INFORMADOS</t>
  </si>
  <si>
    <r>
      <t xml:space="preserve">Presupuesto Regularizable PEF 2015 </t>
    </r>
    <r>
      <rPr>
        <vertAlign val="superscript"/>
        <sz val="9"/>
        <rFont val="Soberana Sans"/>
        <family val="3"/>
      </rPr>
      <t>1_/</t>
    </r>
  </si>
  <si>
    <t>Nota: Las sumas parciales pueden no coincidir con el total, así como los cálculos porcentuales, debido al redondeo.</t>
  </si>
  <si>
    <r>
      <rPr>
        <vertAlign val="superscript"/>
        <sz val="8"/>
        <rFont val="Soberana Sans"/>
        <family val="3"/>
      </rPr>
      <t>1_/</t>
    </r>
    <r>
      <rPr>
        <sz val="8"/>
        <rFont val="Soberana Sans"/>
        <family val="3"/>
      </rPr>
      <t xml:space="preserve"> Presupuesto aprobado por la H. Cámara de Diputados para servicios personales, sin las previsiones salariales y económicas.</t>
    </r>
  </si>
  <si>
    <r>
      <rPr>
        <vertAlign val="superscript"/>
        <sz val="8"/>
        <color theme="1"/>
        <rFont val="Soberana Sans"/>
        <family val="3"/>
      </rPr>
      <t xml:space="preserve">1_/ </t>
    </r>
    <r>
      <rPr>
        <sz val="8"/>
        <color theme="1"/>
        <rFont val="Soberana Sans"/>
        <family val="3"/>
      </rPr>
      <t>Corresponde al saldo registrado en cada periodo en el sistema establecido en el artículo 10, fracción IV, inciso b), del Reglamento de la LFPRH.</t>
    </r>
  </si>
  <si>
    <r>
      <rPr>
        <vertAlign val="superscript"/>
        <sz val="8"/>
        <color theme="1"/>
        <rFont val="Soberana Sans"/>
        <family val="3"/>
      </rPr>
      <t>2_/</t>
    </r>
    <r>
      <rPr>
        <sz val="8"/>
        <color theme="1"/>
        <rFont val="Soberana Sans"/>
        <family val="3"/>
      </rPr>
      <t xml:space="preserve"> Se obtiene al sumar o restar al presupuesto aprobado el monto de las adecuaciones correspondiente al periodo que se reporta, y el resultado (presupuesto modificado), se compara en términos porcentuales con el presupuesto aprobado.</t>
    </r>
  </si>
  <si>
    <t>Importe</t>
  </si>
  <si>
    <t>Capítulo de gasto</t>
  </si>
  <si>
    <t>Asignado</t>
  </si>
  <si>
    <t>Proyecto</t>
  </si>
  <si>
    <t>Presupuesto</t>
  </si>
  <si>
    <t>EJERCICIO DE LOS RECURSOS ENTREGADOS AL CONACYT, OBTENIDOS POR CONCEPTO DE SANCIONES ECONÓMICAS APLICADAS POR EL INE</t>
  </si>
  <si>
    <t>EJERCICIO DE LOS RECURSOS ENTREGADOS AL CONACYT, OBTENIDOS POR CONCEPTO DE SANCIONES ECONÓMICAS APLICADAS POR EL INE
Enero-diciembre de 2015
(Millones de pesos)</t>
  </si>
  <si>
    <t>Secretaría de Agricultura, Ganadería, Desarrollo Rural, Pesca y Alimentación</t>
  </si>
  <si>
    <r>
      <t xml:space="preserve">INGRESOS EXCEDENTES AUTORIZADOS </t>
    </r>
    <r>
      <rPr>
        <vertAlign val="superscript"/>
        <sz val="10"/>
        <color theme="1"/>
        <rFont val="Soberana Sans"/>
        <family val="3"/>
      </rPr>
      <t>1_/</t>
    </r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</si>
  <si>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Incluye cifras revisadas al cierre del ejercicio.</t>
    </r>
  </si>
  <si>
    <r>
      <t xml:space="preserve">INGRESOS EXCEDENTES INFORMADOS </t>
    </r>
    <r>
      <rPr>
        <vertAlign val="superscript"/>
        <sz val="10"/>
        <color theme="1"/>
        <rFont val="Soberana Sans"/>
        <family val="3"/>
      </rPr>
      <t>1_/</t>
    </r>
    <r>
      <rPr>
        <sz val="10"/>
        <color theme="1"/>
        <rFont val="Soberana Sans"/>
        <family val="3"/>
      </rPr>
      <t xml:space="preserve">
Enero-diciembre 2015
(Pesos)</t>
    </r>
  </si>
  <si>
    <t>Nota: Las sumas parciales pueden no coincidir con los totales debido al redondeo de las cifras.</t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</si>
  <si>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Incluye cifras revisadas al cierre del ejercicio.
</t>
    </r>
  </si>
  <si>
    <t>Los ingresos excedentes se calculan con base en la diferencia entre los ingresos efectivamente recaudados y los previstos en la Ley de Ingresos de la Federación de cada ejercicio fiscal. En este apartado se reportan aquellos ingresos excedentes autorizados para su aplicación.</t>
  </si>
  <si>
    <t>A efecto de impulsar con mayor contundencia la investigación en ciencia básica en el país, se emitieron las convocatorias: "Fronteras de la Ciencia", para coadyuvar a contribuir al cambio del entendimiento de conceptos científicos existentes y a generar nuevas agendas de conocimiento en los diversos campos de la ciencia bajo parámetros de competencia internacionales, que podrán enmarcarse en un contexto nacional y que tendrán un impacto en nuestra sociedad y cultura.
Adicionalmete, se emitió la convocatoria "Atención a Problemas Nacionales", a fin de proponer soluciones novedosas a problemas nacionales y obtener resultados e ideas que tengan impacto social y deriven en aplicaciones prácticas que utilicen alta tecnologías, con el potencial de ser utilizadas para el desarrollo del país.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</si>
</sst>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00"/>
    <numFmt numFmtId="166" formatCode="0.0"/>
    <numFmt numFmtId="167" formatCode="000"/>
    <numFmt numFmtId="168" formatCode="_-* #,##0.0_-;\-* #,##0.0_-;_-* &quot;-&quot;??_-;_-@_-"/>
    <numFmt numFmtId="169" formatCode="#,##0_ ;[Red]\-#,##0\ "/>
  </numFmts>
  <fonts count="38" x14ac:knownFonts="1">
    <font>
      <sz val="11"/>
      <color theme="1"/>
      <name val="Adobe Caslon Pro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1"/>
      <color theme="1"/>
      <name val="Adobe Caslon Pro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vertAlign val="superscript"/>
      <sz val="10"/>
      <name val="Soberana Sans"/>
      <family val="3"/>
    </font>
    <font>
      <sz val="14"/>
      <color theme="1"/>
      <name val="Soberana Titular"/>
      <family val="3"/>
    </font>
    <font>
      <sz val="12"/>
      <color theme="1"/>
      <name val="Soberana Titular"/>
      <family val="3"/>
    </font>
    <font>
      <b/>
      <sz val="12"/>
      <color theme="1"/>
      <name val="Trajan Pro"/>
      <family val="1"/>
    </font>
    <font>
      <b/>
      <sz val="12"/>
      <color theme="1"/>
      <name val="Soberana Titular"/>
      <family val="3"/>
    </font>
    <font>
      <b/>
      <sz val="12"/>
      <color indexed="23"/>
      <name val="Soberana Titular"/>
      <family val="3"/>
    </font>
    <font>
      <b/>
      <sz val="14"/>
      <name val="Soberana Titular"/>
      <family val="3"/>
    </font>
    <font>
      <sz val="9"/>
      <name val="Soberana Sans"/>
      <family val="3"/>
    </font>
    <font>
      <sz val="11"/>
      <color theme="1"/>
      <name val="Soberana Sans"/>
      <family val="3"/>
    </font>
    <font>
      <b/>
      <sz val="10"/>
      <name val="Soberana Sans"/>
      <family val="3"/>
    </font>
    <font>
      <sz val="8"/>
      <color theme="1"/>
      <name val="Soberana Sans"/>
      <family val="3"/>
    </font>
    <font>
      <sz val="12"/>
      <name val="Adobe Caslon Pro"/>
      <family val="1"/>
    </font>
    <font>
      <sz val="8"/>
      <name val="Adobe Caslon Pro"/>
      <family val="1"/>
    </font>
    <font>
      <b/>
      <sz val="9"/>
      <name val="Soberana Sans"/>
      <family val="3"/>
    </font>
    <font>
      <b/>
      <sz val="12"/>
      <name val="Soberana Titular"/>
      <family val="3"/>
    </font>
    <font>
      <sz val="12"/>
      <name val="Soberana Titular"/>
      <family val="3"/>
    </font>
    <font>
      <sz val="14"/>
      <name val="Soberana Titular"/>
      <family val="3"/>
    </font>
    <font>
      <b/>
      <sz val="14"/>
      <color theme="0" tint="-0.499984740745262"/>
      <name val="Soberana Titular"/>
      <family val="3"/>
    </font>
    <font>
      <sz val="12"/>
      <color theme="1"/>
      <name val="Adobe Caslon Pro"/>
      <family val="2"/>
    </font>
    <font>
      <sz val="12"/>
      <color theme="1"/>
      <name val="Soberana Sans"/>
      <family val="3"/>
    </font>
    <font>
      <sz val="11"/>
      <name val="Soberana Sans"/>
      <family val="3"/>
    </font>
    <font>
      <sz val="10"/>
      <color theme="1"/>
      <name val="Adobe Caslon Pro"/>
      <family val="2"/>
    </font>
    <font>
      <sz val="9"/>
      <color theme="1"/>
      <name val="Soberana Sans"/>
      <family val="3"/>
    </font>
    <font>
      <sz val="8"/>
      <name val="Soberana Sans"/>
      <family val="3"/>
    </font>
    <font>
      <vertAlign val="superscript"/>
      <sz val="9"/>
      <name val="Soberana Sans"/>
      <family val="3"/>
    </font>
    <font>
      <vertAlign val="superscript"/>
      <sz val="8"/>
      <name val="Soberana Sans"/>
      <family val="3"/>
    </font>
    <font>
      <vertAlign val="superscript"/>
      <sz val="8"/>
      <color theme="1"/>
      <name val="Soberana Sans"/>
      <family val="3"/>
    </font>
    <font>
      <sz val="12"/>
      <color theme="1"/>
      <name val="Calibri"/>
      <family val="2"/>
      <scheme val="minor"/>
    </font>
    <font>
      <vertAlign val="superscript"/>
      <sz val="10"/>
      <color theme="1"/>
      <name val="Soberana Sans"/>
      <family val="3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254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164" fontId="4" fillId="0" borderId="0" xfId="0" applyNumberFormat="1" applyFont="1" applyAlignment="1">
      <alignment horizontal="right" vertical="top"/>
    </xf>
    <xf numFmtId="0" fontId="4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vertical="top"/>
    </xf>
    <xf numFmtId="165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vertical="top"/>
    </xf>
    <xf numFmtId="165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1"/>
    <xf numFmtId="0" fontId="2" fillId="0" borderId="0" xfId="1" applyAlignment="1"/>
    <xf numFmtId="166" fontId="2" fillId="0" borderId="1" xfId="1" applyNumberFormat="1" applyBorder="1" applyAlignment="1"/>
    <xf numFmtId="164" fontId="3" fillId="0" borderId="1" xfId="1" applyNumberFormat="1" applyFont="1" applyBorder="1" applyAlignment="1"/>
    <xf numFmtId="0" fontId="3" fillId="0" borderId="1" xfId="1" applyFont="1" applyBorder="1" applyAlignment="1"/>
    <xf numFmtId="0" fontId="2" fillId="0" borderId="1" xfId="1" applyBorder="1" applyAlignment="1"/>
    <xf numFmtId="167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right" vertical="top"/>
    </xf>
    <xf numFmtId="164" fontId="4" fillId="3" borderId="0" xfId="1" applyNumberFormat="1" applyFont="1" applyFill="1" applyBorder="1" applyAlignment="1">
      <alignment horizontal="right" vertical="top"/>
    </xf>
    <xf numFmtId="0" fontId="4" fillId="3" borderId="0" xfId="1" applyFont="1" applyFill="1" applyBorder="1" applyAlignment="1">
      <alignment horizontal="left" vertical="top"/>
    </xf>
    <xf numFmtId="164" fontId="4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horizontal="right" vertical="top"/>
    </xf>
    <xf numFmtId="0" fontId="10" fillId="0" borderId="0" xfId="2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/>
    </xf>
    <xf numFmtId="0" fontId="7" fillId="0" borderId="0" xfId="1" applyFont="1" applyBorder="1"/>
    <xf numFmtId="0" fontId="12" fillId="0" borderId="0" xfId="1" applyFont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6" fillId="0" borderId="0" xfId="1" applyFont="1" applyBorder="1"/>
    <xf numFmtId="0" fontId="2" fillId="0" borderId="0" xfId="1" applyBorder="1"/>
    <xf numFmtId="0" fontId="2" fillId="0" borderId="0" xfId="1" applyBorder="1" applyAlignment="1">
      <alignment horizontal="left" vertical="top"/>
    </xf>
    <xf numFmtId="0" fontId="6" fillId="0" borderId="0" xfId="1" applyFont="1" applyBorder="1" applyAlignment="1"/>
    <xf numFmtId="165" fontId="4" fillId="0" borderId="0" xfId="1" applyNumberFormat="1" applyFont="1" applyFill="1" applyBorder="1" applyAlignment="1">
      <alignment horizontal="left" vertical="top"/>
    </xf>
    <xf numFmtId="167" fontId="4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left" vertical="top" wrapText="1"/>
    </xf>
    <xf numFmtId="0" fontId="17" fillId="7" borderId="0" xfId="1" applyFont="1" applyFill="1" applyAlignment="1">
      <alignment wrapText="1"/>
    </xf>
    <xf numFmtId="0" fontId="8" fillId="5" borderId="0" xfId="3" applyFont="1" applyFill="1"/>
    <xf numFmtId="0" fontId="8" fillId="5" borderId="0" xfId="1" applyFont="1" applyFill="1" applyBorder="1" applyAlignment="1">
      <alignment vertical="center"/>
    </xf>
    <xf numFmtId="0" fontId="18" fillId="6" borderId="0" xfId="3" applyFont="1" applyFill="1" applyBorder="1"/>
    <xf numFmtId="0" fontId="8" fillId="6" borderId="0" xfId="3" applyFont="1" applyFill="1" applyBorder="1"/>
    <xf numFmtId="0" fontId="8" fillId="5" borderId="0" xfId="3" applyFont="1" applyFill="1" applyBorder="1" applyAlignment="1">
      <alignment horizontal="left" indent="1"/>
    </xf>
    <xf numFmtId="164" fontId="8" fillId="7" borderId="0" xfId="3" applyNumberFormat="1" applyFont="1" applyFill="1" applyBorder="1"/>
    <xf numFmtId="0" fontId="8" fillId="7" borderId="0" xfId="3" applyFont="1" applyFill="1" applyBorder="1" applyAlignment="1">
      <alignment horizontal="left" indent="1"/>
    </xf>
    <xf numFmtId="164" fontId="8" fillId="5" borderId="0" xfId="3" applyNumberFormat="1" applyFont="1" applyFill="1"/>
    <xf numFmtId="164" fontId="8" fillId="6" borderId="0" xfId="3" applyNumberFormat="1" applyFont="1" applyFill="1" applyBorder="1"/>
    <xf numFmtId="164" fontId="8" fillId="5" borderId="0" xfId="3" applyNumberFormat="1" applyFont="1" applyFill="1" applyBorder="1"/>
    <xf numFmtId="0" fontId="8" fillId="5" borderId="2" xfId="3" applyFont="1" applyFill="1" applyBorder="1" applyAlignment="1">
      <alignment horizontal="left" indent="1"/>
    </xf>
    <xf numFmtId="164" fontId="8" fillId="5" borderId="2" xfId="3" applyNumberFormat="1" applyFont="1" applyFill="1" applyBorder="1"/>
    <xf numFmtId="168" fontId="8" fillId="5" borderId="0" xfId="4" applyNumberFormat="1" applyFont="1" applyFill="1"/>
    <xf numFmtId="0" fontId="2" fillId="0" borderId="0" xfId="1" applyFill="1" applyAlignment="1"/>
    <xf numFmtId="0" fontId="15" fillId="0" borderId="0" xfId="1" applyFont="1" applyFill="1" applyBorder="1" applyAlignment="1">
      <alignment horizontal="center" vertical="center" wrapText="1"/>
    </xf>
    <xf numFmtId="0" fontId="2" fillId="0" borderId="0" xfId="1" applyFill="1"/>
    <xf numFmtId="0" fontId="3" fillId="0" borderId="0" xfId="5" applyFont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7" fillId="0" borderId="0" xfId="6" applyFill="1"/>
    <xf numFmtId="43" fontId="0" fillId="0" borderId="0" xfId="7" applyFont="1" applyFill="1"/>
    <xf numFmtId="4" fontId="16" fillId="0" borderId="0" xfId="6" applyNumberFormat="1" applyFont="1" applyFill="1" applyBorder="1" applyAlignment="1">
      <alignment horizontal="right" vertical="center" wrapText="1"/>
    </xf>
    <xf numFmtId="0" fontId="20" fillId="0" borderId="0" xfId="6" applyFont="1" applyFill="1"/>
    <xf numFmtId="0" fontId="16" fillId="0" borderId="0" xfId="6" applyFont="1" applyFill="1"/>
    <xf numFmtId="0" fontId="16" fillId="0" borderId="0" xfId="6" applyFont="1" applyFill="1" applyAlignment="1"/>
    <xf numFmtId="164" fontId="16" fillId="0" borderId="1" xfId="6" applyNumberFormat="1" applyFont="1" applyFill="1" applyBorder="1" applyAlignment="1">
      <alignment vertical="center"/>
    </xf>
    <xf numFmtId="164" fontId="16" fillId="0" borderId="1" xfId="6" applyNumberFormat="1" applyFont="1" applyFill="1" applyBorder="1" applyAlignment="1">
      <alignment horizontal="right" vertical="center" wrapText="1"/>
    </xf>
    <xf numFmtId="0" fontId="16" fillId="0" borderId="1" xfId="6" applyFont="1" applyFill="1" applyBorder="1" applyAlignment="1">
      <alignment vertical="center" wrapText="1"/>
    </xf>
    <xf numFmtId="0" fontId="16" fillId="0" borderId="1" xfId="6" applyFont="1" applyFill="1" applyBorder="1" applyAlignment="1">
      <alignment horizontal="center" vertical="center"/>
    </xf>
    <xf numFmtId="164" fontId="22" fillId="8" borderId="0" xfId="6" applyNumberFormat="1" applyFont="1" applyFill="1" applyBorder="1" applyAlignment="1">
      <alignment vertical="center"/>
    </xf>
    <xf numFmtId="164" fontId="22" fillId="8" borderId="0" xfId="6" applyNumberFormat="1" applyFont="1" applyFill="1" applyBorder="1" applyAlignment="1">
      <alignment horizontal="right" vertical="center"/>
    </xf>
    <xf numFmtId="4" fontId="22" fillId="8" borderId="0" xfId="6" applyNumberFormat="1" applyFont="1" applyFill="1" applyBorder="1" applyAlignment="1">
      <alignment horizontal="left" vertical="center"/>
    </xf>
    <xf numFmtId="0" fontId="22" fillId="8" borderId="0" xfId="6" quotePrefix="1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4" fontId="16" fillId="0" borderId="0" xfId="6" applyNumberFormat="1" applyFont="1" applyFill="1" applyBorder="1" applyAlignment="1">
      <alignment horizontal="left" vertical="center" wrapText="1"/>
    </xf>
    <xf numFmtId="0" fontId="16" fillId="0" borderId="0" xfId="6" quotePrefix="1" applyFont="1" applyFill="1" applyBorder="1" applyAlignment="1">
      <alignment horizontal="center" vertical="center"/>
    </xf>
    <xf numFmtId="0" fontId="16" fillId="0" borderId="0" xfId="6" applyFont="1" applyFill="1" applyBorder="1" applyAlignment="1"/>
    <xf numFmtId="0" fontId="16" fillId="0" borderId="0" xfId="6" applyFont="1" applyFill="1" applyBorder="1" applyAlignment="1">
      <alignment vertical="center" wrapText="1"/>
    </xf>
    <xf numFmtId="0" fontId="16" fillId="0" borderId="0" xfId="6" applyFont="1" applyFill="1" applyBorder="1" applyAlignment="1">
      <alignment horizontal="center" vertical="center"/>
    </xf>
    <xf numFmtId="4" fontId="16" fillId="0" borderId="0" xfId="6" applyNumberFormat="1" applyFont="1" applyFill="1" applyBorder="1" applyAlignment="1">
      <alignment vertical="center" wrapText="1"/>
    </xf>
    <xf numFmtId="4" fontId="22" fillId="8" borderId="0" xfId="6" applyNumberFormat="1" applyFont="1" applyFill="1" applyBorder="1" applyAlignment="1">
      <alignment horizontal="left" vertical="center" wrapText="1"/>
    </xf>
    <xf numFmtId="0" fontId="16" fillId="0" borderId="0" xfId="6" applyFont="1" applyFill="1" applyAlignment="1">
      <alignment wrapText="1"/>
    </xf>
    <xf numFmtId="164" fontId="16" fillId="0" borderId="0" xfId="6" applyNumberFormat="1" applyFont="1" applyFill="1" applyBorder="1" applyAlignment="1">
      <alignment horizontal="right" vertical="center"/>
    </xf>
    <xf numFmtId="0" fontId="16" fillId="0" borderId="0" xfId="6" quotePrefix="1" applyFont="1" applyFill="1" applyBorder="1" applyAlignment="1">
      <alignment horizontal="left" vertical="center" wrapText="1"/>
    </xf>
    <xf numFmtId="0" fontId="22" fillId="0" borderId="0" xfId="6" applyFont="1" applyFill="1"/>
    <xf numFmtId="164" fontId="22" fillId="0" borderId="0" xfId="6" applyNumberFormat="1" applyFont="1" applyFill="1" applyBorder="1" applyAlignment="1">
      <alignment vertical="center"/>
    </xf>
    <xf numFmtId="0" fontId="22" fillId="0" borderId="0" xfId="6" applyFont="1" applyFill="1" applyBorder="1" applyAlignment="1">
      <alignment horizontal="left" vertical="center"/>
    </xf>
    <xf numFmtId="0" fontId="16" fillId="0" borderId="2" xfId="6" quotePrefix="1" applyFont="1" applyFill="1" applyBorder="1" applyAlignment="1">
      <alignment horizontal="center"/>
    </xf>
    <xf numFmtId="0" fontId="16" fillId="0" borderId="2" xfId="6" applyFont="1" applyFill="1" applyBorder="1" applyAlignment="1">
      <alignment horizontal="center"/>
    </xf>
    <xf numFmtId="0" fontId="16" fillId="0" borderId="2" xfId="6" applyFont="1" applyFill="1" applyBorder="1" applyAlignment="1">
      <alignment vertical="center" wrapText="1"/>
    </xf>
    <xf numFmtId="0" fontId="16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/>
    </xf>
    <xf numFmtId="0" fontId="25" fillId="0" borderId="0" xfId="6" applyFont="1" applyFill="1"/>
    <xf numFmtId="0" fontId="8" fillId="0" borderId="0" xfId="6" applyFont="1" applyFill="1" applyAlignment="1">
      <alignment vertical="center"/>
    </xf>
    <xf numFmtId="0" fontId="28" fillId="0" borderId="0" xfId="0" applyFont="1" applyAlignment="1">
      <alignment vertical="top"/>
    </xf>
    <xf numFmtId="0" fontId="26" fillId="0" borderId="0" xfId="6" applyFont="1" applyFill="1" applyAlignment="1">
      <alignment horizontal="left" vertical="center"/>
    </xf>
    <xf numFmtId="0" fontId="15" fillId="0" borderId="0" xfId="6" applyFont="1" applyFill="1" applyAlignment="1">
      <alignment horizontal="left" vertical="center" wrapText="1"/>
    </xf>
    <xf numFmtId="0" fontId="24" fillId="0" borderId="0" xfId="6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9" fillId="0" borderId="0" xfId="6" applyFont="1"/>
    <xf numFmtId="0" fontId="8" fillId="0" borderId="0" xfId="6" applyFont="1"/>
    <xf numFmtId="0" fontId="19" fillId="0" borderId="0" xfId="8" applyFont="1" applyBorder="1" applyAlignment="1">
      <alignment wrapText="1"/>
    </xf>
    <xf numFmtId="0" fontId="29" fillId="0" borderId="0" xfId="6" applyFont="1" applyFill="1"/>
    <xf numFmtId="3" fontId="18" fillId="0" borderId="1" xfId="6" applyNumberFormat="1" applyFont="1" applyFill="1" applyBorder="1"/>
    <xf numFmtId="0" fontId="18" fillId="0" borderId="1" xfId="6" applyFont="1" applyFill="1" applyBorder="1" applyAlignment="1">
      <alignment horizontal="left" vertical="top" wrapText="1"/>
    </xf>
    <xf numFmtId="0" fontId="18" fillId="0" borderId="1" xfId="6" applyFont="1" applyFill="1" applyBorder="1" applyAlignment="1">
      <alignment vertical="top"/>
    </xf>
    <xf numFmtId="0" fontId="8" fillId="0" borderId="1" xfId="6" applyFont="1" applyFill="1" applyBorder="1" applyAlignment="1">
      <alignment vertical="top"/>
    </xf>
    <xf numFmtId="3" fontId="18" fillId="9" borderId="0" xfId="6" applyNumberFormat="1" applyFont="1" applyFill="1" applyBorder="1" applyAlignment="1">
      <alignment vertical="top"/>
    </xf>
    <xf numFmtId="0" fontId="18" fillId="9" borderId="0" xfId="6" applyFont="1" applyFill="1" applyBorder="1" applyAlignment="1">
      <alignment vertical="top"/>
    </xf>
    <xf numFmtId="0" fontId="8" fillId="9" borderId="0" xfId="6" applyFont="1" applyFill="1" applyBorder="1" applyAlignment="1">
      <alignment vertical="top"/>
    </xf>
    <xf numFmtId="3" fontId="18" fillId="10" borderId="0" xfId="6" applyNumberFormat="1" applyFont="1" applyFill="1" applyAlignment="1">
      <alignment vertical="top"/>
    </xf>
    <xf numFmtId="0" fontId="18" fillId="10" borderId="0" xfId="6" applyFont="1" applyFill="1" applyAlignment="1">
      <alignment vertical="top"/>
    </xf>
    <xf numFmtId="3" fontId="8" fillId="0" borderId="0" xfId="6" applyNumberFormat="1" applyFont="1" applyAlignment="1">
      <alignment vertical="top"/>
    </xf>
    <xf numFmtId="0" fontId="8" fillId="0" borderId="0" xfId="6" applyFont="1" applyAlignment="1">
      <alignment vertical="top"/>
    </xf>
    <xf numFmtId="3" fontId="18" fillId="9" borderId="0" xfId="6" applyNumberFormat="1" applyFont="1" applyFill="1" applyAlignment="1">
      <alignment vertical="top"/>
    </xf>
    <xf numFmtId="0" fontId="18" fillId="9" borderId="0" xfId="6" applyFont="1" applyFill="1" applyAlignment="1">
      <alignment vertical="top"/>
    </xf>
    <xf numFmtId="165" fontId="18" fillId="9" borderId="0" xfId="6" applyNumberFormat="1" applyFont="1" applyFill="1" applyAlignment="1">
      <alignment vertical="top"/>
    </xf>
    <xf numFmtId="0" fontId="8" fillId="9" borderId="0" xfId="6" applyFont="1" applyFill="1" applyAlignment="1">
      <alignment vertical="top"/>
    </xf>
    <xf numFmtId="3" fontId="18" fillId="0" borderId="0" xfId="6" applyNumberFormat="1" applyFont="1" applyAlignment="1">
      <alignment vertical="top"/>
    </xf>
    <xf numFmtId="0" fontId="18" fillId="0" borderId="0" xfId="6" applyFont="1" applyAlignment="1">
      <alignment vertical="top"/>
    </xf>
    <xf numFmtId="0" fontId="17" fillId="0" borderId="0" xfId="8" applyFont="1"/>
    <xf numFmtId="0" fontId="27" fillId="0" borderId="0" xfId="6" applyFont="1"/>
    <xf numFmtId="0" fontId="1" fillId="0" borderId="0" xfId="8"/>
    <xf numFmtId="0" fontId="7" fillId="0" borderId="0" xfId="8" applyFont="1" applyBorder="1"/>
    <xf numFmtId="0" fontId="12" fillId="0" borderId="0" xfId="8" applyFont="1" applyBorder="1" applyAlignment="1">
      <alignment vertical="center" wrapText="1"/>
    </xf>
    <xf numFmtId="0" fontId="1" fillId="0" borderId="0" xfId="8" applyAlignment="1"/>
    <xf numFmtId="0" fontId="1" fillId="0" borderId="0" xfId="8" applyFill="1" applyAlignment="1"/>
    <xf numFmtId="0" fontId="14" fillId="0" borderId="0" xfId="8" applyFont="1" applyFill="1" applyBorder="1" applyAlignment="1">
      <alignment vertical="center"/>
    </xf>
    <xf numFmtId="164" fontId="8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/>
    <xf numFmtId="0" fontId="8" fillId="5" borderId="1" xfId="1" applyFont="1" applyFill="1" applyBorder="1" applyAlignment="1">
      <alignment horizontal="center" vertical="center"/>
    </xf>
    <xf numFmtId="0" fontId="31" fillId="0" borderId="0" xfId="10" applyFont="1"/>
    <xf numFmtId="11" fontId="31" fillId="0" borderId="0" xfId="10" applyNumberFormat="1" applyFont="1"/>
    <xf numFmtId="43" fontId="31" fillId="0" borderId="0" xfId="10" applyNumberFormat="1" applyFont="1"/>
    <xf numFmtId="0" fontId="15" fillId="0" borderId="0" xfId="9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4" fillId="0" borderId="5" xfId="10" applyFont="1" applyFill="1" applyBorder="1" applyAlignment="1">
      <alignment vertical="center" wrapText="1"/>
    </xf>
    <xf numFmtId="0" fontId="4" fillId="0" borderId="5" xfId="10" applyFont="1" applyFill="1" applyBorder="1" applyAlignment="1">
      <alignment horizontal="center" vertical="center" wrapText="1"/>
    </xf>
    <xf numFmtId="3" fontId="4" fillId="0" borderId="5" xfId="11" applyNumberFormat="1" applyFont="1" applyFill="1" applyBorder="1" applyAlignment="1">
      <alignment horizontal="right" vertical="center" wrapText="1"/>
    </xf>
    <xf numFmtId="0" fontId="4" fillId="9" borderId="0" xfId="10" applyFont="1" applyFill="1" applyBorder="1" applyAlignment="1">
      <alignment vertical="center" wrapText="1"/>
    </xf>
    <xf numFmtId="3" fontId="4" fillId="9" borderId="0" xfId="11" applyNumberFormat="1" applyFont="1" applyFill="1" applyBorder="1"/>
    <xf numFmtId="0" fontId="4" fillId="0" borderId="0" xfId="10" applyFont="1" applyFill="1" applyBorder="1" applyAlignment="1">
      <alignment vertical="center" wrapText="1"/>
    </xf>
    <xf numFmtId="0" fontId="3" fillId="0" borderId="0" xfId="10" applyFont="1" applyFill="1" applyBorder="1" applyAlignment="1">
      <alignment vertical="center" wrapText="1"/>
    </xf>
    <xf numFmtId="169" fontId="3" fillId="0" borderId="0" xfId="11" applyNumberFormat="1" applyFont="1" applyFill="1" applyBorder="1"/>
    <xf numFmtId="3" fontId="3" fillId="0" borderId="0" xfId="11" applyNumberFormat="1" applyFont="1" applyFill="1" applyBorder="1"/>
    <xf numFmtId="0" fontId="4" fillId="9" borderId="2" xfId="10" applyFont="1" applyFill="1" applyBorder="1" applyAlignment="1">
      <alignment vertical="center" wrapText="1"/>
    </xf>
    <xf numFmtId="3" fontId="4" fillId="9" borderId="2" xfId="11" applyNumberFormat="1" applyFont="1" applyFill="1" applyBorder="1"/>
    <xf numFmtId="0" fontId="16" fillId="0" borderId="0" xfId="6" applyFont="1" applyFill="1" applyBorder="1"/>
    <xf numFmtId="0" fontId="19" fillId="0" borderId="0" xfId="0" applyFont="1" applyAlignment="1">
      <alignment vertical="top"/>
    </xf>
    <xf numFmtId="0" fontId="32" fillId="0" borderId="0" xfId="6" applyFont="1" applyFill="1" applyAlignment="1">
      <alignment vertical="center"/>
    </xf>
    <xf numFmtId="0" fontId="32" fillId="0" borderId="0" xfId="6" applyFont="1" applyFill="1" applyBorder="1" applyAlignment="1">
      <alignment vertical="center"/>
    </xf>
    <xf numFmtId="0" fontId="19" fillId="0" borderId="0" xfId="1" applyFont="1" applyAlignment="1"/>
    <xf numFmtId="164" fontId="3" fillId="0" borderId="1" xfId="8" applyNumberFormat="1" applyFont="1" applyBorder="1" applyAlignment="1"/>
    <xf numFmtId="0" fontId="3" fillId="0" borderId="1" xfId="8" applyFont="1" applyBorder="1" applyAlignment="1"/>
    <xf numFmtId="0" fontId="1" fillId="0" borderId="1" xfId="8" applyBorder="1" applyAlignment="1"/>
    <xf numFmtId="164" fontId="3" fillId="0" borderId="6" xfId="8" applyNumberFormat="1" applyFont="1" applyFill="1" applyBorder="1" applyAlignment="1">
      <alignment horizontal="right" vertical="top"/>
    </xf>
    <xf numFmtId="0" fontId="3" fillId="0" borderId="6" xfId="8" applyNumberFormat="1" applyFont="1" applyFill="1" applyBorder="1" applyAlignment="1">
      <alignment horizontal="right" vertical="top"/>
    </xf>
    <xf numFmtId="0" fontId="3" fillId="0" borderId="6" xfId="8" applyFont="1" applyFill="1" applyBorder="1" applyAlignment="1">
      <alignment horizontal="justify" vertical="top" wrapText="1"/>
    </xf>
    <xf numFmtId="167" fontId="3" fillId="0" borderId="6" xfId="8" applyNumberFormat="1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/>
    </xf>
    <xf numFmtId="0" fontId="1" fillId="0" borderId="0" xfId="8" applyAlignment="1">
      <alignment horizontal="left" vertical="top"/>
    </xf>
    <xf numFmtId="0" fontId="6" fillId="0" borderId="0" xfId="8" applyFont="1" applyAlignment="1"/>
    <xf numFmtId="164" fontId="4" fillId="0" borderId="2" xfId="8" applyNumberFormat="1" applyFont="1" applyFill="1" applyBorder="1" applyAlignment="1">
      <alignment horizontal="right" vertical="top"/>
    </xf>
    <xf numFmtId="0" fontId="4" fillId="0" borderId="2" xfId="8" applyFont="1" applyFill="1" applyBorder="1" applyAlignment="1">
      <alignment horizontal="left" vertical="top" wrapText="1"/>
    </xf>
    <xf numFmtId="167" fontId="4" fillId="0" borderId="2" xfId="8" applyNumberFormat="1" applyFont="1" applyFill="1" applyBorder="1" applyAlignment="1">
      <alignment horizontal="left" vertical="top"/>
    </xf>
    <xf numFmtId="165" fontId="4" fillId="0" borderId="2" xfId="8" applyNumberFormat="1" applyFont="1" applyFill="1" applyBorder="1" applyAlignment="1">
      <alignment horizontal="left" vertical="top"/>
    </xf>
    <xf numFmtId="0" fontId="6" fillId="0" borderId="0" xfId="8" applyFont="1"/>
    <xf numFmtId="0" fontId="8" fillId="0" borderId="0" xfId="2" applyFont="1" applyFill="1" applyBorder="1" applyAlignment="1">
      <alignment vertical="top" wrapText="1"/>
    </xf>
    <xf numFmtId="0" fontId="8" fillId="0" borderId="5" xfId="2" applyFont="1" applyFill="1" applyBorder="1" applyAlignment="1">
      <alignment horizontal="centerContinuous" vertical="top"/>
    </xf>
    <xf numFmtId="0" fontId="8" fillId="0" borderId="1" xfId="2" applyFont="1" applyFill="1" applyBorder="1" applyAlignment="1">
      <alignment vertical="top"/>
    </xf>
    <xf numFmtId="0" fontId="8" fillId="0" borderId="1" xfId="2" applyFont="1" applyFill="1" applyBorder="1" applyAlignment="1">
      <alignment vertical="top" wrapText="1"/>
    </xf>
    <xf numFmtId="167" fontId="4" fillId="0" borderId="6" xfId="8" applyNumberFormat="1" applyFont="1" applyFill="1" applyBorder="1" applyAlignment="1">
      <alignment horizontal="left" vertical="top"/>
    </xf>
    <xf numFmtId="0" fontId="4" fillId="0" borderId="6" xfId="8" applyFont="1" applyFill="1" applyBorder="1" applyAlignment="1">
      <alignment horizontal="left" vertical="top" wrapText="1"/>
    </xf>
    <xf numFmtId="164" fontId="4" fillId="0" borderId="6" xfId="8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horizontal="center" vertical="top" wrapText="1"/>
    </xf>
    <xf numFmtId="0" fontId="19" fillId="0" borderId="0" xfId="8" applyFont="1" applyAlignment="1"/>
    <xf numFmtId="0" fontId="19" fillId="0" borderId="0" xfId="8" applyFont="1" applyBorder="1" applyAlignment="1">
      <alignment vertical="top"/>
    </xf>
    <xf numFmtId="0" fontId="19" fillId="0" borderId="0" xfId="8" applyFont="1" applyBorder="1" applyAlignment="1"/>
    <xf numFmtId="0" fontId="19" fillId="0" borderId="0" xfId="8" applyFont="1" applyBorder="1" applyAlignment="1">
      <alignment horizontal="justify"/>
    </xf>
    <xf numFmtId="0" fontId="29" fillId="0" borderId="0" xfId="6" applyFont="1" applyAlignment="1"/>
    <xf numFmtId="0" fontId="15" fillId="4" borderId="0" xfId="1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left" vertical="center" wrapText="1" indent="1"/>
    </xf>
    <xf numFmtId="0" fontId="19" fillId="0" borderId="0" xfId="1" applyFont="1" applyAlignment="1">
      <alignment wrapText="1"/>
    </xf>
    <xf numFmtId="0" fontId="13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top"/>
    </xf>
    <xf numFmtId="0" fontId="19" fillId="0" borderId="0" xfId="8" applyFont="1" applyBorder="1" applyAlignment="1">
      <alignment horizontal="justify" wrapText="1"/>
    </xf>
    <xf numFmtId="0" fontId="19" fillId="0" borderId="0" xfId="8" applyFont="1" applyAlignment="1">
      <alignment horizontal="left" vertical="top" wrapText="1" indent="1"/>
    </xf>
    <xf numFmtId="0" fontId="19" fillId="0" borderId="0" xfId="8" applyFont="1" applyAlignment="1">
      <alignment horizontal="justify" vertical="top" wrapText="1"/>
    </xf>
    <xf numFmtId="0" fontId="19" fillId="0" borderId="0" xfId="8" applyFont="1" applyBorder="1" applyAlignment="1">
      <alignment horizontal="left" vertical="top" wrapText="1"/>
    </xf>
    <xf numFmtId="0" fontId="15" fillId="4" borderId="0" xfId="8" applyFont="1" applyFill="1" applyBorder="1" applyAlignment="1">
      <alignment horizontal="center" vertical="center" wrapText="1"/>
    </xf>
    <xf numFmtId="0" fontId="13" fillId="0" borderId="0" xfId="8" applyFont="1" applyBorder="1" applyAlignment="1">
      <alignment horizontal="left" vertical="center" wrapText="1"/>
    </xf>
    <xf numFmtId="0" fontId="3" fillId="4" borderId="0" xfId="8" applyFont="1" applyFill="1" applyAlignment="1">
      <alignment horizontal="left" indent="1"/>
    </xf>
    <xf numFmtId="0" fontId="3" fillId="4" borderId="0" xfId="8" applyFont="1" applyFill="1" applyAlignment="1">
      <alignment horizontal="left" vertical="center" indent="1"/>
    </xf>
    <xf numFmtId="0" fontId="3" fillId="4" borderId="0" xfId="8" applyFont="1" applyFill="1" applyAlignment="1">
      <alignment horizontal="left" vertical="top" indent="1"/>
    </xf>
    <xf numFmtId="0" fontId="3" fillId="0" borderId="0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 wrapText="1"/>
    </xf>
    <xf numFmtId="0" fontId="3" fillId="0" borderId="3" xfId="8" applyFont="1" applyBorder="1" applyAlignment="1">
      <alignment horizontal="center" vertical="center"/>
    </xf>
    <xf numFmtId="0" fontId="18" fillId="9" borderId="0" xfId="6" applyFont="1" applyFill="1" applyBorder="1" applyAlignment="1">
      <alignment horizontal="left" vertical="top" wrapText="1"/>
    </xf>
    <xf numFmtId="0" fontId="19" fillId="0" borderId="4" xfId="8" applyFont="1" applyBorder="1" applyAlignment="1">
      <alignment horizontal="justify" vertical="top" wrapText="1"/>
    </xf>
    <xf numFmtId="0" fontId="19" fillId="0" borderId="0" xfId="10" applyFont="1" applyAlignment="1">
      <alignment horizontal="justify" vertical="center" wrapText="1"/>
    </xf>
    <xf numFmtId="0" fontId="11" fillId="0" borderId="0" xfId="2" applyFont="1" applyFill="1" applyBorder="1" applyAlignment="1">
      <alignment horizontal="left" vertical="top"/>
    </xf>
    <xf numFmtId="0" fontId="3" fillId="4" borderId="0" xfId="10" applyFont="1" applyFill="1" applyAlignment="1">
      <alignment horizontal="left" vertical="center" wrapText="1" indent="2"/>
    </xf>
    <xf numFmtId="0" fontId="3" fillId="4" borderId="0" xfId="10" applyFont="1" applyFill="1" applyAlignment="1">
      <alignment horizontal="left" vertical="center" indent="2"/>
    </xf>
    <xf numFmtId="0" fontId="3" fillId="0" borderId="0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/>
    </xf>
    <xf numFmtId="0" fontId="19" fillId="0" borderId="0" xfId="10" applyFont="1" applyBorder="1" applyAlignment="1">
      <alignment horizontal="justify" vertical="center" wrapText="1"/>
    </xf>
    <xf numFmtId="0" fontId="32" fillId="5" borderId="0" xfId="3" applyFont="1" applyFill="1" applyBorder="1" applyAlignment="1">
      <alignment vertical="top" wrapText="1"/>
    </xf>
    <xf numFmtId="0" fontId="32" fillId="5" borderId="0" xfId="3" quotePrefix="1" applyFont="1" applyFill="1" applyBorder="1" applyAlignment="1">
      <alignment vertical="top" wrapText="1"/>
    </xf>
    <xf numFmtId="0" fontId="8" fillId="4" borderId="0" xfId="1" applyFont="1" applyFill="1" applyAlignment="1">
      <alignment horizontal="left" vertical="center" wrapText="1" indent="1"/>
    </xf>
    <xf numFmtId="0" fontId="8" fillId="4" borderId="0" xfId="1" applyFont="1" applyFill="1" applyAlignment="1">
      <alignment horizontal="left" vertical="center" indent="1"/>
    </xf>
    <xf numFmtId="0" fontId="8" fillId="5" borderId="0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23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" fillId="4" borderId="0" xfId="5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/>
    </xf>
    <xf numFmtId="0" fontId="32" fillId="0" borderId="0" xfId="6" quotePrefix="1" applyFont="1" applyFill="1" applyBorder="1" applyAlignment="1">
      <alignment horizontal="left" vertical="center" wrapText="1"/>
    </xf>
    <xf numFmtId="0" fontId="32" fillId="0" borderId="0" xfId="6" applyFont="1" applyFill="1" applyBorder="1" applyAlignment="1">
      <alignment vertical="center" wrapText="1"/>
    </xf>
    <xf numFmtId="0" fontId="21" fillId="0" borderId="0" xfId="6" quotePrefix="1" applyFont="1" applyFill="1" applyBorder="1" applyAlignment="1">
      <alignment horizontal="left" vertical="center" wrapText="1"/>
    </xf>
    <xf numFmtId="0" fontId="15" fillId="4" borderId="0" xfId="6" applyFont="1" applyFill="1" applyAlignment="1">
      <alignment horizontal="center" vertical="center" wrapText="1"/>
    </xf>
    <xf numFmtId="0" fontId="8" fillId="4" borderId="0" xfId="6" applyFont="1" applyFill="1" applyAlignment="1">
      <alignment horizontal="left" vertical="center" wrapText="1"/>
    </xf>
    <xf numFmtId="0" fontId="8" fillId="4" borderId="0" xfId="6" applyFont="1" applyFill="1" applyAlignment="1">
      <alignment horizontal="left" vertical="center"/>
    </xf>
    <xf numFmtId="0" fontId="16" fillId="0" borderId="0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/>
    </xf>
    <xf numFmtId="0" fontId="26" fillId="0" borderId="0" xfId="6" applyFont="1" applyFill="1" applyAlignment="1">
      <alignment horizontal="left" vertical="center"/>
    </xf>
    <xf numFmtId="0" fontId="15" fillId="4" borderId="0" xfId="8" applyFont="1" applyFill="1" applyBorder="1" applyAlignment="1">
      <alignment horizontal="left" vertical="center" wrapText="1" indent="2"/>
    </xf>
    <xf numFmtId="0" fontId="1" fillId="4" borderId="0" xfId="8" applyFill="1" applyAlignment="1">
      <alignment horizontal="left" indent="2"/>
    </xf>
    <xf numFmtId="0" fontId="14" fillId="0" borderId="0" xfId="8" applyFont="1" applyFill="1" applyBorder="1" applyAlignment="1">
      <alignment horizontal="center" vertical="center"/>
    </xf>
    <xf numFmtId="0" fontId="1" fillId="0" borderId="0" xfId="8" applyAlignment="1"/>
    <xf numFmtId="0" fontId="1" fillId="0" borderId="0" xfId="8" applyAlignment="1">
      <alignment wrapText="1"/>
    </xf>
    <xf numFmtId="0" fontId="13" fillId="0" borderId="0" xfId="2" applyFont="1" applyFill="1" applyBorder="1" applyAlignment="1">
      <alignment horizontal="left" vertical="top" wrapText="1"/>
    </xf>
    <xf numFmtId="0" fontId="36" fillId="0" borderId="0" xfId="8" applyFont="1" applyAlignment="1">
      <alignment horizontal="left" vertical="top" wrapText="1"/>
    </xf>
    <xf numFmtId="0" fontId="8" fillId="0" borderId="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left" vertical="top" wrapText="1" indent="1"/>
    </xf>
    <xf numFmtId="0" fontId="3" fillId="4" borderId="0" xfId="2" applyFont="1" applyFill="1" applyBorder="1" applyAlignment="1">
      <alignment horizontal="left" vertical="top" indent="1"/>
    </xf>
  </cellXfs>
  <cellStyles count="12">
    <cellStyle name="Millares 2" xfId="4"/>
    <cellStyle name="Millares 2 2" xfId="11"/>
    <cellStyle name="Millares 3" xfId="7"/>
    <cellStyle name="Normal" xfId="0" builtinId="0"/>
    <cellStyle name="Normal 2" xfId="1"/>
    <cellStyle name="Normal 2 2" xfId="8"/>
    <cellStyle name="Normal 3" xfId="5"/>
    <cellStyle name="Normal 3 2" xfId="10"/>
    <cellStyle name="Normal 4" xfId="6"/>
    <cellStyle name="Normal 5" xfId="9"/>
    <cellStyle name="Normal_Libro5" xfId="2"/>
    <cellStyle name="Normal_METAS diciembre" xfId="3"/>
  </cellStyles>
  <dxfs count="0"/>
  <tableStyles count="0" defaultTableStyle="TableStyleMedium9" defaultPivotStyle="PivotStyleLight16"/>
  <colors>
    <mruColors>
      <color rgb="FFC6E0B4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1"/>
  <sheetViews>
    <sheetView showGridLines="0" tabSelected="1" zoomScale="115" zoomScaleNormal="115" workbookViewId="0">
      <selection activeCell="I17" sqref="I17"/>
    </sheetView>
  </sheetViews>
  <sheetFormatPr baseColWidth="10" defaultRowHeight="15" x14ac:dyDescent="0.25"/>
  <cols>
    <col min="1" max="4" width="1.25" style="11" customWidth="1"/>
    <col min="5" max="5" width="4.5" style="11" customWidth="1"/>
    <col min="6" max="6" width="4.125" style="11" customWidth="1"/>
    <col min="7" max="7" width="4.375" style="11" customWidth="1"/>
    <col min="8" max="8" width="5.375" style="11" customWidth="1"/>
    <col min="9" max="9" width="43.75" style="11" customWidth="1"/>
    <col min="10" max="10" width="13.25" style="11" customWidth="1"/>
    <col min="11" max="12" width="15" style="11" customWidth="1"/>
    <col min="13" max="16384" width="11" style="11"/>
  </cols>
  <sheetData>
    <row r="1" spans="1:12" ht="60" customHeight="1" x14ac:dyDescent="0.25">
      <c r="A1" s="187" t="s">
        <v>322</v>
      </c>
      <c r="B1" s="187"/>
      <c r="C1" s="187"/>
      <c r="D1" s="187"/>
      <c r="E1" s="187"/>
      <c r="F1" s="187"/>
      <c r="G1" s="187"/>
      <c r="H1" s="187"/>
      <c r="I1" s="187"/>
      <c r="J1" s="32" t="s">
        <v>321</v>
      </c>
      <c r="L1" s="12"/>
    </row>
    <row r="2" spans="1:12" ht="27" customHeight="1" x14ac:dyDescent="0.25">
      <c r="A2" s="190"/>
      <c r="B2" s="190"/>
      <c r="C2" s="190"/>
      <c r="D2" s="190"/>
      <c r="E2" s="190"/>
      <c r="F2" s="190"/>
      <c r="G2" s="190"/>
      <c r="H2" s="31"/>
      <c r="I2" s="30"/>
      <c r="J2" s="30"/>
      <c r="K2" s="30"/>
      <c r="L2" s="30"/>
    </row>
    <row r="3" spans="1:12" ht="15.75" customHeight="1" x14ac:dyDescent="0.25">
      <c r="A3" s="196" t="s">
        <v>320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51.75" customHeight="1" x14ac:dyDescent="0.25">
      <c r="A4" s="188" t="s">
        <v>476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s="58" customFormat="1" ht="21" customHeight="1" x14ac:dyDescent="0.25">
      <c r="A5" s="193" t="s">
        <v>318</v>
      </c>
      <c r="B5" s="193"/>
      <c r="C5" s="193"/>
      <c r="D5" s="193"/>
      <c r="E5" s="193"/>
      <c r="F5" s="193"/>
      <c r="G5" s="193"/>
      <c r="H5" s="193"/>
      <c r="I5" s="193"/>
      <c r="J5" s="60"/>
      <c r="K5" s="195" t="s">
        <v>323</v>
      </c>
      <c r="L5" s="195" t="s">
        <v>324</v>
      </c>
    </row>
    <row r="6" spans="1:12" s="58" customFormat="1" ht="31.5" customHeight="1" x14ac:dyDescent="0.25">
      <c r="A6" s="193"/>
      <c r="B6" s="193"/>
      <c r="C6" s="193"/>
      <c r="D6" s="193"/>
      <c r="E6" s="193"/>
      <c r="F6" s="193"/>
      <c r="G6" s="193"/>
      <c r="H6" s="193"/>
      <c r="I6" s="193"/>
      <c r="J6" s="61" t="s">
        <v>317</v>
      </c>
      <c r="K6" s="195"/>
      <c r="L6" s="195"/>
    </row>
    <row r="7" spans="1:12" s="58" customFormat="1" ht="15.75" thickBot="1" x14ac:dyDescent="0.3">
      <c r="A7" s="194"/>
      <c r="B7" s="194"/>
      <c r="C7" s="194"/>
      <c r="D7" s="194"/>
      <c r="E7" s="194"/>
      <c r="F7" s="194"/>
      <c r="G7" s="194"/>
      <c r="H7" s="194"/>
      <c r="I7" s="194"/>
      <c r="J7" s="63" t="s">
        <v>325</v>
      </c>
      <c r="K7" s="64" t="s">
        <v>326</v>
      </c>
      <c r="L7" s="64" t="s">
        <v>327</v>
      </c>
    </row>
    <row r="8" spans="1:12" s="34" customFormat="1" ht="15" customHeight="1" x14ac:dyDescent="0.25">
      <c r="A8" s="33"/>
      <c r="B8" s="24" t="s">
        <v>20</v>
      </c>
      <c r="C8" s="24"/>
      <c r="D8" s="24"/>
      <c r="E8" s="24"/>
      <c r="F8" s="24"/>
      <c r="G8" s="24"/>
      <c r="H8" s="24"/>
      <c r="I8" s="24"/>
      <c r="J8" s="23"/>
      <c r="K8" s="23"/>
      <c r="L8" s="23"/>
    </row>
    <row r="9" spans="1:12" s="34" customFormat="1" ht="8.25" customHeight="1" x14ac:dyDescent="0.25">
      <c r="A9" s="33"/>
      <c r="B9" s="19"/>
      <c r="C9" s="19"/>
      <c r="D9" s="19"/>
      <c r="E9" s="19"/>
      <c r="F9" s="19"/>
      <c r="G9" s="19"/>
      <c r="H9" s="19"/>
      <c r="I9" s="19"/>
      <c r="J9" s="26"/>
      <c r="K9" s="26"/>
      <c r="L9" s="26"/>
    </row>
    <row r="10" spans="1:12" s="34" customFormat="1" ht="15" customHeight="1" x14ac:dyDescent="0.25">
      <c r="A10" s="33"/>
      <c r="B10" s="35"/>
      <c r="C10" s="19"/>
      <c r="D10" s="22" t="s">
        <v>315</v>
      </c>
      <c r="E10" s="22"/>
      <c r="F10" s="22"/>
      <c r="G10" s="22"/>
      <c r="H10" s="22"/>
      <c r="I10" s="22"/>
      <c r="J10" s="21"/>
      <c r="K10" s="21"/>
      <c r="L10" s="20"/>
    </row>
    <row r="11" spans="1:12" s="34" customFormat="1" ht="15" customHeight="1" x14ac:dyDescent="0.25">
      <c r="A11" s="36"/>
      <c r="B11" s="35"/>
      <c r="C11" s="19"/>
      <c r="D11" s="19"/>
      <c r="E11" s="37">
        <v>1</v>
      </c>
      <c r="F11" s="19" t="s">
        <v>314</v>
      </c>
      <c r="G11" s="38"/>
      <c r="H11" s="38"/>
      <c r="I11" s="19"/>
      <c r="J11" s="26"/>
      <c r="K11" s="26"/>
      <c r="L11" s="26"/>
    </row>
    <row r="12" spans="1:12" s="34" customFormat="1" ht="15" customHeight="1" x14ac:dyDescent="0.25">
      <c r="A12" s="36"/>
      <c r="B12" s="35"/>
      <c r="C12" s="19"/>
      <c r="D12" s="19"/>
      <c r="E12" s="18"/>
      <c r="F12" s="18"/>
      <c r="G12" s="38" t="s">
        <v>25</v>
      </c>
      <c r="H12" s="38"/>
      <c r="I12" s="19"/>
      <c r="J12" s="26"/>
      <c r="K12" s="26"/>
      <c r="L12" s="26"/>
    </row>
    <row r="13" spans="1:12" s="34" customFormat="1" ht="15" customHeight="1" x14ac:dyDescent="0.25">
      <c r="A13" s="36"/>
      <c r="B13" s="35"/>
      <c r="C13" s="19"/>
      <c r="D13" s="19"/>
      <c r="E13" s="18"/>
      <c r="F13" s="18"/>
      <c r="G13" s="17"/>
      <c r="H13" s="17">
        <v>100</v>
      </c>
      <c r="I13" s="39" t="s">
        <v>313</v>
      </c>
      <c r="J13" s="40">
        <v>7339.1661949999998</v>
      </c>
      <c r="K13" s="40">
        <v>7839.1661949999998</v>
      </c>
      <c r="L13" s="40">
        <f>+IF(J13=0,"n.a.",IF(ABS(((K13/J13)-1)*100)&gt;100,"-o-",(((K13/J13)-1)*100)))</f>
        <v>6.8127630130605077</v>
      </c>
    </row>
    <row r="14" spans="1:12" s="34" customFormat="1" ht="15" customHeight="1" x14ac:dyDescent="0.25">
      <c r="A14" s="36"/>
      <c r="B14" s="35"/>
      <c r="C14" s="19"/>
      <c r="D14" s="19"/>
      <c r="E14" s="18"/>
      <c r="F14" s="18"/>
      <c r="G14" s="17"/>
      <c r="H14" s="17">
        <v>101</v>
      </c>
      <c r="I14" s="39" t="s">
        <v>312</v>
      </c>
      <c r="J14" s="40">
        <v>2039.994377</v>
      </c>
      <c r="K14" s="40">
        <v>2256.2054194799998</v>
      </c>
      <c r="L14" s="40">
        <f>+IF(J14=0,"n.a.",IF(ABS(((K14/J14)-1)*100)&gt;100,"-o-",(((K14/J14)-1)*100)))</f>
        <v>10.598609727442398</v>
      </c>
    </row>
    <row r="15" spans="1:12" s="34" customFormat="1" ht="15" customHeight="1" x14ac:dyDescent="0.25">
      <c r="A15" s="36"/>
      <c r="B15" s="35"/>
      <c r="C15" s="19"/>
      <c r="D15" s="19"/>
      <c r="E15" s="18"/>
      <c r="F15" s="18"/>
      <c r="G15" s="17"/>
      <c r="H15" s="17">
        <v>200</v>
      </c>
      <c r="I15" s="39" t="s">
        <v>311</v>
      </c>
      <c r="J15" s="40">
        <v>4019.1772689999998</v>
      </c>
      <c r="K15" s="40">
        <v>4268.1772689999998</v>
      </c>
      <c r="L15" s="40">
        <f>+IF(J15=0,"n.a.",IF(ABS(((K15/J15)-1)*100)&gt;100,"-o-",(((K15/J15)-1)*100)))</f>
        <v>6.1952977769988538</v>
      </c>
    </row>
    <row r="16" spans="1:12" s="34" customFormat="1" ht="15" customHeight="1" x14ac:dyDescent="0.25">
      <c r="A16" s="36"/>
      <c r="B16" s="35"/>
      <c r="C16" s="19"/>
      <c r="D16" s="19"/>
      <c r="E16" s="37">
        <v>3</v>
      </c>
      <c r="F16" s="19" t="s">
        <v>310</v>
      </c>
      <c r="G16" s="38"/>
      <c r="H16" s="38"/>
      <c r="I16" s="41"/>
      <c r="J16" s="26"/>
      <c r="K16" s="26"/>
      <c r="L16" s="26"/>
    </row>
    <row r="17" spans="1:12" s="34" customFormat="1" ht="15" customHeight="1" x14ac:dyDescent="0.25">
      <c r="A17" s="36"/>
      <c r="B17" s="35"/>
      <c r="C17" s="19"/>
      <c r="D17" s="19"/>
      <c r="E17" s="18"/>
      <c r="F17" s="18"/>
      <c r="G17" s="38" t="s">
        <v>25</v>
      </c>
      <c r="H17" s="38"/>
      <c r="I17" s="41"/>
      <c r="J17" s="26"/>
      <c r="K17" s="26"/>
      <c r="L17" s="26"/>
    </row>
    <row r="18" spans="1:12" s="34" customFormat="1" ht="15" customHeight="1" x14ac:dyDescent="0.25">
      <c r="A18" s="36"/>
      <c r="B18" s="35"/>
      <c r="C18" s="19"/>
      <c r="D18" s="19"/>
      <c r="E18" s="18"/>
      <c r="F18" s="18"/>
      <c r="G18" s="17"/>
      <c r="H18" s="17">
        <v>100</v>
      </c>
      <c r="I18" s="39" t="s">
        <v>309</v>
      </c>
      <c r="J18" s="40">
        <v>4654.9228039999998</v>
      </c>
      <c r="K18" s="40">
        <v>4241.1952069999998</v>
      </c>
      <c r="L18" s="40">
        <f>+IF(J18=0,"n.a.",IF(ABS(((K18/J18)-1)*100)&gt;100,"-o-",(((K18/J18)-1)*100)))</f>
        <v>-8.8879582846031706</v>
      </c>
    </row>
    <row r="19" spans="1:12" s="34" customFormat="1" ht="15" customHeight="1" x14ac:dyDescent="0.25">
      <c r="A19" s="36"/>
      <c r="B19" s="35"/>
      <c r="C19" s="19"/>
      <c r="D19" s="19"/>
      <c r="E19" s="18"/>
      <c r="F19" s="18"/>
      <c r="G19" s="17"/>
      <c r="H19" s="17">
        <v>210</v>
      </c>
      <c r="I19" s="39" t="s">
        <v>308</v>
      </c>
      <c r="J19" s="40">
        <v>2047.701575</v>
      </c>
      <c r="K19" s="40">
        <v>1922.6082274</v>
      </c>
      <c r="L19" s="40">
        <f>+IF(J19=0,"n.a.",IF(ABS(((K19/J19)-1)*100)&gt;100,"-o-",(((K19/J19)-1)*100)))</f>
        <v>-6.1089637829672476</v>
      </c>
    </row>
    <row r="20" spans="1:12" s="34" customFormat="1" ht="15" customHeight="1" x14ac:dyDescent="0.25">
      <c r="A20" s="36"/>
      <c r="B20" s="35"/>
      <c r="C20" s="19"/>
      <c r="D20" s="19"/>
      <c r="E20" s="37">
        <v>43</v>
      </c>
      <c r="F20" s="19" t="s">
        <v>307</v>
      </c>
      <c r="G20" s="38"/>
      <c r="H20" s="38"/>
      <c r="I20" s="41"/>
      <c r="J20" s="26"/>
      <c r="K20" s="26"/>
      <c r="L20" s="26"/>
    </row>
    <row r="21" spans="1:12" s="34" customFormat="1" ht="15" customHeight="1" x14ac:dyDescent="0.25">
      <c r="A21" s="36"/>
      <c r="B21" s="35"/>
      <c r="C21" s="19"/>
      <c r="D21" s="19"/>
      <c r="E21" s="18"/>
      <c r="F21" s="18"/>
      <c r="G21" s="38" t="s">
        <v>25</v>
      </c>
      <c r="H21" s="38"/>
      <c r="I21" s="41"/>
      <c r="J21" s="26"/>
      <c r="K21" s="26"/>
      <c r="L21" s="26"/>
    </row>
    <row r="22" spans="1:12" s="34" customFormat="1" ht="15" customHeight="1" x14ac:dyDescent="0.25">
      <c r="A22" s="36"/>
      <c r="B22" s="35"/>
      <c r="C22" s="19"/>
      <c r="D22" s="19"/>
      <c r="E22" s="18"/>
      <c r="F22" s="18"/>
      <c r="G22" s="17"/>
      <c r="H22" s="17">
        <v>110</v>
      </c>
      <c r="I22" s="39" t="s">
        <v>306</v>
      </c>
      <c r="J22" s="40">
        <v>68.343022000000005</v>
      </c>
      <c r="K22" s="40">
        <v>62.947889279999991</v>
      </c>
      <c r="L22" s="40">
        <f t="shared" ref="L22:L32" si="0">+IF(J22=0,"n.a.",IF(ABS(((K22/J22)-1)*100)&gt;100,"-o-",(((K22/J22)-1)*100)))</f>
        <v>-7.8941968940150371</v>
      </c>
    </row>
    <row r="23" spans="1:12" s="34" customFormat="1" ht="15" customHeight="1" x14ac:dyDescent="0.25">
      <c r="A23" s="36"/>
      <c r="B23" s="35"/>
      <c r="C23" s="19"/>
      <c r="D23" s="19"/>
      <c r="E23" s="18"/>
      <c r="F23" s="18"/>
      <c r="G23" s="17"/>
      <c r="H23" s="17">
        <v>200</v>
      </c>
      <c r="I23" s="39" t="s">
        <v>305</v>
      </c>
      <c r="J23" s="40">
        <v>43.761208000000003</v>
      </c>
      <c r="K23" s="40">
        <v>40.891005840000005</v>
      </c>
      <c r="L23" s="40">
        <f t="shared" si="0"/>
        <v>-6.5587818325307579</v>
      </c>
    </row>
    <row r="24" spans="1:12" s="34" customFormat="1" ht="15" customHeight="1" x14ac:dyDescent="0.25">
      <c r="A24" s="36"/>
      <c r="B24" s="35"/>
      <c r="C24" s="19"/>
      <c r="D24" s="19"/>
      <c r="E24" s="18"/>
      <c r="F24" s="18"/>
      <c r="G24" s="17"/>
      <c r="H24" s="17">
        <v>213</v>
      </c>
      <c r="I24" s="39" t="s">
        <v>304</v>
      </c>
      <c r="J24" s="40">
        <v>173.03062499999999</v>
      </c>
      <c r="K24" s="40">
        <v>157.31353942000001</v>
      </c>
      <c r="L24" s="40">
        <f t="shared" si="0"/>
        <v>-9.0834125924240112</v>
      </c>
    </row>
    <row r="25" spans="1:12" s="34" customFormat="1" ht="15" customHeight="1" x14ac:dyDescent="0.25">
      <c r="A25" s="36"/>
      <c r="B25" s="35"/>
      <c r="C25" s="19"/>
      <c r="D25" s="19"/>
      <c r="E25" s="18"/>
      <c r="F25" s="18"/>
      <c r="G25" s="17"/>
      <c r="H25" s="17">
        <v>223</v>
      </c>
      <c r="I25" s="39" t="s">
        <v>303</v>
      </c>
      <c r="J25" s="40">
        <v>142.62213499999999</v>
      </c>
      <c r="K25" s="40">
        <v>130.93335928000002</v>
      </c>
      <c r="L25" s="40">
        <f t="shared" si="0"/>
        <v>-8.1956252583092812</v>
      </c>
    </row>
    <row r="26" spans="1:12" s="34" customFormat="1" ht="15" customHeight="1" x14ac:dyDescent="0.25">
      <c r="A26" s="36"/>
      <c r="B26" s="35"/>
      <c r="C26" s="19"/>
      <c r="D26" s="19"/>
      <c r="E26" s="18"/>
      <c r="F26" s="18"/>
      <c r="G26" s="17"/>
      <c r="H26" s="17">
        <v>224</v>
      </c>
      <c r="I26" s="39" t="s">
        <v>302</v>
      </c>
      <c r="J26" s="40">
        <v>286.25218699999999</v>
      </c>
      <c r="K26" s="40">
        <v>209.40916317999998</v>
      </c>
      <c r="L26" s="40">
        <f t="shared" si="0"/>
        <v>-26.844519381785549</v>
      </c>
    </row>
    <row r="27" spans="1:12" s="34" customFormat="1" ht="15" customHeight="1" x14ac:dyDescent="0.25">
      <c r="A27" s="36"/>
      <c r="B27" s="35"/>
      <c r="C27" s="19"/>
      <c r="D27" s="19"/>
      <c r="E27" s="18"/>
      <c r="F27" s="18"/>
      <c r="G27" s="17"/>
      <c r="H27" s="17">
        <v>225</v>
      </c>
      <c r="I27" s="39" t="s">
        <v>301</v>
      </c>
      <c r="J27" s="40">
        <v>292.545636</v>
      </c>
      <c r="K27" s="40">
        <v>252.86785413999999</v>
      </c>
      <c r="L27" s="40">
        <f t="shared" si="0"/>
        <v>-13.562937530881513</v>
      </c>
    </row>
    <row r="28" spans="1:12" s="34" customFormat="1" ht="15" customHeight="1" x14ac:dyDescent="0.25">
      <c r="A28" s="36"/>
      <c r="B28" s="35"/>
      <c r="C28" s="19"/>
      <c r="D28" s="19"/>
      <c r="E28" s="18"/>
      <c r="F28" s="18"/>
      <c r="G28" s="17"/>
      <c r="H28" s="17">
        <v>227</v>
      </c>
      <c r="I28" s="39" t="s">
        <v>300</v>
      </c>
      <c r="J28" s="40">
        <v>84.526041000000006</v>
      </c>
      <c r="K28" s="40">
        <v>79.348819550000002</v>
      </c>
      <c r="L28" s="40">
        <f t="shared" si="0"/>
        <v>-6.1250017021381664</v>
      </c>
    </row>
    <row r="29" spans="1:12" s="34" customFormat="1" ht="15" customHeight="1" x14ac:dyDescent="0.25">
      <c r="A29" s="36"/>
      <c r="B29" s="35"/>
      <c r="C29" s="19"/>
      <c r="D29" s="19"/>
      <c r="E29" s="18"/>
      <c r="F29" s="18"/>
      <c r="G29" s="17"/>
      <c r="H29" s="17">
        <v>228</v>
      </c>
      <c r="I29" s="39" t="s">
        <v>299</v>
      </c>
      <c r="J29" s="40">
        <v>32.860886000000001</v>
      </c>
      <c r="K29" s="40">
        <v>25.534178499999999</v>
      </c>
      <c r="L29" s="40">
        <f t="shared" si="0"/>
        <v>-22.29613498552656</v>
      </c>
    </row>
    <row r="30" spans="1:12" s="34" customFormat="1" ht="15" customHeight="1" x14ac:dyDescent="0.25">
      <c r="A30" s="36"/>
      <c r="B30" s="35"/>
      <c r="C30" s="19"/>
      <c r="D30" s="19"/>
      <c r="E30" s="18"/>
      <c r="F30" s="18"/>
      <c r="G30" s="17"/>
      <c r="H30" s="17">
        <v>230</v>
      </c>
      <c r="I30" s="39" t="s">
        <v>298</v>
      </c>
      <c r="J30" s="40">
        <v>22.403117999999999</v>
      </c>
      <c r="K30" s="40">
        <v>19.610624290000001</v>
      </c>
      <c r="L30" s="40">
        <f t="shared" si="0"/>
        <v>-12.464754727444626</v>
      </c>
    </row>
    <row r="31" spans="1:12" s="34" customFormat="1" ht="15" customHeight="1" x14ac:dyDescent="0.25">
      <c r="A31" s="36"/>
      <c r="B31" s="35"/>
      <c r="C31" s="19"/>
      <c r="D31" s="19"/>
      <c r="E31" s="18"/>
      <c r="F31" s="18"/>
      <c r="G31" s="17"/>
      <c r="H31" s="17">
        <v>240</v>
      </c>
      <c r="I31" s="39" t="s">
        <v>297</v>
      </c>
      <c r="J31" s="40">
        <v>257.66425900000002</v>
      </c>
      <c r="K31" s="40">
        <v>466.10886636999999</v>
      </c>
      <c r="L31" s="40">
        <f t="shared" si="0"/>
        <v>80.897757484479044</v>
      </c>
    </row>
    <row r="32" spans="1:12" s="34" customFormat="1" ht="15" customHeight="1" x14ac:dyDescent="0.25">
      <c r="A32" s="36"/>
      <c r="B32" s="35"/>
      <c r="C32" s="19"/>
      <c r="D32" s="19"/>
      <c r="E32" s="18"/>
      <c r="F32" s="18"/>
      <c r="G32" s="17"/>
      <c r="H32" s="17">
        <v>300</v>
      </c>
      <c r="I32" s="39" t="s">
        <v>296</v>
      </c>
      <c r="J32" s="40">
        <v>36.969746999999998</v>
      </c>
      <c r="K32" s="40">
        <v>29.646136639999998</v>
      </c>
      <c r="L32" s="40">
        <f t="shared" si="0"/>
        <v>-19.809738919771348</v>
      </c>
    </row>
    <row r="33" spans="1:12" s="34" customFormat="1" ht="15" customHeight="1" x14ac:dyDescent="0.25">
      <c r="A33" s="36"/>
      <c r="B33" s="35"/>
      <c r="C33" s="19"/>
      <c r="D33" s="22" t="s">
        <v>7</v>
      </c>
      <c r="E33" s="22"/>
      <c r="F33" s="22"/>
      <c r="G33" s="22"/>
      <c r="H33" s="22"/>
      <c r="I33" s="25"/>
      <c r="J33" s="21"/>
      <c r="K33" s="21"/>
      <c r="L33" s="20"/>
    </row>
    <row r="34" spans="1:12" s="34" customFormat="1" ht="15" customHeight="1" x14ac:dyDescent="0.25">
      <c r="A34" s="36"/>
      <c r="B34" s="35"/>
      <c r="C34" s="19"/>
      <c r="D34" s="19"/>
      <c r="E34" s="37">
        <v>2</v>
      </c>
      <c r="F34" s="19" t="s">
        <v>13</v>
      </c>
      <c r="G34" s="38"/>
      <c r="H34" s="38"/>
      <c r="I34" s="41"/>
      <c r="J34" s="26"/>
      <c r="K34" s="26"/>
      <c r="L34" s="26"/>
    </row>
    <row r="35" spans="1:12" s="34" customFormat="1" ht="15" customHeight="1" x14ac:dyDescent="0.25">
      <c r="A35" s="36"/>
      <c r="B35" s="35"/>
      <c r="C35" s="19"/>
      <c r="D35" s="19"/>
      <c r="E35" s="18"/>
      <c r="F35" s="18"/>
      <c r="G35" s="38" t="s">
        <v>25</v>
      </c>
      <c r="H35" s="38"/>
      <c r="I35" s="41"/>
      <c r="J35" s="26"/>
      <c r="K35" s="26"/>
      <c r="L35" s="26"/>
    </row>
    <row r="36" spans="1:12" s="34" customFormat="1" ht="15" customHeight="1" x14ac:dyDescent="0.25">
      <c r="A36" s="36"/>
      <c r="B36" s="35"/>
      <c r="C36" s="19"/>
      <c r="D36" s="19"/>
      <c r="E36" s="18"/>
      <c r="F36" s="18"/>
      <c r="G36" s="17"/>
      <c r="H36" s="17">
        <v>0</v>
      </c>
      <c r="I36" s="39" t="s">
        <v>25</v>
      </c>
      <c r="J36" s="40">
        <v>2296.2270330000001</v>
      </c>
      <c r="K36" s="40">
        <v>3564.9270268</v>
      </c>
      <c r="L36" s="40">
        <f>+IF(J36=0,"n.a.",IF(ABS(((K36/J36)-1)*100)&gt;100,"-o-",(((K36/J36)-1)*100)))</f>
        <v>55.251504993495985</v>
      </c>
    </row>
    <row r="37" spans="1:12" s="34" customFormat="1" ht="15" customHeight="1" x14ac:dyDescent="0.25">
      <c r="A37" s="36"/>
      <c r="B37" s="35"/>
      <c r="C37" s="19"/>
      <c r="D37" s="19"/>
      <c r="E37" s="37">
        <v>4</v>
      </c>
      <c r="F37" s="19" t="s">
        <v>6</v>
      </c>
      <c r="G37" s="38"/>
      <c r="H37" s="38"/>
      <c r="I37" s="41"/>
      <c r="J37" s="26"/>
      <c r="K37" s="26"/>
      <c r="L37" s="26"/>
    </row>
    <row r="38" spans="1:12" s="34" customFormat="1" ht="15" customHeight="1" x14ac:dyDescent="0.25">
      <c r="A38" s="36"/>
      <c r="B38" s="35"/>
      <c r="C38" s="19"/>
      <c r="D38" s="19"/>
      <c r="E38" s="18"/>
      <c r="F38" s="18"/>
      <c r="G38" s="38" t="s">
        <v>25</v>
      </c>
      <c r="H38" s="38"/>
      <c r="I38" s="41"/>
      <c r="J38" s="26"/>
      <c r="K38" s="26"/>
      <c r="L38" s="26"/>
    </row>
    <row r="39" spans="1:12" s="34" customFormat="1" ht="15" customHeight="1" x14ac:dyDescent="0.25">
      <c r="A39" s="36"/>
      <c r="B39" s="35"/>
      <c r="C39" s="19"/>
      <c r="D39" s="19"/>
      <c r="E39" s="18"/>
      <c r="F39" s="18"/>
      <c r="G39" s="17"/>
      <c r="H39" s="17">
        <v>0</v>
      </c>
      <c r="I39" s="39" t="s">
        <v>25</v>
      </c>
      <c r="J39" s="40">
        <v>8894.1145980000001</v>
      </c>
      <c r="K39" s="40">
        <v>7039.9893137999879</v>
      </c>
      <c r="L39" s="40">
        <f>+IF(J39=0,"n.a.",IF(ABS(((K39/J39)-1)*100)&gt;100,"-o-",(((K39/J39)-1)*100)))</f>
        <v>-20.846653860485954</v>
      </c>
    </row>
    <row r="40" spans="1:12" s="34" customFormat="1" ht="15" customHeight="1" x14ac:dyDescent="0.25">
      <c r="A40" s="36"/>
      <c r="B40" s="35"/>
      <c r="C40" s="19"/>
      <c r="D40" s="19"/>
      <c r="E40" s="18"/>
      <c r="F40" s="18"/>
      <c r="G40" s="38" t="s">
        <v>57</v>
      </c>
      <c r="H40" s="38"/>
      <c r="I40" s="41"/>
      <c r="J40" s="26"/>
      <c r="K40" s="26"/>
      <c r="L40" s="26"/>
    </row>
    <row r="41" spans="1:12" s="34" customFormat="1" ht="25.5" x14ac:dyDescent="0.25">
      <c r="A41" s="36"/>
      <c r="B41" s="35"/>
      <c r="C41" s="19"/>
      <c r="D41" s="19"/>
      <c r="E41" s="18"/>
      <c r="F41" s="18"/>
      <c r="G41" s="17"/>
      <c r="H41" s="17" t="s">
        <v>56</v>
      </c>
      <c r="I41" s="39" t="s">
        <v>295</v>
      </c>
      <c r="J41" s="40">
        <v>46.296573000000002</v>
      </c>
      <c r="K41" s="40">
        <v>35.252389270000002</v>
      </c>
      <c r="L41" s="40">
        <f t="shared" ref="L41:L55" si="1">+IF(J41=0,"n.a.",IF(ABS(((K41/J41)-1)*100)&gt;100,"-o-",(((K41/J41)-1)*100)))</f>
        <v>-23.855294278477157</v>
      </c>
    </row>
    <row r="42" spans="1:12" s="34" customFormat="1" ht="15" customHeight="1" x14ac:dyDescent="0.25">
      <c r="A42" s="36"/>
      <c r="B42" s="35"/>
      <c r="C42" s="19"/>
      <c r="D42" s="19"/>
      <c r="E42" s="18"/>
      <c r="F42" s="18"/>
      <c r="G42" s="17"/>
      <c r="H42" s="17" t="s">
        <v>97</v>
      </c>
      <c r="I42" s="39" t="s">
        <v>294</v>
      </c>
      <c r="J42" s="40">
        <v>362.55882800000001</v>
      </c>
      <c r="K42" s="40">
        <v>316.51166999999998</v>
      </c>
      <c r="L42" s="40">
        <f t="shared" si="1"/>
        <v>-12.700603169425516</v>
      </c>
    </row>
    <row r="43" spans="1:12" s="34" customFormat="1" ht="15" customHeight="1" x14ac:dyDescent="0.25">
      <c r="A43" s="36"/>
      <c r="B43" s="35"/>
      <c r="C43" s="19"/>
      <c r="D43" s="19"/>
      <c r="E43" s="18"/>
      <c r="F43" s="18"/>
      <c r="G43" s="17"/>
      <c r="H43" s="17" t="s">
        <v>95</v>
      </c>
      <c r="I43" s="39" t="s">
        <v>293</v>
      </c>
      <c r="J43" s="40">
        <v>78.502334000000005</v>
      </c>
      <c r="K43" s="40">
        <v>69.008047689999984</v>
      </c>
      <c r="L43" s="40">
        <f t="shared" si="1"/>
        <v>-12.094272649269278</v>
      </c>
    </row>
    <row r="44" spans="1:12" s="34" customFormat="1" ht="25.5" x14ac:dyDescent="0.25">
      <c r="A44" s="36"/>
      <c r="B44" s="35"/>
      <c r="C44" s="19"/>
      <c r="D44" s="19"/>
      <c r="E44" s="18"/>
      <c r="F44" s="18"/>
      <c r="G44" s="17"/>
      <c r="H44" s="17" t="s">
        <v>275</v>
      </c>
      <c r="I44" s="39" t="s">
        <v>292</v>
      </c>
      <c r="J44" s="40">
        <v>154.599368</v>
      </c>
      <c r="K44" s="40">
        <v>89.392332630000013</v>
      </c>
      <c r="L44" s="40">
        <f t="shared" si="1"/>
        <v>-42.178073696911866</v>
      </c>
    </row>
    <row r="45" spans="1:12" s="34" customFormat="1" x14ac:dyDescent="0.25">
      <c r="A45" s="36"/>
      <c r="B45" s="35"/>
      <c r="C45" s="19"/>
      <c r="D45" s="19"/>
      <c r="E45" s="18"/>
      <c r="F45" s="18"/>
      <c r="G45" s="17"/>
      <c r="H45" s="17" t="s">
        <v>147</v>
      </c>
      <c r="I45" s="39" t="s">
        <v>291</v>
      </c>
      <c r="J45" s="40">
        <v>1979.0846610000001</v>
      </c>
      <c r="K45" s="40">
        <v>4204.9163015900003</v>
      </c>
      <c r="L45" s="40" t="str">
        <f t="shared" si="1"/>
        <v>-o-</v>
      </c>
    </row>
    <row r="46" spans="1:12" s="34" customFormat="1" x14ac:dyDescent="0.25">
      <c r="A46" s="36"/>
      <c r="B46" s="35"/>
      <c r="C46" s="19"/>
      <c r="D46" s="19"/>
      <c r="E46" s="18"/>
      <c r="F46" s="18"/>
      <c r="G46" s="17"/>
      <c r="H46" s="17" t="s">
        <v>145</v>
      </c>
      <c r="I46" s="39" t="s">
        <v>290</v>
      </c>
      <c r="J46" s="40">
        <v>25599.635163999999</v>
      </c>
      <c r="K46" s="40">
        <v>31286.833676920025</v>
      </c>
      <c r="L46" s="40">
        <f t="shared" si="1"/>
        <v>22.215935799420162</v>
      </c>
    </row>
    <row r="47" spans="1:12" s="34" customFormat="1" ht="25.5" x14ac:dyDescent="0.25">
      <c r="A47" s="36"/>
      <c r="B47" s="35"/>
      <c r="C47" s="19"/>
      <c r="D47" s="19"/>
      <c r="E47" s="18"/>
      <c r="F47" s="18"/>
      <c r="G47" s="17"/>
      <c r="H47" s="17" t="s">
        <v>143</v>
      </c>
      <c r="I47" s="39" t="s">
        <v>289</v>
      </c>
      <c r="J47" s="40">
        <v>5.8587689999999997</v>
      </c>
      <c r="K47" s="40">
        <v>3.0896892899999995</v>
      </c>
      <c r="L47" s="40">
        <f t="shared" si="1"/>
        <v>-47.263848600277633</v>
      </c>
    </row>
    <row r="48" spans="1:12" s="34" customFormat="1" x14ac:dyDescent="0.25">
      <c r="A48" s="36"/>
      <c r="B48" s="35"/>
      <c r="C48" s="19"/>
      <c r="D48" s="19"/>
      <c r="E48" s="18"/>
      <c r="F48" s="18"/>
      <c r="G48" s="17"/>
      <c r="H48" s="17" t="s">
        <v>288</v>
      </c>
      <c r="I48" s="39" t="s">
        <v>287</v>
      </c>
      <c r="J48" s="40">
        <v>1640.1385</v>
      </c>
      <c r="K48" s="40">
        <v>1727.0043889099998</v>
      </c>
      <c r="L48" s="40">
        <f t="shared" si="1"/>
        <v>5.2962532682453212</v>
      </c>
    </row>
    <row r="49" spans="1:12" s="34" customFormat="1" ht="25.5" x14ac:dyDescent="0.25">
      <c r="A49" s="36"/>
      <c r="B49" s="35"/>
      <c r="C49" s="19"/>
      <c r="D49" s="19"/>
      <c r="E49" s="18"/>
      <c r="F49" s="18"/>
      <c r="G49" s="17"/>
      <c r="H49" s="17" t="s">
        <v>286</v>
      </c>
      <c r="I49" s="39" t="s">
        <v>285</v>
      </c>
      <c r="J49" s="40">
        <v>0</v>
      </c>
      <c r="K49" s="40">
        <v>2.5301315400000002</v>
      </c>
      <c r="L49" s="40" t="str">
        <f t="shared" si="1"/>
        <v>n.a.</v>
      </c>
    </row>
    <row r="50" spans="1:12" s="34" customFormat="1" ht="25.5" x14ac:dyDescent="0.25">
      <c r="A50" s="36"/>
      <c r="B50" s="35"/>
      <c r="C50" s="19"/>
      <c r="D50" s="19"/>
      <c r="E50" s="18"/>
      <c r="F50" s="18"/>
      <c r="G50" s="17"/>
      <c r="H50" s="17" t="s">
        <v>141</v>
      </c>
      <c r="I50" s="39" t="s">
        <v>284</v>
      </c>
      <c r="J50" s="40">
        <v>82.061490000000006</v>
      </c>
      <c r="K50" s="40">
        <v>118.65555655999998</v>
      </c>
      <c r="L50" s="40">
        <f t="shared" si="1"/>
        <v>44.593470774171863</v>
      </c>
    </row>
    <row r="51" spans="1:12" s="34" customFormat="1" x14ac:dyDescent="0.25">
      <c r="A51" s="36"/>
      <c r="B51" s="35"/>
      <c r="C51" s="19"/>
      <c r="D51" s="19"/>
      <c r="E51" s="18"/>
      <c r="F51" s="18"/>
      <c r="G51" s="17"/>
      <c r="H51" s="17" t="s">
        <v>139</v>
      </c>
      <c r="I51" s="39" t="s">
        <v>283</v>
      </c>
      <c r="J51" s="40">
        <v>79.106155999999999</v>
      </c>
      <c r="K51" s="40">
        <v>38.831684109999998</v>
      </c>
      <c r="L51" s="40">
        <f t="shared" si="1"/>
        <v>-50.911931417827972</v>
      </c>
    </row>
    <row r="52" spans="1:12" s="34" customFormat="1" ht="25.5" x14ac:dyDescent="0.25">
      <c r="A52" s="36"/>
      <c r="B52" s="35"/>
      <c r="C52" s="19"/>
      <c r="D52" s="19"/>
      <c r="E52" s="18"/>
      <c r="F52" s="18"/>
      <c r="G52" s="17"/>
      <c r="H52" s="17" t="s">
        <v>282</v>
      </c>
      <c r="I52" s="39" t="s">
        <v>281</v>
      </c>
      <c r="J52" s="40">
        <v>102.011743</v>
      </c>
      <c r="K52" s="40">
        <v>51.00022675999999</v>
      </c>
      <c r="L52" s="40">
        <f t="shared" si="1"/>
        <v>-50.005533421774793</v>
      </c>
    </row>
    <row r="53" spans="1:12" s="34" customFormat="1" ht="25.5" x14ac:dyDescent="0.25">
      <c r="A53" s="36"/>
      <c r="B53" s="35"/>
      <c r="C53" s="19"/>
      <c r="D53" s="19"/>
      <c r="E53" s="18"/>
      <c r="F53" s="18"/>
      <c r="G53" s="17"/>
      <c r="H53" s="17" t="s">
        <v>135</v>
      </c>
      <c r="I53" s="39" t="s">
        <v>280</v>
      </c>
      <c r="J53" s="40">
        <v>1117.6564129999999</v>
      </c>
      <c r="K53" s="40">
        <v>991.00700758000005</v>
      </c>
      <c r="L53" s="40">
        <f t="shared" si="1"/>
        <v>-11.331694065088305</v>
      </c>
    </row>
    <row r="54" spans="1:12" s="34" customFormat="1" ht="25.5" x14ac:dyDescent="0.25">
      <c r="A54" s="36"/>
      <c r="B54" s="35"/>
      <c r="C54" s="19"/>
      <c r="D54" s="19"/>
      <c r="E54" s="18"/>
      <c r="F54" s="18"/>
      <c r="G54" s="17"/>
      <c r="H54" s="17" t="s">
        <v>133</v>
      </c>
      <c r="I54" s="39" t="s">
        <v>279</v>
      </c>
      <c r="J54" s="40">
        <v>197.91587899999999</v>
      </c>
      <c r="K54" s="40">
        <v>127.12064846000001</v>
      </c>
      <c r="L54" s="40">
        <f t="shared" si="1"/>
        <v>-35.770364105044841</v>
      </c>
    </row>
    <row r="55" spans="1:12" s="34" customFormat="1" ht="25.5" x14ac:dyDescent="0.25">
      <c r="A55" s="36"/>
      <c r="B55" s="35"/>
      <c r="C55" s="19"/>
      <c r="D55" s="19"/>
      <c r="E55" s="18"/>
      <c r="F55" s="18"/>
      <c r="G55" s="17"/>
      <c r="H55" s="17" t="s">
        <v>278</v>
      </c>
      <c r="I55" s="39" t="s">
        <v>277</v>
      </c>
      <c r="J55" s="40">
        <v>8346.8282490000001</v>
      </c>
      <c r="K55" s="40">
        <v>6388.99743124</v>
      </c>
      <c r="L55" s="40">
        <f t="shared" si="1"/>
        <v>-23.455985427692973</v>
      </c>
    </row>
    <row r="56" spans="1:12" s="34" customFormat="1" ht="15" customHeight="1" x14ac:dyDescent="0.25">
      <c r="A56" s="36"/>
      <c r="B56" s="35"/>
      <c r="C56" s="19"/>
      <c r="D56" s="19"/>
      <c r="E56" s="37">
        <v>5</v>
      </c>
      <c r="F56" s="19" t="s">
        <v>276</v>
      </c>
      <c r="G56" s="38"/>
      <c r="H56" s="38"/>
      <c r="I56" s="41"/>
      <c r="J56" s="26"/>
      <c r="K56" s="26"/>
      <c r="L56" s="26"/>
    </row>
    <row r="57" spans="1:12" s="34" customFormat="1" ht="15" customHeight="1" x14ac:dyDescent="0.25">
      <c r="A57" s="36"/>
      <c r="B57" s="35"/>
      <c r="C57" s="19"/>
      <c r="D57" s="19"/>
      <c r="E57" s="18"/>
      <c r="F57" s="18"/>
      <c r="G57" s="38" t="s">
        <v>25</v>
      </c>
      <c r="H57" s="38"/>
      <c r="I57" s="41"/>
      <c r="J57" s="26"/>
      <c r="K57" s="26"/>
      <c r="L57" s="26"/>
    </row>
    <row r="58" spans="1:12" s="34" customFormat="1" ht="15" customHeight="1" x14ac:dyDescent="0.25">
      <c r="A58" s="36"/>
      <c r="B58" s="35"/>
      <c r="C58" s="19"/>
      <c r="D58" s="19"/>
      <c r="E58" s="18"/>
      <c r="F58" s="18"/>
      <c r="G58" s="17"/>
      <c r="H58" s="17">
        <v>0</v>
      </c>
      <c r="I58" s="39" t="s">
        <v>25</v>
      </c>
      <c r="J58" s="40">
        <v>7386.6310210000001</v>
      </c>
      <c r="K58" s="40">
        <v>9325.7525627299947</v>
      </c>
      <c r="L58" s="40">
        <f>+IF(J58=0,"n.a.",IF(ABS(((K58/J58)-1)*100)&gt;100,"-o-",(((K58/J58)-1)*100)))</f>
        <v>26.251772103102521</v>
      </c>
    </row>
    <row r="59" spans="1:12" s="34" customFormat="1" ht="15" customHeight="1" x14ac:dyDescent="0.25">
      <c r="A59" s="36"/>
      <c r="B59" s="35"/>
      <c r="C59" s="19"/>
      <c r="D59" s="19"/>
      <c r="E59" s="18"/>
      <c r="F59" s="18"/>
      <c r="G59" s="38" t="s">
        <v>57</v>
      </c>
      <c r="H59" s="38"/>
      <c r="I59" s="41"/>
      <c r="J59" s="26"/>
      <c r="K59" s="26"/>
      <c r="L59" s="26"/>
    </row>
    <row r="60" spans="1:12" s="34" customFormat="1" ht="15" customHeight="1" x14ac:dyDescent="0.25">
      <c r="A60" s="36"/>
      <c r="B60" s="35"/>
      <c r="C60" s="19"/>
      <c r="D60" s="19"/>
      <c r="E60" s="18"/>
      <c r="F60" s="18"/>
      <c r="G60" s="17"/>
      <c r="H60" s="17" t="s">
        <v>275</v>
      </c>
      <c r="I60" s="39" t="s">
        <v>274</v>
      </c>
      <c r="J60" s="40">
        <v>82.951453999999998</v>
      </c>
      <c r="K60" s="40">
        <v>516.83804975999999</v>
      </c>
      <c r="L60" s="40" t="str">
        <f>+IF(J60=0,"n.a.",IF(ABS(((K60/J60)-1)*100)&gt;100,"-o-",(((K60/J60)-1)*100)))</f>
        <v>-o-</v>
      </c>
    </row>
    <row r="61" spans="1:12" s="34" customFormat="1" ht="25.5" x14ac:dyDescent="0.25">
      <c r="A61" s="36"/>
      <c r="B61" s="35"/>
      <c r="C61" s="19"/>
      <c r="D61" s="19"/>
      <c r="E61" s="18"/>
      <c r="F61" s="18"/>
      <c r="G61" s="17"/>
      <c r="H61" s="17" t="s">
        <v>147</v>
      </c>
      <c r="I61" s="39" t="s">
        <v>273</v>
      </c>
      <c r="J61" s="40">
        <v>551.07171800000003</v>
      </c>
      <c r="K61" s="40">
        <v>498.86084147000003</v>
      </c>
      <c r="L61" s="40">
        <f>+IF(J61=0,"n.a.",IF(ABS(((K61/J61)-1)*100)&gt;100,"-o-",(((K61/J61)-1)*100)))</f>
        <v>-9.4744249840090671</v>
      </c>
    </row>
    <row r="62" spans="1:12" s="34" customFormat="1" ht="15" customHeight="1" x14ac:dyDescent="0.25">
      <c r="A62" s="36"/>
      <c r="B62" s="35"/>
      <c r="C62" s="19"/>
      <c r="D62" s="19"/>
      <c r="E62" s="37">
        <v>6</v>
      </c>
      <c r="F62" s="19" t="s">
        <v>5</v>
      </c>
      <c r="G62" s="38"/>
      <c r="H62" s="38"/>
      <c r="I62" s="41"/>
      <c r="J62" s="26"/>
      <c r="K62" s="26"/>
      <c r="L62" s="26"/>
    </row>
    <row r="63" spans="1:12" s="34" customFormat="1" ht="15" customHeight="1" x14ac:dyDescent="0.25">
      <c r="A63" s="36"/>
      <c r="B63" s="35"/>
      <c r="C63" s="19"/>
      <c r="D63" s="19"/>
      <c r="E63" s="18"/>
      <c r="F63" s="18"/>
      <c r="G63" s="38" t="s">
        <v>25</v>
      </c>
      <c r="H63" s="38"/>
      <c r="I63" s="41"/>
      <c r="J63" s="26"/>
      <c r="K63" s="26"/>
      <c r="L63" s="26"/>
    </row>
    <row r="64" spans="1:12" s="34" customFormat="1" ht="15" customHeight="1" x14ac:dyDescent="0.25">
      <c r="A64" s="36"/>
      <c r="B64" s="35"/>
      <c r="C64" s="19"/>
      <c r="D64" s="19"/>
      <c r="E64" s="18"/>
      <c r="F64" s="18"/>
      <c r="G64" s="17"/>
      <c r="H64" s="17">
        <v>0</v>
      </c>
      <c r="I64" s="39" t="s">
        <v>25</v>
      </c>
      <c r="J64" s="40">
        <v>5948.2721039999997</v>
      </c>
      <c r="K64" s="40">
        <v>6952.1643901699972</v>
      </c>
      <c r="L64" s="40">
        <f>+IF(J64=0,"n.a.",IF(ABS(((K64/J64)-1)*100)&gt;100,"-o-",(((K64/J64)-1)*100)))</f>
        <v>16.877040401277466</v>
      </c>
    </row>
    <row r="65" spans="1:12" s="34" customFormat="1" ht="15" customHeight="1" x14ac:dyDescent="0.25">
      <c r="A65" s="36"/>
      <c r="B65" s="35"/>
      <c r="C65" s="19"/>
      <c r="D65" s="19"/>
      <c r="E65" s="18"/>
      <c r="F65" s="18"/>
      <c r="G65" s="38" t="s">
        <v>57</v>
      </c>
      <c r="H65" s="38"/>
      <c r="I65" s="41"/>
      <c r="J65" s="26"/>
      <c r="K65" s="26"/>
      <c r="L65" s="26"/>
    </row>
    <row r="66" spans="1:12" s="34" customFormat="1" ht="15" customHeight="1" x14ac:dyDescent="0.25">
      <c r="A66" s="36"/>
      <c r="B66" s="35"/>
      <c r="C66" s="19"/>
      <c r="D66" s="19"/>
      <c r="E66" s="18"/>
      <c r="F66" s="18"/>
      <c r="G66" s="17"/>
      <c r="H66" s="17" t="s">
        <v>88</v>
      </c>
      <c r="I66" s="39" t="s">
        <v>272</v>
      </c>
      <c r="J66" s="40">
        <v>1221.365599</v>
      </c>
      <c r="K66" s="40">
        <v>1965.43237183</v>
      </c>
      <c r="L66" s="40">
        <f>+IF(J66=0,"n.a.",IF(ABS(((K66/J66)-1)*100)&gt;100,"-o-",(((K66/J66)-1)*100)))</f>
        <v>60.920888343278115</v>
      </c>
    </row>
    <row r="67" spans="1:12" s="34" customFormat="1" ht="15" customHeight="1" x14ac:dyDescent="0.25">
      <c r="A67" s="36"/>
      <c r="B67" s="35"/>
      <c r="C67" s="19"/>
      <c r="D67" s="19"/>
      <c r="E67" s="18"/>
      <c r="F67" s="18"/>
      <c r="G67" s="17"/>
      <c r="H67" s="17" t="s">
        <v>86</v>
      </c>
      <c r="I67" s="39" t="s">
        <v>271</v>
      </c>
      <c r="J67" s="40">
        <v>258.48280099999999</v>
      </c>
      <c r="K67" s="40">
        <v>568.48219493999966</v>
      </c>
      <c r="L67" s="40" t="str">
        <f>+IF(J67=0,"n.a.",IF(ABS(((K67/J67)-1)*100)&gt;100,"-o-",(((K67/J67)-1)*100)))</f>
        <v>-o-</v>
      </c>
    </row>
    <row r="68" spans="1:12" s="34" customFormat="1" ht="15" customHeight="1" x14ac:dyDescent="0.25">
      <c r="A68" s="36"/>
      <c r="B68" s="35"/>
      <c r="C68" s="19"/>
      <c r="D68" s="19"/>
      <c r="E68" s="18"/>
      <c r="F68" s="18"/>
      <c r="G68" s="17"/>
      <c r="H68" s="17" t="s">
        <v>70</v>
      </c>
      <c r="I68" s="39" t="s">
        <v>270</v>
      </c>
      <c r="J68" s="40">
        <v>228.85430500000001</v>
      </c>
      <c r="K68" s="40">
        <v>353.07488396999992</v>
      </c>
      <c r="L68" s="40">
        <f>+IF(J68=0,"n.a.",IF(ABS(((K68/J68)-1)*100)&gt;100,"-o-",(((K68/J68)-1)*100)))</f>
        <v>54.279328051093437</v>
      </c>
    </row>
    <row r="69" spans="1:12" s="34" customFormat="1" ht="15" customHeight="1" x14ac:dyDescent="0.25">
      <c r="A69" s="36"/>
      <c r="B69" s="35"/>
      <c r="C69" s="19"/>
      <c r="D69" s="19"/>
      <c r="E69" s="18"/>
      <c r="F69" s="18"/>
      <c r="G69" s="17"/>
      <c r="H69" s="17" t="s">
        <v>99</v>
      </c>
      <c r="I69" s="39" t="s">
        <v>269</v>
      </c>
      <c r="J69" s="40">
        <v>14267.622515999999</v>
      </c>
      <c r="K69" s="40">
        <v>16796.830259310002</v>
      </c>
      <c r="L69" s="40">
        <f>+IF(J69=0,"n.a.",IF(ABS(((K69/J69)-1)*100)&gt;100,"-o-",(((K69/J69)-1)*100)))</f>
        <v>17.726903977685815</v>
      </c>
    </row>
    <row r="70" spans="1:12" s="34" customFormat="1" ht="15" customHeight="1" x14ac:dyDescent="0.25">
      <c r="A70" s="36"/>
      <c r="B70" s="35"/>
      <c r="C70" s="19"/>
      <c r="D70" s="19"/>
      <c r="E70" s="18"/>
      <c r="F70" s="18"/>
      <c r="G70" s="38" t="s">
        <v>31</v>
      </c>
      <c r="H70" s="38"/>
      <c r="I70" s="41"/>
      <c r="J70" s="26"/>
      <c r="K70" s="26"/>
      <c r="L70" s="26"/>
    </row>
    <row r="71" spans="1:12" s="34" customFormat="1" ht="15" customHeight="1" x14ac:dyDescent="0.25">
      <c r="A71" s="36"/>
      <c r="B71" s="35"/>
      <c r="C71" s="19"/>
      <c r="D71" s="19"/>
      <c r="E71" s="18"/>
      <c r="F71" s="18"/>
      <c r="G71" s="17"/>
      <c r="H71" s="17" t="s">
        <v>268</v>
      </c>
      <c r="I71" s="39" t="s">
        <v>267</v>
      </c>
      <c r="J71" s="40">
        <v>0</v>
      </c>
      <c r="K71" s="40">
        <v>2200</v>
      </c>
      <c r="L71" s="40" t="str">
        <f t="shared" ref="L71:L76" si="2">+IF(J71=0,"n.a.",IF(ABS(((K71/J71)-1)*100)&gt;100,"-o-",(((K71/J71)-1)*100)))</f>
        <v>n.a.</v>
      </c>
    </row>
    <row r="72" spans="1:12" s="34" customFormat="1" ht="15" customHeight="1" x14ac:dyDescent="0.25">
      <c r="A72" s="36"/>
      <c r="B72" s="35"/>
      <c r="C72" s="19"/>
      <c r="D72" s="19"/>
      <c r="E72" s="18"/>
      <c r="F72" s="18"/>
      <c r="G72" s="17"/>
      <c r="H72" s="17" t="s">
        <v>266</v>
      </c>
      <c r="I72" s="39" t="s">
        <v>265</v>
      </c>
      <c r="J72" s="40">
        <v>1856.5869439999999</v>
      </c>
      <c r="K72" s="40">
        <v>2377.5043282000001</v>
      </c>
      <c r="L72" s="40">
        <f t="shared" si="2"/>
        <v>28.057796371102796</v>
      </c>
    </row>
    <row r="73" spans="1:12" s="34" customFormat="1" ht="15" customHeight="1" x14ac:dyDescent="0.25">
      <c r="A73" s="36"/>
      <c r="B73" s="35"/>
      <c r="C73" s="19"/>
      <c r="D73" s="19"/>
      <c r="E73" s="18"/>
      <c r="F73" s="18"/>
      <c r="G73" s="17"/>
      <c r="H73" s="17" t="s">
        <v>264</v>
      </c>
      <c r="I73" s="39" t="s">
        <v>263</v>
      </c>
      <c r="J73" s="40">
        <v>0</v>
      </c>
      <c r="K73" s="40">
        <v>538.92600000000004</v>
      </c>
      <c r="L73" s="40" t="str">
        <f t="shared" si="2"/>
        <v>n.a.</v>
      </c>
    </row>
    <row r="74" spans="1:12" s="34" customFormat="1" ht="15" customHeight="1" x14ac:dyDescent="0.25">
      <c r="A74" s="36"/>
      <c r="B74" s="35"/>
      <c r="C74" s="19"/>
      <c r="D74" s="19"/>
      <c r="E74" s="18"/>
      <c r="F74" s="18"/>
      <c r="G74" s="17"/>
      <c r="H74" s="17" t="s">
        <v>262</v>
      </c>
      <c r="I74" s="39" t="s">
        <v>261</v>
      </c>
      <c r="J74" s="40">
        <v>1055.2068079999999</v>
      </c>
      <c r="K74" s="40">
        <v>1753.6056712100005</v>
      </c>
      <c r="L74" s="40">
        <f t="shared" si="2"/>
        <v>66.185970173346391</v>
      </c>
    </row>
    <row r="75" spans="1:12" s="34" customFormat="1" ht="15" customHeight="1" x14ac:dyDescent="0.25">
      <c r="A75" s="36"/>
      <c r="B75" s="35"/>
      <c r="C75" s="19"/>
      <c r="D75" s="19"/>
      <c r="E75" s="18"/>
      <c r="F75" s="18"/>
      <c r="G75" s="17"/>
      <c r="H75" s="17" t="s">
        <v>260</v>
      </c>
      <c r="I75" s="39" t="s">
        <v>259</v>
      </c>
      <c r="J75" s="40">
        <v>2969.331232</v>
      </c>
      <c r="K75" s="40">
        <v>3596.715144920001</v>
      </c>
      <c r="L75" s="40">
        <f t="shared" si="2"/>
        <v>21.128795136049039</v>
      </c>
    </row>
    <row r="76" spans="1:12" s="34" customFormat="1" ht="15" customHeight="1" x14ac:dyDescent="0.25">
      <c r="A76" s="36"/>
      <c r="B76" s="35"/>
      <c r="C76" s="19"/>
      <c r="D76" s="19"/>
      <c r="E76" s="18"/>
      <c r="F76" s="18"/>
      <c r="G76" s="17"/>
      <c r="H76" s="17" t="s">
        <v>258</v>
      </c>
      <c r="I76" s="39" t="s">
        <v>257</v>
      </c>
      <c r="J76" s="40">
        <v>0</v>
      </c>
      <c r="K76" s="40">
        <v>2250</v>
      </c>
      <c r="L76" s="40" t="str">
        <f t="shared" si="2"/>
        <v>n.a.</v>
      </c>
    </row>
    <row r="77" spans="1:12" s="34" customFormat="1" ht="15" customHeight="1" x14ac:dyDescent="0.25">
      <c r="A77" s="36"/>
      <c r="B77" s="35"/>
      <c r="C77" s="19"/>
      <c r="D77" s="19"/>
      <c r="E77" s="18"/>
      <c r="F77" s="18"/>
      <c r="G77" s="38" t="s">
        <v>256</v>
      </c>
      <c r="H77" s="38"/>
      <c r="I77" s="41"/>
      <c r="J77" s="26"/>
      <c r="K77" s="26"/>
      <c r="L77" s="26"/>
    </row>
    <row r="78" spans="1:12" s="34" customFormat="1" ht="25.5" x14ac:dyDescent="0.25">
      <c r="A78" s="36"/>
      <c r="B78" s="35"/>
      <c r="C78" s="19"/>
      <c r="D78" s="19"/>
      <c r="E78" s="18"/>
      <c r="F78" s="18"/>
      <c r="G78" s="17"/>
      <c r="H78" s="17" t="s">
        <v>255</v>
      </c>
      <c r="I78" s="39" t="s">
        <v>254</v>
      </c>
      <c r="J78" s="40">
        <v>12129.311599000001</v>
      </c>
      <c r="K78" s="40">
        <v>9436.0369766699914</v>
      </c>
      <c r="L78" s="40">
        <f>+IF(J78=0,"n.a.",IF(ABS(((K78/J78)-1)*100)&gt;100,"-o-",(((K78/J78)-1)*100)))</f>
        <v>-22.204678314571915</v>
      </c>
    </row>
    <row r="79" spans="1:12" s="34" customFormat="1" ht="15" customHeight="1" x14ac:dyDescent="0.25">
      <c r="A79" s="36"/>
      <c r="B79" s="35"/>
      <c r="C79" s="19"/>
      <c r="D79" s="19"/>
      <c r="E79" s="18"/>
      <c r="F79" s="18"/>
      <c r="G79" s="17"/>
      <c r="H79" s="17" t="s">
        <v>253</v>
      </c>
      <c r="I79" s="39" t="s">
        <v>252</v>
      </c>
      <c r="J79" s="40">
        <v>833.36639100000002</v>
      </c>
      <c r="K79" s="40">
        <v>763.86598894000031</v>
      </c>
      <c r="L79" s="40">
        <f>+IF(J79=0,"n.a.",IF(ABS(((K79/J79)-1)*100)&gt;100,"-o-",(((K79/J79)-1)*100)))</f>
        <v>-8.3397174172818005</v>
      </c>
    </row>
    <row r="80" spans="1:12" s="34" customFormat="1" ht="15" customHeight="1" x14ac:dyDescent="0.25">
      <c r="A80" s="36"/>
      <c r="B80" s="35"/>
      <c r="C80" s="19"/>
      <c r="D80" s="19"/>
      <c r="E80" s="18"/>
      <c r="F80" s="18"/>
      <c r="G80" s="17"/>
      <c r="H80" s="17" t="s">
        <v>251</v>
      </c>
      <c r="I80" s="39" t="s">
        <v>250</v>
      </c>
      <c r="J80" s="40">
        <v>161.32708099999999</v>
      </c>
      <c r="K80" s="40">
        <v>505.43770384999988</v>
      </c>
      <c r="L80" s="40" t="str">
        <f>+IF(J80=0,"n.a.",IF(ABS(((K80/J80)-1)*100)&gt;100,"-o-",(((K80/J80)-1)*100)))</f>
        <v>-o-</v>
      </c>
    </row>
    <row r="81" spans="1:12" s="34" customFormat="1" ht="15" customHeight="1" x14ac:dyDescent="0.25">
      <c r="A81" s="36"/>
      <c r="B81" s="35"/>
      <c r="C81" s="19"/>
      <c r="D81" s="19"/>
      <c r="E81" s="37">
        <v>8</v>
      </c>
      <c r="F81" s="19" t="s">
        <v>249</v>
      </c>
      <c r="G81" s="38"/>
      <c r="H81" s="38"/>
      <c r="I81" s="41"/>
      <c r="J81" s="26"/>
      <c r="K81" s="26"/>
      <c r="L81" s="26"/>
    </row>
    <row r="82" spans="1:12" s="34" customFormat="1" ht="15" customHeight="1" x14ac:dyDescent="0.25">
      <c r="A82" s="36"/>
      <c r="B82" s="35"/>
      <c r="C82" s="19"/>
      <c r="D82" s="19"/>
      <c r="E82" s="18"/>
      <c r="F82" s="18"/>
      <c r="G82" s="38" t="s">
        <v>25</v>
      </c>
      <c r="H82" s="38"/>
      <c r="I82" s="41"/>
      <c r="J82" s="26"/>
      <c r="K82" s="26"/>
      <c r="L82" s="26"/>
    </row>
    <row r="83" spans="1:12" s="34" customFormat="1" ht="15" customHeight="1" x14ac:dyDescent="0.25">
      <c r="A83" s="36"/>
      <c r="B83" s="35"/>
      <c r="C83" s="19"/>
      <c r="D83" s="19"/>
      <c r="E83" s="18"/>
      <c r="F83" s="18"/>
      <c r="G83" s="17"/>
      <c r="H83" s="17">
        <v>0</v>
      </c>
      <c r="I83" s="39" t="s">
        <v>25</v>
      </c>
      <c r="J83" s="40">
        <v>61846.631151000001</v>
      </c>
      <c r="K83" s="40">
        <v>51335.634662469965</v>
      </c>
      <c r="L83" s="40">
        <f>+IF(J83=0,"n.a.",IF(ABS(((K83/J83)-1)*100)&gt;100,"-o-",(((K83/J83)-1)*100)))</f>
        <v>-16.995261169306364</v>
      </c>
    </row>
    <row r="84" spans="1:12" s="34" customFormat="1" ht="15" customHeight="1" x14ac:dyDescent="0.25">
      <c r="A84" s="36"/>
      <c r="B84" s="35"/>
      <c r="C84" s="19"/>
      <c r="D84" s="19"/>
      <c r="E84" s="18"/>
      <c r="F84" s="18"/>
      <c r="G84" s="38" t="s">
        <v>57</v>
      </c>
      <c r="H84" s="38"/>
      <c r="I84" s="41"/>
      <c r="J84" s="26"/>
      <c r="K84" s="26"/>
      <c r="L84" s="26"/>
    </row>
    <row r="85" spans="1:12" s="34" customFormat="1" x14ac:dyDescent="0.25">
      <c r="A85" s="36"/>
      <c r="B85" s="35"/>
      <c r="C85" s="19"/>
      <c r="D85" s="19"/>
      <c r="E85" s="18"/>
      <c r="F85" s="18"/>
      <c r="G85" s="17"/>
      <c r="H85" s="17" t="s">
        <v>70</v>
      </c>
      <c r="I85" s="39" t="s">
        <v>248</v>
      </c>
      <c r="J85" s="40">
        <v>96.305302999999995</v>
      </c>
      <c r="K85" s="40">
        <v>89.714901619999992</v>
      </c>
      <c r="L85" s="40">
        <f>+IF(J85=0,"n.a.",IF(ABS(((K85/J85)-1)*100)&gt;100,"-o-",(((K85/J85)-1)*100)))</f>
        <v>-6.8432383001795882</v>
      </c>
    </row>
    <row r="86" spans="1:12" s="34" customFormat="1" ht="25.5" x14ac:dyDescent="0.25">
      <c r="A86" s="36"/>
      <c r="B86" s="35"/>
      <c r="C86" s="19"/>
      <c r="D86" s="19"/>
      <c r="E86" s="18"/>
      <c r="F86" s="18"/>
      <c r="G86" s="17"/>
      <c r="H86" s="17" t="s">
        <v>97</v>
      </c>
      <c r="I86" s="39" t="s">
        <v>247</v>
      </c>
      <c r="J86" s="40">
        <v>12281.887393000001</v>
      </c>
      <c r="K86" s="40">
        <v>15418.871332950001</v>
      </c>
      <c r="L86" s="40">
        <f>+IF(J86=0,"n.a.",IF(ABS(((K86/J86)-1)*100)&gt;100,"-o-",(((K86/J86)-1)*100)))</f>
        <v>25.541546177486584</v>
      </c>
    </row>
    <row r="87" spans="1:12" s="34" customFormat="1" x14ac:dyDescent="0.25">
      <c r="A87" s="36"/>
      <c r="B87" s="35"/>
      <c r="C87" s="19"/>
      <c r="D87" s="19"/>
      <c r="E87" s="18"/>
      <c r="F87" s="18"/>
      <c r="G87" s="17"/>
      <c r="H87" s="17" t="s">
        <v>149</v>
      </c>
      <c r="I87" s="39" t="s">
        <v>246</v>
      </c>
      <c r="J87" s="40">
        <v>3512.7695760000001</v>
      </c>
      <c r="K87" s="40">
        <v>2831.0793399900003</v>
      </c>
      <c r="L87" s="40">
        <f>+IF(J87=0,"n.a.",IF(ABS(((K87/J87)-1)*100)&gt;100,"-o-",(((K87/J87)-1)*100)))</f>
        <v>-19.406061834156574</v>
      </c>
    </row>
    <row r="88" spans="1:12" s="34" customFormat="1" ht="15" customHeight="1" x14ac:dyDescent="0.25">
      <c r="A88" s="36"/>
      <c r="B88" s="35"/>
      <c r="C88" s="19"/>
      <c r="D88" s="19"/>
      <c r="E88" s="18"/>
      <c r="F88" s="18"/>
      <c r="G88" s="38" t="s">
        <v>31</v>
      </c>
      <c r="H88" s="38"/>
      <c r="I88" s="41"/>
      <c r="J88" s="26"/>
      <c r="K88" s="26"/>
      <c r="L88" s="26"/>
    </row>
    <row r="89" spans="1:12" s="34" customFormat="1" ht="25.5" x14ac:dyDescent="0.25">
      <c r="A89" s="36"/>
      <c r="B89" s="35"/>
      <c r="C89" s="19"/>
      <c r="D89" s="19"/>
      <c r="E89" s="18"/>
      <c r="F89" s="18"/>
      <c r="G89" s="17"/>
      <c r="H89" s="17" t="s">
        <v>245</v>
      </c>
      <c r="I89" s="39" t="s">
        <v>244</v>
      </c>
      <c r="J89" s="40">
        <v>37.307727</v>
      </c>
      <c r="K89" s="40">
        <v>30.806021400000006</v>
      </c>
      <c r="L89" s="40">
        <f>+IF(J89=0,"n.a.",IF(ABS(((K89/J89)-1)*100)&gt;100,"-o-",(((K89/J89)-1)*100)))</f>
        <v>-17.427235918178539</v>
      </c>
    </row>
    <row r="90" spans="1:12" s="34" customFormat="1" ht="15" customHeight="1" x14ac:dyDescent="0.25">
      <c r="A90" s="36"/>
      <c r="B90" s="35"/>
      <c r="C90" s="19"/>
      <c r="D90" s="19"/>
      <c r="E90" s="18"/>
      <c r="F90" s="18"/>
      <c r="G90" s="17"/>
      <c r="H90" s="17" t="s">
        <v>243</v>
      </c>
      <c r="I90" s="39" t="s">
        <v>242</v>
      </c>
      <c r="J90" s="40">
        <v>317.21645100000001</v>
      </c>
      <c r="K90" s="40">
        <v>369.73586927999986</v>
      </c>
      <c r="L90" s="40">
        <f>+IF(J90=0,"n.a.",IF(ABS(((K90/J90)-1)*100)&gt;100,"-o-",(((K90/J90)-1)*100)))</f>
        <v>16.556334992853138</v>
      </c>
    </row>
    <row r="91" spans="1:12" s="34" customFormat="1" ht="25.5" x14ac:dyDescent="0.25">
      <c r="A91" s="36"/>
      <c r="B91" s="35"/>
      <c r="C91" s="19"/>
      <c r="D91" s="19"/>
      <c r="E91" s="18"/>
      <c r="F91" s="18"/>
      <c r="G91" s="17"/>
      <c r="H91" s="17" t="s">
        <v>241</v>
      </c>
      <c r="I91" s="39" t="s">
        <v>240</v>
      </c>
      <c r="J91" s="40">
        <v>32.986927000000001</v>
      </c>
      <c r="K91" s="40">
        <v>148.46319103000002</v>
      </c>
      <c r="L91" s="40" t="str">
        <f>+IF(J91=0,"n.a.",IF(ABS(((K91/J91)-1)*100)&gt;100,"-o-",(((K91/J91)-1)*100)))</f>
        <v>-o-</v>
      </c>
    </row>
    <row r="92" spans="1:12" s="34" customFormat="1" ht="15" customHeight="1" x14ac:dyDescent="0.25">
      <c r="A92" s="36"/>
      <c r="B92" s="35"/>
      <c r="C92" s="19"/>
      <c r="D92" s="19"/>
      <c r="E92" s="18"/>
      <c r="F92" s="18"/>
      <c r="G92" s="17"/>
      <c r="H92" s="17" t="s">
        <v>239</v>
      </c>
      <c r="I92" s="39" t="s">
        <v>238</v>
      </c>
      <c r="J92" s="40">
        <v>1352.252688</v>
      </c>
      <c r="K92" s="40">
        <v>1515.9004921199999</v>
      </c>
      <c r="L92" s="40">
        <f>+IF(J92=0,"n.a.",IF(ABS(((K92/J92)-1)*100)&gt;100,"-o-",(((K92/J92)-1)*100)))</f>
        <v>12.10186569213163</v>
      </c>
    </row>
    <row r="93" spans="1:12" s="34" customFormat="1" ht="15" customHeight="1" x14ac:dyDescent="0.25">
      <c r="A93" s="36"/>
      <c r="B93" s="35"/>
      <c r="C93" s="19"/>
      <c r="D93" s="19"/>
      <c r="E93" s="18"/>
      <c r="F93" s="18"/>
      <c r="G93" s="17"/>
      <c r="H93" s="17" t="s">
        <v>237</v>
      </c>
      <c r="I93" s="39" t="s">
        <v>236</v>
      </c>
      <c r="J93" s="40">
        <v>852.99587699999995</v>
      </c>
      <c r="K93" s="40">
        <v>491.02055389999998</v>
      </c>
      <c r="L93" s="40">
        <f>+IF(J93=0,"n.a.",IF(ABS(((K93/J93)-1)*100)&gt;100,"-o-",(((K93/J93)-1)*100)))</f>
        <v>-42.43576468072424</v>
      </c>
    </row>
    <row r="94" spans="1:12" s="34" customFormat="1" ht="15" customHeight="1" x14ac:dyDescent="0.25">
      <c r="A94" s="36"/>
      <c r="B94" s="35"/>
      <c r="C94" s="19"/>
      <c r="D94" s="19"/>
      <c r="E94" s="37">
        <v>9</v>
      </c>
      <c r="F94" s="19" t="s">
        <v>235</v>
      </c>
      <c r="G94" s="38"/>
      <c r="H94" s="38"/>
      <c r="I94" s="41"/>
      <c r="J94" s="26"/>
      <c r="K94" s="26"/>
      <c r="L94" s="26"/>
    </row>
    <row r="95" spans="1:12" s="34" customFormat="1" ht="15" customHeight="1" x14ac:dyDescent="0.25">
      <c r="A95" s="36"/>
      <c r="B95" s="35"/>
      <c r="C95" s="19"/>
      <c r="D95" s="19"/>
      <c r="E95" s="18"/>
      <c r="F95" s="18"/>
      <c r="G95" s="38" t="s">
        <v>25</v>
      </c>
      <c r="H95" s="38"/>
      <c r="I95" s="41"/>
      <c r="J95" s="26"/>
      <c r="K95" s="26"/>
      <c r="L95" s="26"/>
    </row>
    <row r="96" spans="1:12" s="34" customFormat="1" ht="15" customHeight="1" x14ac:dyDescent="0.25">
      <c r="A96" s="36"/>
      <c r="B96" s="35"/>
      <c r="C96" s="19"/>
      <c r="D96" s="19"/>
      <c r="E96" s="18"/>
      <c r="F96" s="18"/>
      <c r="G96" s="17"/>
      <c r="H96" s="17">
        <v>0</v>
      </c>
      <c r="I96" s="39" t="s">
        <v>25</v>
      </c>
      <c r="J96" s="40">
        <v>112181.78208400001</v>
      </c>
      <c r="K96" s="40">
        <v>87270.003402029542</v>
      </c>
      <c r="L96" s="40">
        <f>+IF(J96=0,"n.a.",IF(ABS(((K96/J96)-1)*100)&gt;100,"-o-",(((K96/J96)-1)*100)))</f>
        <v>-22.206616991800775</v>
      </c>
    </row>
    <row r="97" spans="1:12" s="34" customFormat="1" ht="15" customHeight="1" x14ac:dyDescent="0.25">
      <c r="A97" s="36"/>
      <c r="B97" s="35"/>
      <c r="C97" s="19"/>
      <c r="D97" s="19"/>
      <c r="E97" s="18"/>
      <c r="F97" s="18"/>
      <c r="G97" s="38" t="s">
        <v>57</v>
      </c>
      <c r="H97" s="38"/>
      <c r="I97" s="41"/>
      <c r="J97" s="26"/>
      <c r="K97" s="26"/>
      <c r="L97" s="26"/>
    </row>
    <row r="98" spans="1:12" s="34" customFormat="1" ht="15" customHeight="1" x14ac:dyDescent="0.25">
      <c r="A98" s="36"/>
      <c r="B98" s="35"/>
      <c r="C98" s="19"/>
      <c r="D98" s="19"/>
      <c r="E98" s="18"/>
      <c r="F98" s="18"/>
      <c r="G98" s="17"/>
      <c r="H98" s="17" t="s">
        <v>56</v>
      </c>
      <c r="I98" s="39" t="s">
        <v>234</v>
      </c>
      <c r="J98" s="40">
        <v>195.14511899999999</v>
      </c>
      <c r="K98" s="40">
        <v>215.57443158000001</v>
      </c>
      <c r="L98" s="40">
        <f>+IF(J98=0,"n.a.",IF(ABS(((K98/J98)-1)*100)&gt;100,"-o-",(((K98/J98)-1)*100)))</f>
        <v>10.46877968800235</v>
      </c>
    </row>
    <row r="99" spans="1:12" s="34" customFormat="1" ht="15" customHeight="1" x14ac:dyDescent="0.25">
      <c r="A99" s="36"/>
      <c r="B99" s="35"/>
      <c r="C99" s="19"/>
      <c r="D99" s="19"/>
      <c r="E99" s="18"/>
      <c r="F99" s="18"/>
      <c r="G99" s="38" t="s">
        <v>31</v>
      </c>
      <c r="H99" s="38"/>
      <c r="I99" s="41"/>
      <c r="J99" s="26"/>
      <c r="K99" s="26"/>
      <c r="L99" s="26"/>
    </row>
    <row r="100" spans="1:12" s="34" customFormat="1" ht="25.5" x14ac:dyDescent="0.25">
      <c r="A100" s="36"/>
      <c r="B100" s="35"/>
      <c r="C100" s="19"/>
      <c r="D100" s="19"/>
      <c r="E100" s="18"/>
      <c r="F100" s="18"/>
      <c r="G100" s="17"/>
      <c r="H100" s="17" t="s">
        <v>233</v>
      </c>
      <c r="I100" s="39" t="s">
        <v>232</v>
      </c>
      <c r="J100" s="40">
        <v>0</v>
      </c>
      <c r="K100" s="40">
        <v>30</v>
      </c>
      <c r="L100" s="40" t="str">
        <f t="shared" ref="L100:L115" si="3">+IF(J100=0,"n.a.",IF(ABS(((K100/J100)-1)*100)&gt;100,"-o-",(((K100/J100)-1)*100)))</f>
        <v>n.a.</v>
      </c>
    </row>
    <row r="101" spans="1:12" s="34" customFormat="1" ht="25.5" x14ac:dyDescent="0.25">
      <c r="A101" s="36"/>
      <c r="B101" s="35"/>
      <c r="C101" s="19"/>
      <c r="D101" s="19"/>
      <c r="E101" s="18"/>
      <c r="F101" s="18"/>
      <c r="G101" s="17"/>
      <c r="H101" s="17" t="s">
        <v>231</v>
      </c>
      <c r="I101" s="39" t="s">
        <v>230</v>
      </c>
      <c r="J101" s="40">
        <v>0</v>
      </c>
      <c r="K101" s="40">
        <v>75</v>
      </c>
      <c r="L101" s="40" t="str">
        <f t="shared" si="3"/>
        <v>n.a.</v>
      </c>
    </row>
    <row r="102" spans="1:12" s="34" customFormat="1" ht="25.5" x14ac:dyDescent="0.25">
      <c r="A102" s="36"/>
      <c r="B102" s="35"/>
      <c r="C102" s="19"/>
      <c r="D102" s="19"/>
      <c r="E102" s="18"/>
      <c r="F102" s="18"/>
      <c r="G102" s="17"/>
      <c r="H102" s="17" t="s">
        <v>229</v>
      </c>
      <c r="I102" s="39" t="s">
        <v>228</v>
      </c>
      <c r="J102" s="40">
        <v>13.90915</v>
      </c>
      <c r="K102" s="40">
        <v>234.95538754999998</v>
      </c>
      <c r="L102" s="40" t="str">
        <f t="shared" si="3"/>
        <v>-o-</v>
      </c>
    </row>
    <row r="103" spans="1:12" s="34" customFormat="1" ht="25.5" x14ac:dyDescent="0.25">
      <c r="A103" s="36"/>
      <c r="B103" s="35"/>
      <c r="C103" s="19"/>
      <c r="D103" s="19"/>
      <c r="E103" s="18"/>
      <c r="F103" s="18"/>
      <c r="G103" s="17"/>
      <c r="H103" s="17" t="s">
        <v>227</v>
      </c>
      <c r="I103" s="39" t="s">
        <v>226</v>
      </c>
      <c r="J103" s="40">
        <v>289</v>
      </c>
      <c r="K103" s="40">
        <v>140</v>
      </c>
      <c r="L103" s="40">
        <f t="shared" si="3"/>
        <v>-51.557093425605537</v>
      </c>
    </row>
    <row r="104" spans="1:12" s="34" customFormat="1" ht="25.5" x14ac:dyDescent="0.25">
      <c r="A104" s="36"/>
      <c r="B104" s="35"/>
      <c r="C104" s="19"/>
      <c r="D104" s="19"/>
      <c r="E104" s="18"/>
      <c r="F104" s="18"/>
      <c r="G104" s="17"/>
      <c r="H104" s="17" t="s">
        <v>225</v>
      </c>
      <c r="I104" s="39" t="s">
        <v>224</v>
      </c>
      <c r="J104" s="40">
        <v>659.20925599999998</v>
      </c>
      <c r="K104" s="40">
        <v>22.388850689999998</v>
      </c>
      <c r="L104" s="40">
        <f t="shared" si="3"/>
        <v>-96.60368077568377</v>
      </c>
    </row>
    <row r="105" spans="1:12" s="34" customFormat="1" ht="25.5" x14ac:dyDescent="0.25">
      <c r="A105" s="36"/>
      <c r="B105" s="35"/>
      <c r="C105" s="19"/>
      <c r="D105" s="19"/>
      <c r="E105" s="18"/>
      <c r="F105" s="18"/>
      <c r="G105" s="17"/>
      <c r="H105" s="17" t="s">
        <v>223</v>
      </c>
      <c r="I105" s="39" t="s">
        <v>222</v>
      </c>
      <c r="J105" s="40">
        <v>53.450395</v>
      </c>
      <c r="K105" s="40">
        <v>90.822084799999999</v>
      </c>
      <c r="L105" s="40">
        <f t="shared" si="3"/>
        <v>69.91845392349299</v>
      </c>
    </row>
    <row r="106" spans="1:12" s="34" customFormat="1" ht="25.5" x14ac:dyDescent="0.25">
      <c r="A106" s="36"/>
      <c r="B106" s="35"/>
      <c r="C106" s="19"/>
      <c r="D106" s="19"/>
      <c r="E106" s="18"/>
      <c r="F106" s="18"/>
      <c r="G106" s="17"/>
      <c r="H106" s="17" t="s">
        <v>221</v>
      </c>
      <c r="I106" s="39" t="s">
        <v>220</v>
      </c>
      <c r="J106" s="40">
        <v>0</v>
      </c>
      <c r="K106" s="40">
        <v>831</v>
      </c>
      <c r="L106" s="40" t="str">
        <f t="shared" si="3"/>
        <v>n.a.</v>
      </c>
    </row>
    <row r="107" spans="1:12" s="34" customFormat="1" ht="25.5" x14ac:dyDescent="0.25">
      <c r="A107" s="36"/>
      <c r="B107" s="35"/>
      <c r="C107" s="19"/>
      <c r="D107" s="19"/>
      <c r="E107" s="18"/>
      <c r="F107" s="18"/>
      <c r="G107" s="17"/>
      <c r="H107" s="17" t="s">
        <v>219</v>
      </c>
      <c r="I107" s="39" t="s">
        <v>218</v>
      </c>
      <c r="J107" s="40">
        <v>0</v>
      </c>
      <c r="K107" s="40">
        <v>59.999997210000004</v>
      </c>
      <c r="L107" s="40" t="str">
        <f t="shared" si="3"/>
        <v>n.a.</v>
      </c>
    </row>
    <row r="108" spans="1:12" s="34" customFormat="1" x14ac:dyDescent="0.25">
      <c r="A108" s="36"/>
      <c r="B108" s="35"/>
      <c r="C108" s="19"/>
      <c r="D108" s="19"/>
      <c r="E108" s="18"/>
      <c r="F108" s="18"/>
      <c r="G108" s="17"/>
      <c r="H108" s="17" t="s">
        <v>217</v>
      </c>
      <c r="I108" s="39" t="s">
        <v>216</v>
      </c>
      <c r="J108" s="40">
        <v>312.469269</v>
      </c>
      <c r="K108" s="40">
        <v>661.00154222000003</v>
      </c>
      <c r="L108" s="40" t="str">
        <f t="shared" si="3"/>
        <v>-o-</v>
      </c>
    </row>
    <row r="109" spans="1:12" s="34" customFormat="1" ht="25.5" x14ac:dyDescent="0.25">
      <c r="A109" s="36"/>
      <c r="B109" s="35"/>
      <c r="C109" s="19"/>
      <c r="D109" s="19"/>
      <c r="E109" s="18"/>
      <c r="F109" s="18"/>
      <c r="G109" s="17"/>
      <c r="H109" s="17" t="s">
        <v>215</v>
      </c>
      <c r="I109" s="39" t="s">
        <v>214</v>
      </c>
      <c r="J109" s="40">
        <v>78.856617</v>
      </c>
      <c r="K109" s="40">
        <v>92.53876357999998</v>
      </c>
      <c r="L109" s="40">
        <f t="shared" si="3"/>
        <v>17.350663901800377</v>
      </c>
    </row>
    <row r="110" spans="1:12" s="34" customFormat="1" x14ac:dyDescent="0.25">
      <c r="A110" s="36"/>
      <c r="B110" s="35"/>
      <c r="C110" s="19"/>
      <c r="D110" s="19"/>
      <c r="E110" s="18"/>
      <c r="F110" s="18"/>
      <c r="G110" s="17"/>
      <c r="H110" s="17" t="s">
        <v>213</v>
      </c>
      <c r="I110" s="39" t="s">
        <v>212</v>
      </c>
      <c r="J110" s="40">
        <v>1310.611498</v>
      </c>
      <c r="K110" s="40">
        <v>2204.5653026199998</v>
      </c>
      <c r="L110" s="40">
        <f t="shared" si="3"/>
        <v>68.208909046210707</v>
      </c>
    </row>
    <row r="111" spans="1:12" s="34" customFormat="1" x14ac:dyDescent="0.25">
      <c r="A111" s="36"/>
      <c r="B111" s="35"/>
      <c r="C111" s="19"/>
      <c r="D111" s="19"/>
      <c r="E111" s="18"/>
      <c r="F111" s="18"/>
      <c r="G111" s="17"/>
      <c r="H111" s="17" t="s">
        <v>211</v>
      </c>
      <c r="I111" s="39" t="s">
        <v>210</v>
      </c>
      <c r="J111" s="40">
        <v>190.795321</v>
      </c>
      <c r="K111" s="40">
        <v>160.023819</v>
      </c>
      <c r="L111" s="40">
        <f t="shared" si="3"/>
        <v>-16.128017101635315</v>
      </c>
    </row>
    <row r="112" spans="1:12" s="34" customFormat="1" x14ac:dyDescent="0.25">
      <c r="A112" s="36"/>
      <c r="B112" s="35"/>
      <c r="C112" s="19"/>
      <c r="D112" s="19"/>
      <c r="E112" s="18"/>
      <c r="F112" s="18"/>
      <c r="G112" s="17"/>
      <c r="H112" s="17" t="s">
        <v>209</v>
      </c>
      <c r="I112" s="39" t="s">
        <v>208</v>
      </c>
      <c r="J112" s="40">
        <v>111.9832</v>
      </c>
      <c r="K112" s="40">
        <v>105.64333310999996</v>
      </c>
      <c r="L112" s="40">
        <f t="shared" si="3"/>
        <v>-5.6614446541981671</v>
      </c>
    </row>
    <row r="113" spans="1:12" s="34" customFormat="1" x14ac:dyDescent="0.25">
      <c r="A113" s="36"/>
      <c r="B113" s="35"/>
      <c r="C113" s="19"/>
      <c r="D113" s="19"/>
      <c r="E113" s="18"/>
      <c r="F113" s="18"/>
      <c r="G113" s="17"/>
      <c r="H113" s="17" t="s">
        <v>207</v>
      </c>
      <c r="I113" s="39" t="s">
        <v>206</v>
      </c>
      <c r="J113" s="40">
        <v>885.98015499999997</v>
      </c>
      <c r="K113" s="40">
        <v>1585.6407728199999</v>
      </c>
      <c r="L113" s="40">
        <f t="shared" si="3"/>
        <v>78.970235831072301</v>
      </c>
    </row>
    <row r="114" spans="1:12" s="34" customFormat="1" ht="25.5" x14ac:dyDescent="0.25">
      <c r="A114" s="36"/>
      <c r="B114" s="35"/>
      <c r="C114" s="19"/>
      <c r="D114" s="19"/>
      <c r="E114" s="18"/>
      <c r="F114" s="18"/>
      <c r="G114" s="17"/>
      <c r="H114" s="17" t="s">
        <v>205</v>
      </c>
      <c r="I114" s="39" t="s">
        <v>204</v>
      </c>
      <c r="J114" s="40">
        <v>7071.5309619999998</v>
      </c>
      <c r="K114" s="40">
        <v>20812.401458779997</v>
      </c>
      <c r="L114" s="40" t="str">
        <f t="shared" si="3"/>
        <v>-o-</v>
      </c>
    </row>
    <row r="115" spans="1:12" s="34" customFormat="1" ht="25.5" x14ac:dyDescent="0.25">
      <c r="A115" s="36"/>
      <c r="B115" s="35"/>
      <c r="C115" s="19"/>
      <c r="D115" s="19"/>
      <c r="E115" s="18"/>
      <c r="F115" s="18"/>
      <c r="G115" s="17"/>
      <c r="H115" s="17" t="s">
        <v>203</v>
      </c>
      <c r="I115" s="39" t="s">
        <v>202</v>
      </c>
      <c r="J115" s="40">
        <v>0</v>
      </c>
      <c r="K115" s="40">
        <v>420.42326940999999</v>
      </c>
      <c r="L115" s="40" t="str">
        <f t="shared" si="3"/>
        <v>n.a.</v>
      </c>
    </row>
    <row r="116" spans="1:12" s="34" customFormat="1" x14ac:dyDescent="0.25">
      <c r="A116" s="36"/>
      <c r="B116" s="35"/>
      <c r="C116" s="19"/>
      <c r="D116" s="19"/>
      <c r="E116" s="37">
        <v>10</v>
      </c>
      <c r="F116" s="19" t="s">
        <v>201</v>
      </c>
      <c r="G116" s="38"/>
      <c r="H116" s="38"/>
      <c r="I116" s="41"/>
      <c r="J116" s="26"/>
      <c r="K116" s="26"/>
      <c r="L116" s="26"/>
    </row>
    <row r="117" spans="1:12" s="34" customFormat="1" ht="15" customHeight="1" x14ac:dyDescent="0.25">
      <c r="A117" s="36"/>
      <c r="B117" s="35"/>
      <c r="C117" s="19"/>
      <c r="D117" s="19"/>
      <c r="E117" s="18"/>
      <c r="F117" s="18"/>
      <c r="G117" s="38" t="s">
        <v>25</v>
      </c>
      <c r="H117" s="38"/>
      <c r="I117" s="41"/>
      <c r="J117" s="26"/>
      <c r="K117" s="26"/>
      <c r="L117" s="26"/>
    </row>
    <row r="118" spans="1:12" s="34" customFormat="1" ht="15" customHeight="1" x14ac:dyDescent="0.25">
      <c r="A118" s="36"/>
      <c r="B118" s="35"/>
      <c r="C118" s="19"/>
      <c r="D118" s="19"/>
      <c r="E118" s="18"/>
      <c r="F118" s="18"/>
      <c r="G118" s="17"/>
      <c r="H118" s="17">
        <v>0</v>
      </c>
      <c r="I118" s="39" t="s">
        <v>25</v>
      </c>
      <c r="J118" s="40">
        <v>5254.6802109999999</v>
      </c>
      <c r="K118" s="40">
        <v>4715.5820206500039</v>
      </c>
      <c r="L118" s="40">
        <f>+IF(J118=0,"n.a.",IF(ABS(((K118/J118)-1)*100)&gt;100,"-o-",(((K118/J118)-1)*100)))</f>
        <v>-10.259391032425969</v>
      </c>
    </row>
    <row r="119" spans="1:12" s="34" customFormat="1" ht="15" customHeight="1" x14ac:dyDescent="0.25">
      <c r="A119" s="36"/>
      <c r="B119" s="35"/>
      <c r="C119" s="19"/>
      <c r="D119" s="19"/>
      <c r="E119" s="18"/>
      <c r="F119" s="18"/>
      <c r="G119" s="38" t="s">
        <v>57</v>
      </c>
      <c r="H119" s="38"/>
      <c r="I119" s="41"/>
      <c r="J119" s="26"/>
      <c r="K119" s="26"/>
      <c r="L119" s="26"/>
    </row>
    <row r="120" spans="1:12" s="34" customFormat="1" ht="15" customHeight="1" x14ac:dyDescent="0.25">
      <c r="A120" s="36"/>
      <c r="B120" s="35"/>
      <c r="C120" s="19"/>
      <c r="D120" s="19"/>
      <c r="E120" s="18"/>
      <c r="F120" s="18"/>
      <c r="G120" s="17"/>
      <c r="H120" s="17" t="s">
        <v>88</v>
      </c>
      <c r="I120" s="39" t="s">
        <v>200</v>
      </c>
      <c r="J120" s="40">
        <v>90.714366999999996</v>
      </c>
      <c r="K120" s="40">
        <v>84.677673239999962</v>
      </c>
      <c r="L120" s="40">
        <f>+IF(J120=0,"n.a.",IF(ABS(((K120/J120)-1)*100)&gt;100,"-o-",(((K120/J120)-1)*100)))</f>
        <v>-6.6546170795636295</v>
      </c>
    </row>
    <row r="121" spans="1:12" s="34" customFormat="1" ht="15" customHeight="1" x14ac:dyDescent="0.25">
      <c r="A121" s="36"/>
      <c r="B121" s="35"/>
      <c r="C121" s="19"/>
      <c r="D121" s="19"/>
      <c r="E121" s="18"/>
      <c r="F121" s="18"/>
      <c r="G121" s="17"/>
      <c r="H121" s="17" t="s">
        <v>70</v>
      </c>
      <c r="I121" s="39" t="s">
        <v>199</v>
      </c>
      <c r="J121" s="40">
        <v>2810.083263</v>
      </c>
      <c r="K121" s="40">
        <v>1778.9464687899997</v>
      </c>
      <c r="L121" s="40">
        <f>+IF(J121=0,"n.a.",IF(ABS(((K121/J121)-1)*100)&gt;100,"-o-",(((K121/J121)-1)*100)))</f>
        <v>-36.694172296844151</v>
      </c>
    </row>
    <row r="122" spans="1:12" s="34" customFormat="1" ht="15" customHeight="1" x14ac:dyDescent="0.25">
      <c r="A122" s="36"/>
      <c r="B122" s="35"/>
      <c r="C122" s="19"/>
      <c r="D122" s="19"/>
      <c r="E122" s="18"/>
      <c r="F122" s="18"/>
      <c r="G122" s="17"/>
      <c r="H122" s="17" t="s">
        <v>99</v>
      </c>
      <c r="I122" s="39" t="s">
        <v>198</v>
      </c>
      <c r="J122" s="40">
        <v>9188.8339689999993</v>
      </c>
      <c r="K122" s="40">
        <v>7733.0477330300009</v>
      </c>
      <c r="L122" s="40">
        <f>+IF(J122=0,"n.a.",IF(ABS(((K122/J122)-1)*100)&gt;100,"-o-",(((K122/J122)-1)*100)))</f>
        <v>-15.842992058419226</v>
      </c>
    </row>
    <row r="123" spans="1:12" s="34" customFormat="1" ht="15" customHeight="1" x14ac:dyDescent="0.25">
      <c r="A123" s="36"/>
      <c r="B123" s="35"/>
      <c r="C123" s="19"/>
      <c r="D123" s="19"/>
      <c r="E123" s="18"/>
      <c r="F123" s="18"/>
      <c r="G123" s="38" t="s">
        <v>31</v>
      </c>
      <c r="H123" s="38"/>
      <c r="I123" s="41"/>
      <c r="J123" s="26"/>
      <c r="K123" s="26"/>
      <c r="L123" s="26"/>
    </row>
    <row r="124" spans="1:12" s="34" customFormat="1" ht="15" customHeight="1" x14ac:dyDescent="0.25">
      <c r="A124" s="36"/>
      <c r="B124" s="35"/>
      <c r="C124" s="19"/>
      <c r="D124" s="19"/>
      <c r="E124" s="18"/>
      <c r="F124" s="18"/>
      <c r="G124" s="17"/>
      <c r="H124" s="17" t="s">
        <v>197</v>
      </c>
      <c r="I124" s="39" t="s">
        <v>196</v>
      </c>
      <c r="J124" s="40">
        <v>340.243695</v>
      </c>
      <c r="K124" s="40">
        <v>233.78646826999997</v>
      </c>
      <c r="L124" s="40">
        <f>+IF(J124=0,"n.a.",IF(ABS(((K124/J124)-1)*100)&gt;100,"-o-",(((K124/J124)-1)*100)))</f>
        <v>-31.28852298938266</v>
      </c>
    </row>
    <row r="125" spans="1:12" s="34" customFormat="1" ht="15" customHeight="1" x14ac:dyDescent="0.25">
      <c r="A125" s="36"/>
      <c r="B125" s="35"/>
      <c r="C125" s="19"/>
      <c r="D125" s="19"/>
      <c r="E125" s="37">
        <v>11</v>
      </c>
      <c r="F125" s="19" t="s">
        <v>195</v>
      </c>
      <c r="G125" s="38"/>
      <c r="H125" s="38"/>
      <c r="I125" s="41"/>
      <c r="J125" s="26"/>
      <c r="K125" s="26"/>
      <c r="L125" s="26"/>
    </row>
    <row r="126" spans="1:12" s="34" customFormat="1" ht="15" customHeight="1" x14ac:dyDescent="0.25">
      <c r="A126" s="36"/>
      <c r="B126" s="35"/>
      <c r="C126" s="19"/>
      <c r="D126" s="19"/>
      <c r="E126" s="18"/>
      <c r="F126" s="18"/>
      <c r="G126" s="38" t="s">
        <v>25</v>
      </c>
      <c r="H126" s="38"/>
      <c r="I126" s="41"/>
      <c r="J126" s="26"/>
      <c r="K126" s="26"/>
      <c r="L126" s="26"/>
    </row>
    <row r="127" spans="1:12" s="34" customFormat="1" ht="15" customHeight="1" x14ac:dyDescent="0.25">
      <c r="A127" s="36"/>
      <c r="B127" s="35"/>
      <c r="C127" s="19"/>
      <c r="D127" s="19"/>
      <c r="E127" s="18"/>
      <c r="F127" s="18"/>
      <c r="G127" s="17"/>
      <c r="H127" s="17">
        <v>0</v>
      </c>
      <c r="I127" s="39" t="s">
        <v>25</v>
      </c>
      <c r="J127" s="40">
        <v>190347.88912499999</v>
      </c>
      <c r="K127" s="40">
        <v>205653.45136454995</v>
      </c>
      <c r="L127" s="40">
        <f>+IF(J127=0,"n.a.",IF(ABS(((K127/J127)-1)*100)&gt;100,"-o-",(((K127/J127)-1)*100)))</f>
        <v>8.0408363391405437</v>
      </c>
    </row>
    <row r="128" spans="1:12" s="34" customFormat="1" ht="15" customHeight="1" x14ac:dyDescent="0.25">
      <c r="A128" s="36"/>
      <c r="B128" s="35"/>
      <c r="C128" s="19"/>
      <c r="D128" s="19"/>
      <c r="E128" s="18"/>
      <c r="F128" s="18"/>
      <c r="G128" s="38" t="s">
        <v>57</v>
      </c>
      <c r="H128" s="38"/>
      <c r="I128" s="41"/>
      <c r="J128" s="26"/>
      <c r="K128" s="26"/>
      <c r="L128" s="26"/>
    </row>
    <row r="129" spans="1:12" s="34" customFormat="1" ht="15" customHeight="1" x14ac:dyDescent="0.25">
      <c r="A129" s="36"/>
      <c r="B129" s="35"/>
      <c r="C129" s="19"/>
      <c r="D129" s="19"/>
      <c r="E129" s="18"/>
      <c r="F129" s="18"/>
      <c r="G129" s="17"/>
      <c r="H129" s="17" t="s">
        <v>88</v>
      </c>
      <c r="I129" s="39" t="s">
        <v>194</v>
      </c>
      <c r="J129" s="40">
        <v>14952.781707</v>
      </c>
      <c r="K129" s="40">
        <v>16172.226009070004</v>
      </c>
      <c r="L129" s="40">
        <f t="shared" ref="L129:L138" si="4">+IF(J129=0,"n.a.",IF(ABS(((K129/J129)-1)*100)&gt;100,"-o-",(((K129/J129)-1)*100)))</f>
        <v>8.1553006388044302</v>
      </c>
    </row>
    <row r="130" spans="1:12" s="34" customFormat="1" ht="15" customHeight="1" x14ac:dyDescent="0.25">
      <c r="A130" s="36"/>
      <c r="B130" s="35"/>
      <c r="C130" s="19"/>
      <c r="D130" s="19"/>
      <c r="E130" s="18"/>
      <c r="F130" s="18"/>
      <c r="G130" s="17"/>
      <c r="H130" s="17" t="s">
        <v>193</v>
      </c>
      <c r="I130" s="39" t="s">
        <v>192</v>
      </c>
      <c r="J130" s="40">
        <v>611.97012500000005</v>
      </c>
      <c r="K130" s="40">
        <v>553.95783007999989</v>
      </c>
      <c r="L130" s="40">
        <f t="shared" si="4"/>
        <v>-9.4795959067446525</v>
      </c>
    </row>
    <row r="131" spans="1:12" s="34" customFormat="1" ht="15" customHeight="1" x14ac:dyDescent="0.25">
      <c r="A131" s="36"/>
      <c r="B131" s="35"/>
      <c r="C131" s="19"/>
      <c r="D131" s="19"/>
      <c r="E131" s="18"/>
      <c r="F131" s="18"/>
      <c r="G131" s="17"/>
      <c r="H131" s="17" t="s">
        <v>70</v>
      </c>
      <c r="I131" s="39" t="s">
        <v>191</v>
      </c>
      <c r="J131" s="40">
        <v>3905.8768580000001</v>
      </c>
      <c r="K131" s="40">
        <v>4208.0836326600038</v>
      </c>
      <c r="L131" s="40">
        <f t="shared" si="4"/>
        <v>7.7372325254193575</v>
      </c>
    </row>
    <row r="132" spans="1:12" s="34" customFormat="1" ht="15" customHeight="1" x14ac:dyDescent="0.25">
      <c r="A132" s="36"/>
      <c r="B132" s="35"/>
      <c r="C132" s="19"/>
      <c r="D132" s="19"/>
      <c r="E132" s="18"/>
      <c r="F132" s="18"/>
      <c r="G132" s="17"/>
      <c r="H132" s="17" t="s">
        <v>99</v>
      </c>
      <c r="I132" s="39" t="s">
        <v>190</v>
      </c>
      <c r="J132" s="40">
        <v>2990.6668709999999</v>
      </c>
      <c r="K132" s="40">
        <v>3251.3378045699983</v>
      </c>
      <c r="L132" s="40">
        <f t="shared" si="4"/>
        <v>8.7161474284441773</v>
      </c>
    </row>
    <row r="133" spans="1:12" s="34" customFormat="1" ht="15" customHeight="1" x14ac:dyDescent="0.25">
      <c r="A133" s="36"/>
      <c r="B133" s="35"/>
      <c r="C133" s="19"/>
      <c r="D133" s="19"/>
      <c r="E133" s="18"/>
      <c r="F133" s="18"/>
      <c r="G133" s="17"/>
      <c r="H133" s="17" t="s">
        <v>189</v>
      </c>
      <c r="I133" s="39" t="s">
        <v>188</v>
      </c>
      <c r="J133" s="40">
        <v>7292.7415060000003</v>
      </c>
      <c r="K133" s="40">
        <v>6825.4768273800019</v>
      </c>
      <c r="L133" s="40">
        <f t="shared" si="4"/>
        <v>-6.4072568352458781</v>
      </c>
    </row>
    <row r="134" spans="1:12" s="34" customFormat="1" ht="15" customHeight="1" x14ac:dyDescent="0.25">
      <c r="A134" s="36"/>
      <c r="B134" s="35"/>
      <c r="C134" s="19"/>
      <c r="D134" s="19"/>
      <c r="E134" s="18"/>
      <c r="F134" s="18"/>
      <c r="G134" s="17"/>
      <c r="H134" s="17" t="s">
        <v>149</v>
      </c>
      <c r="I134" s="39" t="s">
        <v>187</v>
      </c>
      <c r="J134" s="40">
        <v>69.689057000000005</v>
      </c>
      <c r="K134" s="40">
        <v>55.377957429999995</v>
      </c>
      <c r="L134" s="40">
        <f t="shared" si="4"/>
        <v>-20.535648186486455</v>
      </c>
    </row>
    <row r="135" spans="1:12" s="34" customFormat="1" ht="15" customHeight="1" x14ac:dyDescent="0.25">
      <c r="A135" s="36"/>
      <c r="B135" s="35"/>
      <c r="C135" s="19"/>
      <c r="D135" s="19"/>
      <c r="E135" s="18"/>
      <c r="F135" s="18"/>
      <c r="G135" s="17"/>
      <c r="H135" s="17" t="s">
        <v>147</v>
      </c>
      <c r="I135" s="39" t="s">
        <v>186</v>
      </c>
      <c r="J135" s="40">
        <v>371.91865000000001</v>
      </c>
      <c r="K135" s="40">
        <v>301.47454213999993</v>
      </c>
      <c r="L135" s="40">
        <f t="shared" si="4"/>
        <v>-18.94073014622958</v>
      </c>
    </row>
    <row r="136" spans="1:12" s="34" customFormat="1" ht="15" customHeight="1" x14ac:dyDescent="0.25">
      <c r="A136" s="36"/>
      <c r="B136" s="35"/>
      <c r="C136" s="19"/>
      <c r="D136" s="19"/>
      <c r="E136" s="18"/>
      <c r="F136" s="18"/>
      <c r="G136" s="17"/>
      <c r="H136" s="17" t="s">
        <v>145</v>
      </c>
      <c r="I136" s="39" t="s">
        <v>185</v>
      </c>
      <c r="J136" s="40">
        <v>698.42252499999995</v>
      </c>
      <c r="K136" s="40">
        <v>1093.9248083200002</v>
      </c>
      <c r="L136" s="40">
        <f t="shared" si="4"/>
        <v>56.627939272147664</v>
      </c>
    </row>
    <row r="137" spans="1:12" s="34" customFormat="1" ht="15" customHeight="1" x14ac:dyDescent="0.25">
      <c r="A137" s="36"/>
      <c r="B137" s="35"/>
      <c r="C137" s="19"/>
      <c r="D137" s="19"/>
      <c r="E137" s="18"/>
      <c r="F137" s="18"/>
      <c r="G137" s="17"/>
      <c r="H137" s="17" t="s">
        <v>143</v>
      </c>
      <c r="I137" s="39" t="s">
        <v>184</v>
      </c>
      <c r="J137" s="40">
        <v>15510.641674</v>
      </c>
      <c r="K137" s="40">
        <v>16828.428346589993</v>
      </c>
      <c r="L137" s="40">
        <f t="shared" si="4"/>
        <v>8.4960164787956991</v>
      </c>
    </row>
    <row r="138" spans="1:12" s="34" customFormat="1" ht="15" customHeight="1" x14ac:dyDescent="0.25">
      <c r="A138" s="36"/>
      <c r="B138" s="35"/>
      <c r="C138" s="19"/>
      <c r="D138" s="19"/>
      <c r="E138" s="18"/>
      <c r="F138" s="18"/>
      <c r="G138" s="17"/>
      <c r="H138" s="17" t="s">
        <v>183</v>
      </c>
      <c r="I138" s="39" t="s">
        <v>182</v>
      </c>
      <c r="J138" s="40">
        <v>0</v>
      </c>
      <c r="K138" s="40">
        <v>2337.8738277200005</v>
      </c>
      <c r="L138" s="40" t="str">
        <f t="shared" si="4"/>
        <v>n.a.</v>
      </c>
    </row>
    <row r="139" spans="1:12" s="34" customFormat="1" ht="15" customHeight="1" x14ac:dyDescent="0.25">
      <c r="A139" s="36"/>
      <c r="B139" s="35"/>
      <c r="C139" s="19"/>
      <c r="D139" s="19"/>
      <c r="E139" s="18"/>
      <c r="F139" s="18"/>
      <c r="G139" s="38" t="s">
        <v>31</v>
      </c>
      <c r="H139" s="38"/>
      <c r="I139" s="41"/>
      <c r="J139" s="26"/>
      <c r="K139" s="26"/>
      <c r="L139" s="26"/>
    </row>
    <row r="140" spans="1:12" s="34" customFormat="1" ht="15" customHeight="1" x14ac:dyDescent="0.25">
      <c r="A140" s="36"/>
      <c r="B140" s="35"/>
      <c r="C140" s="19"/>
      <c r="D140" s="19"/>
      <c r="E140" s="18"/>
      <c r="F140" s="18"/>
      <c r="G140" s="17"/>
      <c r="H140" s="17" t="s">
        <v>181</v>
      </c>
      <c r="I140" s="39" t="s">
        <v>180</v>
      </c>
      <c r="J140" s="40">
        <v>237.756224</v>
      </c>
      <c r="K140" s="40">
        <v>265.38446051</v>
      </c>
      <c r="L140" s="40">
        <f t="shared" ref="L140:L154" si="5">+IF(J140=0,"n.a.",IF(ABS(((K140/J140)-1)*100)&gt;100,"-o-",(((K140/J140)-1)*100)))</f>
        <v>11.620405154987656</v>
      </c>
    </row>
    <row r="141" spans="1:12" s="34" customFormat="1" ht="15" customHeight="1" x14ac:dyDescent="0.25">
      <c r="A141" s="36"/>
      <c r="B141" s="35"/>
      <c r="C141" s="19"/>
      <c r="D141" s="19"/>
      <c r="E141" s="18"/>
      <c r="F141" s="18"/>
      <c r="G141" s="17"/>
      <c r="H141" s="17" t="s">
        <v>179</v>
      </c>
      <c r="I141" s="39" t="s">
        <v>178</v>
      </c>
      <c r="J141" s="40">
        <v>49.448166999999998</v>
      </c>
      <c r="K141" s="40">
        <v>58.543441119999997</v>
      </c>
      <c r="L141" s="40">
        <f t="shared" si="5"/>
        <v>18.393551615371308</v>
      </c>
    </row>
    <row r="142" spans="1:12" s="34" customFormat="1" ht="15" customHeight="1" x14ac:dyDescent="0.25">
      <c r="A142" s="36"/>
      <c r="B142" s="35"/>
      <c r="C142" s="19"/>
      <c r="D142" s="19"/>
      <c r="E142" s="18"/>
      <c r="F142" s="18"/>
      <c r="G142" s="17"/>
      <c r="H142" s="17" t="s">
        <v>177</v>
      </c>
      <c r="I142" s="39" t="s">
        <v>176</v>
      </c>
      <c r="J142" s="40">
        <v>306.09317700000003</v>
      </c>
      <c r="K142" s="40">
        <v>283.40562700999982</v>
      </c>
      <c r="L142" s="40">
        <f t="shared" si="5"/>
        <v>-7.4119750764651045</v>
      </c>
    </row>
    <row r="143" spans="1:12" s="34" customFormat="1" ht="15" customHeight="1" x14ac:dyDescent="0.25">
      <c r="A143" s="36"/>
      <c r="B143" s="35"/>
      <c r="C143" s="19"/>
      <c r="D143" s="19"/>
      <c r="E143" s="18"/>
      <c r="F143" s="18"/>
      <c r="G143" s="17"/>
      <c r="H143" s="17" t="s">
        <v>175</v>
      </c>
      <c r="I143" s="39" t="s">
        <v>174</v>
      </c>
      <c r="J143" s="40">
        <v>249.183277</v>
      </c>
      <c r="K143" s="40">
        <v>275.58788031000006</v>
      </c>
      <c r="L143" s="40">
        <f t="shared" si="5"/>
        <v>10.596458810516429</v>
      </c>
    </row>
    <row r="144" spans="1:12" s="34" customFormat="1" ht="15" customHeight="1" x14ac:dyDescent="0.25">
      <c r="A144" s="36"/>
      <c r="B144" s="35"/>
      <c r="C144" s="19"/>
      <c r="D144" s="19"/>
      <c r="E144" s="18"/>
      <c r="F144" s="18"/>
      <c r="G144" s="17"/>
      <c r="H144" s="17" t="s">
        <v>173</v>
      </c>
      <c r="I144" s="39" t="s">
        <v>172</v>
      </c>
      <c r="J144" s="40">
        <v>3589.6091959999999</v>
      </c>
      <c r="K144" s="40">
        <v>3260.0248299200002</v>
      </c>
      <c r="L144" s="40">
        <f t="shared" si="5"/>
        <v>-9.1816225133160572</v>
      </c>
    </row>
    <row r="145" spans="1:12" s="34" customFormat="1" ht="15" customHeight="1" x14ac:dyDescent="0.25">
      <c r="A145" s="36"/>
      <c r="B145" s="35"/>
      <c r="C145" s="19"/>
      <c r="D145" s="19"/>
      <c r="E145" s="18"/>
      <c r="F145" s="18"/>
      <c r="G145" s="17"/>
      <c r="H145" s="17" t="s">
        <v>171</v>
      </c>
      <c r="I145" s="39" t="s">
        <v>170</v>
      </c>
      <c r="J145" s="40">
        <v>2546.3144980000002</v>
      </c>
      <c r="K145" s="40">
        <v>2763.6257668200019</v>
      </c>
      <c r="L145" s="40">
        <f t="shared" si="5"/>
        <v>8.5343451875519847</v>
      </c>
    </row>
    <row r="146" spans="1:12" s="34" customFormat="1" ht="15" customHeight="1" x14ac:dyDescent="0.25">
      <c r="A146" s="36"/>
      <c r="B146" s="35"/>
      <c r="C146" s="19"/>
      <c r="D146" s="19"/>
      <c r="E146" s="18"/>
      <c r="F146" s="18"/>
      <c r="G146" s="17"/>
      <c r="H146" s="17" t="s">
        <v>169</v>
      </c>
      <c r="I146" s="39" t="s">
        <v>168</v>
      </c>
      <c r="J146" s="40">
        <v>580.078124</v>
      </c>
      <c r="K146" s="40">
        <v>660.69816815000001</v>
      </c>
      <c r="L146" s="40">
        <f t="shared" si="5"/>
        <v>13.898135581130798</v>
      </c>
    </row>
    <row r="147" spans="1:12" s="34" customFormat="1" ht="15" customHeight="1" x14ac:dyDescent="0.25">
      <c r="A147" s="36"/>
      <c r="B147" s="35"/>
      <c r="C147" s="19"/>
      <c r="D147" s="19"/>
      <c r="E147" s="18"/>
      <c r="F147" s="18"/>
      <c r="G147" s="17"/>
      <c r="H147" s="17" t="s">
        <v>167</v>
      </c>
      <c r="I147" s="39" t="s">
        <v>166</v>
      </c>
      <c r="J147" s="40">
        <v>71.089669999999998</v>
      </c>
      <c r="K147" s="40">
        <v>61.050260870000002</v>
      </c>
      <c r="L147" s="40">
        <f t="shared" si="5"/>
        <v>-14.122177146131065</v>
      </c>
    </row>
    <row r="148" spans="1:12" s="34" customFormat="1" ht="15" customHeight="1" x14ac:dyDescent="0.25">
      <c r="A148" s="36"/>
      <c r="B148" s="35"/>
      <c r="C148" s="19"/>
      <c r="D148" s="19"/>
      <c r="E148" s="18"/>
      <c r="F148" s="18"/>
      <c r="G148" s="17"/>
      <c r="H148" s="17" t="s">
        <v>165</v>
      </c>
      <c r="I148" s="39" t="s">
        <v>164</v>
      </c>
      <c r="J148" s="40">
        <v>114.01063600000001</v>
      </c>
      <c r="K148" s="40">
        <v>96.324473519999998</v>
      </c>
      <c r="L148" s="40">
        <f t="shared" si="5"/>
        <v>-15.51273030351309</v>
      </c>
    </row>
    <row r="149" spans="1:12" s="34" customFormat="1" ht="15" customHeight="1" x14ac:dyDescent="0.25">
      <c r="A149" s="36"/>
      <c r="B149" s="35"/>
      <c r="C149" s="19"/>
      <c r="D149" s="19"/>
      <c r="E149" s="18"/>
      <c r="F149" s="18"/>
      <c r="G149" s="17"/>
      <c r="H149" s="17" t="s">
        <v>163</v>
      </c>
      <c r="I149" s="39" t="s">
        <v>162</v>
      </c>
      <c r="J149" s="40">
        <v>50.165641000000001</v>
      </c>
      <c r="K149" s="40">
        <v>70.313217299999991</v>
      </c>
      <c r="L149" s="40">
        <f t="shared" si="5"/>
        <v>40.162102782659524</v>
      </c>
    </row>
    <row r="150" spans="1:12" s="34" customFormat="1" ht="15" customHeight="1" x14ac:dyDescent="0.25">
      <c r="A150" s="36"/>
      <c r="B150" s="35"/>
      <c r="C150" s="19"/>
      <c r="D150" s="19"/>
      <c r="E150" s="18"/>
      <c r="F150" s="18"/>
      <c r="G150" s="17"/>
      <c r="H150" s="17" t="s">
        <v>161</v>
      </c>
      <c r="I150" s="39" t="s">
        <v>160</v>
      </c>
      <c r="J150" s="40">
        <v>341.04332900000003</v>
      </c>
      <c r="K150" s="40">
        <v>313.39510314</v>
      </c>
      <c r="L150" s="40">
        <f t="shared" si="5"/>
        <v>-8.1069540169777188</v>
      </c>
    </row>
    <row r="151" spans="1:12" s="34" customFormat="1" ht="15" customHeight="1" x14ac:dyDescent="0.25">
      <c r="A151" s="36"/>
      <c r="B151" s="35"/>
      <c r="C151" s="19"/>
      <c r="D151" s="19"/>
      <c r="E151" s="18"/>
      <c r="F151" s="18"/>
      <c r="G151" s="17"/>
      <c r="H151" s="17" t="s">
        <v>159</v>
      </c>
      <c r="I151" s="39" t="s">
        <v>158</v>
      </c>
      <c r="J151" s="40">
        <v>3517.9384439999999</v>
      </c>
      <c r="K151" s="40">
        <v>4017.6909980899986</v>
      </c>
      <c r="L151" s="40">
        <f t="shared" si="5"/>
        <v>14.205835663280265</v>
      </c>
    </row>
    <row r="152" spans="1:12" s="34" customFormat="1" ht="15" customHeight="1" x14ac:dyDescent="0.25">
      <c r="A152" s="36"/>
      <c r="B152" s="35"/>
      <c r="C152" s="19"/>
      <c r="D152" s="19"/>
      <c r="E152" s="18"/>
      <c r="F152" s="18"/>
      <c r="G152" s="17"/>
      <c r="H152" s="17" t="s">
        <v>157</v>
      </c>
      <c r="I152" s="39" t="s">
        <v>156</v>
      </c>
      <c r="J152" s="40">
        <v>39.527394999999999</v>
      </c>
      <c r="K152" s="40">
        <v>218.65179387000001</v>
      </c>
      <c r="L152" s="40" t="str">
        <f t="shared" si="5"/>
        <v>-o-</v>
      </c>
    </row>
    <row r="153" spans="1:12" s="34" customFormat="1" ht="15" customHeight="1" x14ac:dyDescent="0.25">
      <c r="A153" s="36"/>
      <c r="B153" s="35"/>
      <c r="C153" s="19"/>
      <c r="D153" s="19"/>
      <c r="E153" s="18"/>
      <c r="F153" s="18"/>
      <c r="G153" s="17"/>
      <c r="H153" s="17" t="s">
        <v>155</v>
      </c>
      <c r="I153" s="39" t="s">
        <v>154</v>
      </c>
      <c r="J153" s="40">
        <v>903.24853299999995</v>
      </c>
      <c r="K153" s="40">
        <v>987.46456610999985</v>
      </c>
      <c r="L153" s="40">
        <f t="shared" si="5"/>
        <v>9.3236833532725818</v>
      </c>
    </row>
    <row r="154" spans="1:12" s="34" customFormat="1" ht="15" customHeight="1" x14ac:dyDescent="0.25">
      <c r="A154" s="36"/>
      <c r="B154" s="35"/>
      <c r="C154" s="19"/>
      <c r="D154" s="19"/>
      <c r="E154" s="18"/>
      <c r="F154" s="18"/>
      <c r="G154" s="17"/>
      <c r="H154" s="17" t="s">
        <v>153</v>
      </c>
      <c r="I154" s="39" t="s">
        <v>152</v>
      </c>
      <c r="J154" s="40">
        <v>200.986774</v>
      </c>
      <c r="K154" s="40">
        <v>184.47053473999998</v>
      </c>
      <c r="L154" s="40">
        <f t="shared" si="5"/>
        <v>-8.2175751823351462</v>
      </c>
    </row>
    <row r="155" spans="1:12" s="34" customFormat="1" ht="15" customHeight="1" x14ac:dyDescent="0.25">
      <c r="A155" s="36"/>
      <c r="B155" s="35"/>
      <c r="C155" s="19"/>
      <c r="D155" s="19"/>
      <c r="E155" s="37">
        <v>12</v>
      </c>
      <c r="F155" s="19" t="s">
        <v>151</v>
      </c>
      <c r="G155" s="38"/>
      <c r="H155" s="38"/>
      <c r="I155" s="41"/>
      <c r="J155" s="26"/>
      <c r="K155" s="26"/>
      <c r="L155" s="26"/>
    </row>
    <row r="156" spans="1:12" s="34" customFormat="1" ht="15" customHeight="1" x14ac:dyDescent="0.25">
      <c r="A156" s="36"/>
      <c r="B156" s="35"/>
      <c r="C156" s="19"/>
      <c r="D156" s="19"/>
      <c r="E156" s="18"/>
      <c r="F156" s="18"/>
      <c r="G156" s="38" t="s">
        <v>25</v>
      </c>
      <c r="H156" s="38"/>
      <c r="I156" s="41"/>
      <c r="J156" s="26"/>
      <c r="K156" s="26"/>
      <c r="L156" s="26"/>
    </row>
    <row r="157" spans="1:12" s="34" customFormat="1" ht="15" customHeight="1" x14ac:dyDescent="0.25">
      <c r="A157" s="36"/>
      <c r="B157" s="35"/>
      <c r="C157" s="19"/>
      <c r="D157" s="19"/>
      <c r="E157" s="18"/>
      <c r="F157" s="18"/>
      <c r="G157" s="17"/>
      <c r="H157" s="17">
        <v>0</v>
      </c>
      <c r="I157" s="39" t="s">
        <v>25</v>
      </c>
      <c r="J157" s="40">
        <v>14005.709508</v>
      </c>
      <c r="K157" s="40">
        <v>9529.6963108299988</v>
      </c>
      <c r="L157" s="40">
        <f>+IF(J157=0,"n.a.",IF(ABS(((K157/J157)-1)*100)&gt;100,"-o-",(((K157/J157)-1)*100)))</f>
        <v>-31.958489461839278</v>
      </c>
    </row>
    <row r="158" spans="1:12" s="34" customFormat="1" ht="15" customHeight="1" x14ac:dyDescent="0.25">
      <c r="A158" s="36"/>
      <c r="B158" s="35"/>
      <c r="C158" s="19"/>
      <c r="D158" s="19"/>
      <c r="E158" s="18"/>
      <c r="F158" s="18"/>
      <c r="G158" s="38" t="s">
        <v>57</v>
      </c>
      <c r="H158" s="38"/>
      <c r="I158" s="41"/>
      <c r="J158" s="26"/>
      <c r="K158" s="26"/>
      <c r="L158" s="26"/>
    </row>
    <row r="159" spans="1:12" s="34" customFormat="1" x14ac:dyDescent="0.25">
      <c r="A159" s="36"/>
      <c r="B159" s="35"/>
      <c r="C159" s="19"/>
      <c r="D159" s="19"/>
      <c r="E159" s="18"/>
      <c r="F159" s="18"/>
      <c r="G159" s="17"/>
      <c r="H159" s="17" t="s">
        <v>99</v>
      </c>
      <c r="I159" s="39" t="s">
        <v>150</v>
      </c>
      <c r="J159" s="40">
        <v>65.565453000000005</v>
      </c>
      <c r="K159" s="40">
        <v>58.658824289999998</v>
      </c>
      <c r="L159" s="40">
        <f t="shared" ref="L159:L169" si="6">+IF(J159=0,"n.a.",IF(ABS(((K159/J159)-1)*100)&gt;100,"-o-",(((K159/J159)-1)*100)))</f>
        <v>-10.53394492675892</v>
      </c>
    </row>
    <row r="160" spans="1:12" s="34" customFormat="1" x14ac:dyDescent="0.25">
      <c r="A160" s="36"/>
      <c r="B160" s="35"/>
      <c r="C160" s="19"/>
      <c r="D160" s="19"/>
      <c r="E160" s="18"/>
      <c r="F160" s="18"/>
      <c r="G160" s="17"/>
      <c r="H160" s="17" t="s">
        <v>149</v>
      </c>
      <c r="I160" s="39" t="s">
        <v>148</v>
      </c>
      <c r="J160" s="40">
        <v>85.670700999999994</v>
      </c>
      <c r="K160" s="40">
        <v>74.80115514000002</v>
      </c>
      <c r="L160" s="40">
        <f t="shared" si="6"/>
        <v>-12.687588327309207</v>
      </c>
    </row>
    <row r="161" spans="1:12" s="34" customFormat="1" ht="25.5" x14ac:dyDescent="0.25">
      <c r="A161" s="36"/>
      <c r="B161" s="35"/>
      <c r="C161" s="19"/>
      <c r="D161" s="19"/>
      <c r="E161" s="18"/>
      <c r="F161" s="18"/>
      <c r="G161" s="17"/>
      <c r="H161" s="17" t="s">
        <v>147</v>
      </c>
      <c r="I161" s="39" t="s">
        <v>146</v>
      </c>
      <c r="J161" s="40">
        <v>332.80198799999999</v>
      </c>
      <c r="K161" s="40">
        <v>273.86442327000003</v>
      </c>
      <c r="L161" s="40">
        <f t="shared" si="6"/>
        <v>-17.709498997944671</v>
      </c>
    </row>
    <row r="162" spans="1:12" s="34" customFormat="1" ht="25.5" x14ac:dyDescent="0.25">
      <c r="A162" s="36"/>
      <c r="B162" s="35"/>
      <c r="C162" s="19"/>
      <c r="D162" s="19"/>
      <c r="E162" s="18"/>
      <c r="F162" s="18"/>
      <c r="G162" s="17"/>
      <c r="H162" s="17" t="s">
        <v>145</v>
      </c>
      <c r="I162" s="39" t="s">
        <v>144</v>
      </c>
      <c r="J162" s="40">
        <v>2027.5507689999999</v>
      </c>
      <c r="K162" s="40">
        <v>2478.7315470200001</v>
      </c>
      <c r="L162" s="40">
        <f t="shared" si="6"/>
        <v>22.252502128098396</v>
      </c>
    </row>
    <row r="163" spans="1:12" s="34" customFormat="1" x14ac:dyDescent="0.25">
      <c r="A163" s="36"/>
      <c r="B163" s="35"/>
      <c r="C163" s="19"/>
      <c r="D163" s="19"/>
      <c r="E163" s="18"/>
      <c r="F163" s="18"/>
      <c r="G163" s="17"/>
      <c r="H163" s="17" t="s">
        <v>143</v>
      </c>
      <c r="I163" s="39" t="s">
        <v>142</v>
      </c>
      <c r="J163" s="40">
        <v>124.472104</v>
      </c>
      <c r="K163" s="40">
        <v>111.88309699000001</v>
      </c>
      <c r="L163" s="40">
        <f t="shared" si="6"/>
        <v>-10.113918384475918</v>
      </c>
    </row>
    <row r="164" spans="1:12" s="34" customFormat="1" x14ac:dyDescent="0.25">
      <c r="A164" s="36"/>
      <c r="B164" s="35"/>
      <c r="C164" s="19"/>
      <c r="D164" s="19"/>
      <c r="E164" s="18"/>
      <c r="F164" s="18"/>
      <c r="G164" s="17"/>
      <c r="H164" s="17" t="s">
        <v>141</v>
      </c>
      <c r="I164" s="39" t="s">
        <v>140</v>
      </c>
      <c r="J164" s="40">
        <v>21.98715</v>
      </c>
      <c r="K164" s="40">
        <v>18.885561949999996</v>
      </c>
      <c r="L164" s="40">
        <f t="shared" si="6"/>
        <v>-14.106366900667</v>
      </c>
    </row>
    <row r="165" spans="1:12" s="34" customFormat="1" ht="25.5" x14ac:dyDescent="0.25">
      <c r="A165" s="36"/>
      <c r="B165" s="35"/>
      <c r="C165" s="19"/>
      <c r="D165" s="19"/>
      <c r="E165" s="18"/>
      <c r="F165" s="18"/>
      <c r="G165" s="17"/>
      <c r="H165" s="17" t="s">
        <v>139</v>
      </c>
      <c r="I165" s="39" t="s">
        <v>138</v>
      </c>
      <c r="J165" s="40">
        <v>2022.008613</v>
      </c>
      <c r="K165" s="40">
        <v>2957.2025270100003</v>
      </c>
      <c r="L165" s="40">
        <f t="shared" si="6"/>
        <v>46.250738399302762</v>
      </c>
    </row>
    <row r="166" spans="1:12" s="34" customFormat="1" ht="25.5" x14ac:dyDescent="0.25">
      <c r="A166" s="36"/>
      <c r="B166" s="35"/>
      <c r="C166" s="19"/>
      <c r="D166" s="19"/>
      <c r="E166" s="18"/>
      <c r="F166" s="18"/>
      <c r="G166" s="17"/>
      <c r="H166" s="17" t="s">
        <v>137</v>
      </c>
      <c r="I166" s="39" t="s">
        <v>136</v>
      </c>
      <c r="J166" s="40">
        <v>1122.571422</v>
      </c>
      <c r="K166" s="40">
        <v>1508.88573724</v>
      </c>
      <c r="L166" s="40">
        <f t="shared" si="6"/>
        <v>34.413339558540798</v>
      </c>
    </row>
    <row r="167" spans="1:12" s="34" customFormat="1" x14ac:dyDescent="0.25">
      <c r="A167" s="36"/>
      <c r="B167" s="35"/>
      <c r="C167" s="19"/>
      <c r="D167" s="19"/>
      <c r="E167" s="18"/>
      <c r="F167" s="18"/>
      <c r="G167" s="17"/>
      <c r="H167" s="17" t="s">
        <v>135</v>
      </c>
      <c r="I167" s="39" t="s">
        <v>134</v>
      </c>
      <c r="J167" s="40">
        <v>86952.828064999994</v>
      </c>
      <c r="K167" s="40">
        <v>77900.146292310004</v>
      </c>
      <c r="L167" s="40">
        <f t="shared" si="6"/>
        <v>-10.411026270385159</v>
      </c>
    </row>
    <row r="168" spans="1:12" s="34" customFormat="1" x14ac:dyDescent="0.25">
      <c r="A168" s="36"/>
      <c r="B168" s="35"/>
      <c r="C168" s="19"/>
      <c r="D168" s="19"/>
      <c r="E168" s="18"/>
      <c r="F168" s="18"/>
      <c r="G168" s="17"/>
      <c r="H168" s="17" t="s">
        <v>133</v>
      </c>
      <c r="I168" s="39" t="s">
        <v>132</v>
      </c>
      <c r="J168" s="40">
        <v>45.329419999999999</v>
      </c>
      <c r="K168" s="40">
        <v>31.828441440000002</v>
      </c>
      <c r="L168" s="40">
        <f t="shared" si="6"/>
        <v>-29.784141425149492</v>
      </c>
    </row>
    <row r="169" spans="1:12" s="34" customFormat="1" ht="25.5" x14ac:dyDescent="0.25">
      <c r="A169" s="36"/>
      <c r="B169" s="35"/>
      <c r="C169" s="19"/>
      <c r="D169" s="19"/>
      <c r="E169" s="18"/>
      <c r="F169" s="18"/>
      <c r="G169" s="17"/>
      <c r="H169" s="17" t="s">
        <v>131</v>
      </c>
      <c r="I169" s="39" t="s">
        <v>130</v>
      </c>
      <c r="J169" s="40">
        <v>801.01899400000002</v>
      </c>
      <c r="K169" s="40">
        <v>611.88500748000047</v>
      </c>
      <c r="L169" s="40">
        <f t="shared" si="6"/>
        <v>-23.611673123446497</v>
      </c>
    </row>
    <row r="170" spans="1:12" s="34" customFormat="1" ht="15" customHeight="1" x14ac:dyDescent="0.25">
      <c r="A170" s="36"/>
      <c r="B170" s="35"/>
      <c r="C170" s="19"/>
      <c r="D170" s="19"/>
      <c r="E170" s="18"/>
      <c r="F170" s="18"/>
      <c r="G170" s="38" t="s">
        <v>31</v>
      </c>
      <c r="H170" s="38"/>
      <c r="I170" s="41"/>
      <c r="J170" s="26"/>
      <c r="K170" s="26"/>
      <c r="L170" s="26"/>
    </row>
    <row r="171" spans="1:12" s="34" customFormat="1" x14ac:dyDescent="0.25">
      <c r="A171" s="36"/>
      <c r="B171" s="35"/>
      <c r="C171" s="19"/>
      <c r="D171" s="19"/>
      <c r="E171" s="18"/>
      <c r="F171" s="18"/>
      <c r="G171" s="17"/>
      <c r="H171" s="17" t="s">
        <v>129</v>
      </c>
      <c r="I171" s="39" t="s">
        <v>128</v>
      </c>
      <c r="J171" s="40">
        <v>1537.4075800000001</v>
      </c>
      <c r="K171" s="40">
        <v>1128.5616186899995</v>
      </c>
      <c r="L171" s="40">
        <f t="shared" ref="L171:L180" si="7">+IF(J171=0,"n.a.",IF(ABS(((K171/J171)-1)*100)&gt;100,"-o-",(((K171/J171)-1)*100)))</f>
        <v>-26.593205772408158</v>
      </c>
    </row>
    <row r="172" spans="1:12" s="34" customFormat="1" x14ac:dyDescent="0.25">
      <c r="A172" s="36"/>
      <c r="B172" s="35"/>
      <c r="C172" s="19"/>
      <c r="D172" s="19"/>
      <c r="E172" s="18"/>
      <c r="F172" s="18"/>
      <c r="G172" s="17"/>
      <c r="H172" s="17" t="s">
        <v>127</v>
      </c>
      <c r="I172" s="39" t="s">
        <v>126</v>
      </c>
      <c r="J172" s="40">
        <v>1034.401421</v>
      </c>
      <c r="K172" s="40">
        <v>947.44621776999998</v>
      </c>
      <c r="L172" s="40">
        <f t="shared" si="7"/>
        <v>-8.4063306047991286</v>
      </c>
    </row>
    <row r="173" spans="1:12" s="34" customFormat="1" ht="25.5" x14ac:dyDescent="0.25">
      <c r="A173" s="36"/>
      <c r="B173" s="35"/>
      <c r="C173" s="19"/>
      <c r="D173" s="19"/>
      <c r="E173" s="18"/>
      <c r="F173" s="18"/>
      <c r="G173" s="17"/>
      <c r="H173" s="17" t="s">
        <v>125</v>
      </c>
      <c r="I173" s="39" t="s">
        <v>124</v>
      </c>
      <c r="J173" s="40">
        <v>774.15847299999996</v>
      </c>
      <c r="K173" s="40">
        <v>839.90360370000019</v>
      </c>
      <c r="L173" s="40">
        <f t="shared" si="7"/>
        <v>8.4924641391866942</v>
      </c>
    </row>
    <row r="174" spans="1:12" s="34" customFormat="1" ht="25.5" x14ac:dyDescent="0.25">
      <c r="A174" s="36"/>
      <c r="B174" s="35"/>
      <c r="C174" s="19"/>
      <c r="D174" s="19"/>
      <c r="E174" s="18"/>
      <c r="F174" s="18"/>
      <c r="G174" s="17"/>
      <c r="H174" s="17" t="s">
        <v>123</v>
      </c>
      <c r="I174" s="39" t="s">
        <v>122</v>
      </c>
      <c r="J174" s="40">
        <v>679.83224700000005</v>
      </c>
      <c r="K174" s="40">
        <v>632.77896124000017</v>
      </c>
      <c r="L174" s="40">
        <f t="shared" si="7"/>
        <v>-6.9213083032820366</v>
      </c>
    </row>
    <row r="175" spans="1:12" s="34" customFormat="1" x14ac:dyDescent="0.25">
      <c r="A175" s="36"/>
      <c r="B175" s="35"/>
      <c r="C175" s="19"/>
      <c r="D175" s="19"/>
      <c r="E175" s="18"/>
      <c r="F175" s="18"/>
      <c r="G175" s="17"/>
      <c r="H175" s="17" t="s">
        <v>121</v>
      </c>
      <c r="I175" s="39" t="s">
        <v>120</v>
      </c>
      <c r="J175" s="40">
        <v>1393.8316709999999</v>
      </c>
      <c r="K175" s="40">
        <v>1078.1937576399998</v>
      </c>
      <c r="L175" s="40">
        <f t="shared" si="7"/>
        <v>-22.645339457206248</v>
      </c>
    </row>
    <row r="176" spans="1:12" s="34" customFormat="1" x14ac:dyDescent="0.25">
      <c r="A176" s="36"/>
      <c r="B176" s="35"/>
      <c r="C176" s="19"/>
      <c r="D176" s="19"/>
      <c r="E176" s="18"/>
      <c r="F176" s="18"/>
      <c r="G176" s="17"/>
      <c r="H176" s="17" t="s">
        <v>119</v>
      </c>
      <c r="I176" s="39" t="s">
        <v>118</v>
      </c>
      <c r="J176" s="40">
        <v>961.86985100000004</v>
      </c>
      <c r="K176" s="40">
        <v>1015.4167089000002</v>
      </c>
      <c r="L176" s="40">
        <f t="shared" si="7"/>
        <v>5.5669545983098034</v>
      </c>
    </row>
    <row r="177" spans="1:12" s="34" customFormat="1" x14ac:dyDescent="0.25">
      <c r="A177" s="36"/>
      <c r="B177" s="35"/>
      <c r="C177" s="19"/>
      <c r="D177" s="19"/>
      <c r="E177" s="18"/>
      <c r="F177" s="18"/>
      <c r="G177" s="17"/>
      <c r="H177" s="17" t="s">
        <v>117</v>
      </c>
      <c r="I177" s="39" t="s">
        <v>116</v>
      </c>
      <c r="J177" s="40">
        <v>202.63440299999999</v>
      </c>
      <c r="K177" s="40">
        <v>54.959180929999967</v>
      </c>
      <c r="L177" s="40">
        <f t="shared" si="7"/>
        <v>-72.877665334054868</v>
      </c>
    </row>
    <row r="178" spans="1:12" s="34" customFormat="1" ht="25.5" x14ac:dyDescent="0.25">
      <c r="A178" s="36"/>
      <c r="B178" s="35"/>
      <c r="C178" s="19"/>
      <c r="D178" s="19"/>
      <c r="E178" s="18"/>
      <c r="F178" s="18"/>
      <c r="G178" s="17"/>
      <c r="H178" s="17" t="s">
        <v>115</v>
      </c>
      <c r="I178" s="39" t="s">
        <v>114</v>
      </c>
      <c r="J178" s="40">
        <v>1220.1990519999999</v>
      </c>
      <c r="K178" s="40">
        <v>1361.2965622599997</v>
      </c>
      <c r="L178" s="40">
        <f t="shared" si="7"/>
        <v>11.563483025882547</v>
      </c>
    </row>
    <row r="179" spans="1:12" s="34" customFormat="1" x14ac:dyDescent="0.25">
      <c r="A179" s="36"/>
      <c r="B179" s="35"/>
      <c r="C179" s="19"/>
      <c r="D179" s="19"/>
      <c r="E179" s="18"/>
      <c r="F179" s="18"/>
      <c r="G179" s="17"/>
      <c r="H179" s="17" t="s">
        <v>113</v>
      </c>
      <c r="I179" s="39" t="s">
        <v>112</v>
      </c>
      <c r="J179" s="40">
        <v>1272.905088</v>
      </c>
      <c r="K179" s="40">
        <v>1448.196233729999</v>
      </c>
      <c r="L179" s="40">
        <f t="shared" si="7"/>
        <v>13.77095176871499</v>
      </c>
    </row>
    <row r="180" spans="1:12" s="34" customFormat="1" x14ac:dyDescent="0.25">
      <c r="A180" s="36"/>
      <c r="B180" s="35"/>
      <c r="C180" s="19"/>
      <c r="D180" s="19"/>
      <c r="E180" s="18"/>
      <c r="F180" s="18"/>
      <c r="G180" s="17"/>
      <c r="H180" s="17" t="s">
        <v>111</v>
      </c>
      <c r="I180" s="39" t="s">
        <v>110</v>
      </c>
      <c r="J180" s="40">
        <v>2462.547697</v>
      </c>
      <c r="K180" s="40">
        <v>2228.1006752500002</v>
      </c>
      <c r="L180" s="40">
        <f t="shared" si="7"/>
        <v>-9.5205068326438926</v>
      </c>
    </row>
    <row r="181" spans="1:12" s="34" customFormat="1" ht="15" customHeight="1" x14ac:dyDescent="0.25">
      <c r="A181" s="36"/>
      <c r="B181" s="35"/>
      <c r="C181" s="19"/>
      <c r="D181" s="19"/>
      <c r="E181" s="37">
        <v>13</v>
      </c>
      <c r="F181" s="19" t="s">
        <v>3</v>
      </c>
      <c r="G181" s="38"/>
      <c r="H181" s="38"/>
      <c r="I181" s="41"/>
      <c r="J181" s="26"/>
      <c r="K181" s="26"/>
      <c r="L181" s="26"/>
    </row>
    <row r="182" spans="1:12" s="34" customFormat="1" ht="15" customHeight="1" x14ac:dyDescent="0.25">
      <c r="A182" s="36"/>
      <c r="B182" s="35"/>
      <c r="C182" s="19"/>
      <c r="D182" s="19"/>
      <c r="E182" s="18"/>
      <c r="F182" s="18"/>
      <c r="G182" s="38" t="s">
        <v>25</v>
      </c>
      <c r="H182" s="38"/>
      <c r="I182" s="41"/>
      <c r="J182" s="26"/>
      <c r="K182" s="26"/>
      <c r="L182" s="26"/>
    </row>
    <row r="183" spans="1:12" s="34" customFormat="1" ht="15" customHeight="1" x14ac:dyDescent="0.25">
      <c r="A183" s="36"/>
      <c r="B183" s="35"/>
      <c r="C183" s="19"/>
      <c r="D183" s="19"/>
      <c r="E183" s="18"/>
      <c r="F183" s="18"/>
      <c r="G183" s="17"/>
      <c r="H183" s="17">
        <v>0</v>
      </c>
      <c r="I183" s="39" t="s">
        <v>25</v>
      </c>
      <c r="J183" s="40">
        <v>27025.522575999999</v>
      </c>
      <c r="K183" s="40">
        <v>30535.319904190012</v>
      </c>
      <c r="L183" s="40">
        <f>+IF(J183=0,"n.a.",IF(ABS(((K183/J183)-1)*100)&gt;100,"-o-",(((K183/J183)-1)*100)))</f>
        <v>12.986973030104831</v>
      </c>
    </row>
    <row r="184" spans="1:12" s="34" customFormat="1" ht="15" customHeight="1" x14ac:dyDescent="0.25">
      <c r="A184" s="36"/>
      <c r="B184" s="35"/>
      <c r="C184" s="19"/>
      <c r="D184" s="19"/>
      <c r="E184" s="37">
        <v>14</v>
      </c>
      <c r="F184" s="19" t="s">
        <v>109</v>
      </c>
      <c r="G184" s="38"/>
      <c r="H184" s="38"/>
      <c r="I184" s="41"/>
      <c r="J184" s="26"/>
      <c r="K184" s="26"/>
      <c r="L184" s="26"/>
    </row>
    <row r="185" spans="1:12" s="34" customFormat="1" ht="15" customHeight="1" x14ac:dyDescent="0.25">
      <c r="A185" s="36"/>
      <c r="B185" s="35"/>
      <c r="C185" s="19"/>
      <c r="D185" s="19"/>
      <c r="E185" s="18"/>
      <c r="F185" s="18"/>
      <c r="G185" s="38" t="s">
        <v>57</v>
      </c>
      <c r="H185" s="38"/>
      <c r="I185" s="41"/>
      <c r="J185" s="26"/>
      <c r="K185" s="26"/>
      <c r="L185" s="26"/>
    </row>
    <row r="186" spans="1:12" s="34" customFormat="1" ht="15" customHeight="1" x14ac:dyDescent="0.25">
      <c r="A186" s="36"/>
      <c r="B186" s="35"/>
      <c r="C186" s="19"/>
      <c r="D186" s="19"/>
      <c r="E186" s="18"/>
      <c r="F186" s="18"/>
      <c r="G186" s="17"/>
      <c r="H186" s="17" t="s">
        <v>56</v>
      </c>
      <c r="I186" s="39" t="s">
        <v>108</v>
      </c>
      <c r="J186" s="40">
        <v>209.746454</v>
      </c>
      <c r="K186" s="40">
        <v>234.04065618000013</v>
      </c>
      <c r="L186" s="40">
        <f>+IF(J186=0,"n.a.",IF(ABS(((K186/J186)-1)*100)&gt;100,"-o-",(((K186/J186)-1)*100)))</f>
        <v>11.582652157733332</v>
      </c>
    </row>
    <row r="187" spans="1:12" s="34" customFormat="1" ht="15" customHeight="1" x14ac:dyDescent="0.25">
      <c r="A187" s="36"/>
      <c r="B187" s="35"/>
      <c r="C187" s="19"/>
      <c r="D187" s="19"/>
      <c r="E187" s="37">
        <v>15</v>
      </c>
      <c r="F187" s="19" t="s">
        <v>107</v>
      </c>
      <c r="G187" s="38"/>
      <c r="H187" s="38"/>
      <c r="I187" s="41"/>
      <c r="J187" s="26"/>
      <c r="K187" s="26"/>
      <c r="L187" s="26"/>
    </row>
    <row r="188" spans="1:12" s="34" customFormat="1" ht="15" customHeight="1" x14ac:dyDescent="0.25">
      <c r="A188" s="36"/>
      <c r="B188" s="35"/>
      <c r="C188" s="19"/>
      <c r="D188" s="19"/>
      <c r="E188" s="18"/>
      <c r="F188" s="18"/>
      <c r="G188" s="38" t="s">
        <v>25</v>
      </c>
      <c r="H188" s="38"/>
      <c r="I188" s="41"/>
      <c r="J188" s="26"/>
      <c r="K188" s="26"/>
      <c r="L188" s="26"/>
    </row>
    <row r="189" spans="1:12" s="34" customFormat="1" ht="15" customHeight="1" x14ac:dyDescent="0.25">
      <c r="A189" s="36"/>
      <c r="B189" s="35"/>
      <c r="C189" s="19"/>
      <c r="D189" s="19"/>
      <c r="E189" s="18"/>
      <c r="F189" s="18"/>
      <c r="G189" s="17"/>
      <c r="H189" s="17">
        <v>0</v>
      </c>
      <c r="I189" s="39" t="s">
        <v>25</v>
      </c>
      <c r="J189" s="40">
        <v>8497.0426270000007</v>
      </c>
      <c r="K189" s="40">
        <v>10589.615028660015</v>
      </c>
      <c r="L189" s="40">
        <f>+IF(J189=0,"n.a.",IF(ABS(((K189/J189)-1)*100)&gt;100,"-o-",(((K189/J189)-1)*100)))</f>
        <v>24.627067245852174</v>
      </c>
    </row>
    <row r="190" spans="1:12" s="34" customFormat="1" ht="15" customHeight="1" x14ac:dyDescent="0.25">
      <c r="A190" s="36"/>
      <c r="B190" s="35"/>
      <c r="C190" s="19"/>
      <c r="D190" s="19"/>
      <c r="E190" s="18"/>
      <c r="F190" s="18"/>
      <c r="G190" s="38" t="s">
        <v>57</v>
      </c>
      <c r="H190" s="38"/>
      <c r="I190" s="41"/>
      <c r="J190" s="26"/>
      <c r="K190" s="26"/>
      <c r="L190" s="26"/>
    </row>
    <row r="191" spans="1:12" s="34" customFormat="1" ht="15" customHeight="1" x14ac:dyDescent="0.25">
      <c r="A191" s="36"/>
      <c r="B191" s="35"/>
      <c r="C191" s="19"/>
      <c r="D191" s="19"/>
      <c r="E191" s="18"/>
      <c r="F191" s="18"/>
      <c r="G191" s="17"/>
      <c r="H191" s="17" t="s">
        <v>88</v>
      </c>
      <c r="I191" s="39" t="s">
        <v>106</v>
      </c>
      <c r="J191" s="40">
        <v>1137.637422</v>
      </c>
      <c r="K191" s="40">
        <v>1005.2081162800002</v>
      </c>
      <c r="L191" s="40">
        <f>+IF(J191=0,"n.a.",IF(ABS(((K191/J191)-1)*100)&gt;100,"-o-",(((K191/J191)-1)*100)))</f>
        <v>-11.640730443552494</v>
      </c>
    </row>
    <row r="192" spans="1:12" s="34" customFormat="1" ht="15" customHeight="1" x14ac:dyDescent="0.25">
      <c r="A192" s="36"/>
      <c r="B192" s="35"/>
      <c r="C192" s="19"/>
      <c r="D192" s="19"/>
      <c r="E192" s="18"/>
      <c r="F192" s="18"/>
      <c r="G192" s="38" t="s">
        <v>31</v>
      </c>
      <c r="H192" s="38"/>
      <c r="I192" s="41"/>
      <c r="J192" s="26"/>
      <c r="K192" s="26"/>
      <c r="L192" s="26"/>
    </row>
    <row r="193" spans="1:12" s="34" customFormat="1" ht="15" customHeight="1" x14ac:dyDescent="0.25">
      <c r="A193" s="36"/>
      <c r="B193" s="35"/>
      <c r="C193" s="19"/>
      <c r="D193" s="19"/>
      <c r="E193" s="18"/>
      <c r="F193" s="18"/>
      <c r="G193" s="17"/>
      <c r="H193" s="17" t="s">
        <v>105</v>
      </c>
      <c r="I193" s="39" t="s">
        <v>104</v>
      </c>
      <c r="J193" s="40">
        <v>8826.3548370000008</v>
      </c>
      <c r="K193" s="40">
        <v>11406.674942259999</v>
      </c>
      <c r="L193" s="40">
        <f>+IF(J193=0,"n.a.",IF(ABS(((K193/J193)-1)*100)&gt;100,"-o-",(((K193/J193)-1)*100)))</f>
        <v>29.234266613022619</v>
      </c>
    </row>
    <row r="194" spans="1:12" s="34" customFormat="1" ht="15" customHeight="1" x14ac:dyDescent="0.25">
      <c r="A194" s="36"/>
      <c r="B194" s="35"/>
      <c r="C194" s="19"/>
      <c r="D194" s="19"/>
      <c r="E194" s="18"/>
      <c r="F194" s="18"/>
      <c r="G194" s="17"/>
      <c r="H194" s="17" t="s">
        <v>103</v>
      </c>
      <c r="I194" s="39" t="s">
        <v>102</v>
      </c>
      <c r="J194" s="40">
        <v>2447.4208309999999</v>
      </c>
      <c r="K194" s="40">
        <v>3214.6595338399998</v>
      </c>
      <c r="L194" s="40">
        <f>+IF(J194=0,"n.a.",IF(ABS(((K194/J194)-1)*100)&gt;100,"-o-",(((K194/J194)-1)*100)))</f>
        <v>31.348867065355137</v>
      </c>
    </row>
    <row r="195" spans="1:12" s="34" customFormat="1" ht="15" customHeight="1" x14ac:dyDescent="0.25">
      <c r="A195" s="36"/>
      <c r="B195" s="35"/>
      <c r="C195" s="19"/>
      <c r="D195" s="19"/>
      <c r="E195" s="37">
        <v>16</v>
      </c>
      <c r="F195" s="19" t="s">
        <v>101</v>
      </c>
      <c r="G195" s="38"/>
      <c r="H195" s="38"/>
      <c r="I195" s="41"/>
      <c r="J195" s="26"/>
      <c r="K195" s="26"/>
      <c r="L195" s="26"/>
    </row>
    <row r="196" spans="1:12" s="34" customFormat="1" ht="15" customHeight="1" x14ac:dyDescent="0.25">
      <c r="A196" s="36"/>
      <c r="B196" s="35"/>
      <c r="C196" s="19"/>
      <c r="D196" s="19"/>
      <c r="E196" s="18"/>
      <c r="F196" s="18"/>
      <c r="G196" s="38" t="s">
        <v>25</v>
      </c>
      <c r="H196" s="38"/>
      <c r="I196" s="41"/>
      <c r="J196" s="26"/>
      <c r="K196" s="26"/>
      <c r="L196" s="26"/>
    </row>
    <row r="197" spans="1:12" s="34" customFormat="1" ht="15" customHeight="1" x14ac:dyDescent="0.25">
      <c r="A197" s="36"/>
      <c r="B197" s="35"/>
      <c r="C197" s="19"/>
      <c r="D197" s="19"/>
      <c r="E197" s="18"/>
      <c r="F197" s="18"/>
      <c r="G197" s="17"/>
      <c r="H197" s="17">
        <v>0</v>
      </c>
      <c r="I197" s="39" t="s">
        <v>25</v>
      </c>
      <c r="J197" s="40">
        <v>6851.656078</v>
      </c>
      <c r="K197" s="40">
        <v>5696.5296894699986</v>
      </c>
      <c r="L197" s="40">
        <f>+IF(J197=0,"n.a.",IF(ABS(((K197/J197)-1)*100)&gt;100,"-o-",(((K197/J197)-1)*100)))</f>
        <v>-16.859083050578082</v>
      </c>
    </row>
    <row r="198" spans="1:12" s="34" customFormat="1" ht="15" customHeight="1" x14ac:dyDescent="0.25">
      <c r="A198" s="36"/>
      <c r="B198" s="35"/>
      <c r="C198" s="19"/>
      <c r="D198" s="19"/>
      <c r="E198" s="18"/>
      <c r="F198" s="18"/>
      <c r="G198" s="38" t="s">
        <v>57</v>
      </c>
      <c r="H198" s="38"/>
      <c r="I198" s="41"/>
      <c r="J198" s="26"/>
      <c r="K198" s="26"/>
      <c r="L198" s="26"/>
    </row>
    <row r="199" spans="1:12" s="34" customFormat="1" ht="15" customHeight="1" x14ac:dyDescent="0.25">
      <c r="A199" s="36"/>
      <c r="B199" s="35"/>
      <c r="C199" s="19"/>
      <c r="D199" s="19"/>
      <c r="E199" s="18"/>
      <c r="F199" s="18"/>
      <c r="G199" s="17"/>
      <c r="H199" s="17" t="s">
        <v>88</v>
      </c>
      <c r="I199" s="39" t="s">
        <v>100</v>
      </c>
      <c r="J199" s="40">
        <v>50563.344051</v>
      </c>
      <c r="K199" s="40">
        <v>42345.961051290149</v>
      </c>
      <c r="L199" s="40">
        <f>+IF(J199=0,"n.a.",IF(ABS(((K199/J199)-1)*100)&gt;100,"-o-",(((K199/J199)-1)*100)))</f>
        <v>-16.251660474476338</v>
      </c>
    </row>
    <row r="200" spans="1:12" s="34" customFormat="1" ht="15" customHeight="1" x14ac:dyDescent="0.25">
      <c r="A200" s="36"/>
      <c r="B200" s="35"/>
      <c r="C200" s="19"/>
      <c r="D200" s="19"/>
      <c r="E200" s="18"/>
      <c r="F200" s="18"/>
      <c r="G200" s="17"/>
      <c r="H200" s="17" t="s">
        <v>99</v>
      </c>
      <c r="I200" s="39" t="s">
        <v>98</v>
      </c>
      <c r="J200" s="40">
        <v>1107.2176099999999</v>
      </c>
      <c r="K200" s="40">
        <v>1293.5296196400004</v>
      </c>
      <c r="L200" s="40">
        <f>+IF(J200=0,"n.a.",IF(ABS(((K200/J200)-1)*100)&gt;100,"-o-",(((K200/J200)-1)*100)))</f>
        <v>16.827045375479589</v>
      </c>
    </row>
    <row r="201" spans="1:12" s="34" customFormat="1" ht="15" customHeight="1" x14ac:dyDescent="0.25">
      <c r="A201" s="36"/>
      <c r="B201" s="35"/>
      <c r="C201" s="19"/>
      <c r="D201" s="19"/>
      <c r="E201" s="18"/>
      <c r="F201" s="18"/>
      <c r="G201" s="17"/>
      <c r="H201" s="17" t="s">
        <v>97</v>
      </c>
      <c r="I201" s="39" t="s">
        <v>96</v>
      </c>
      <c r="J201" s="40">
        <v>1185.592715</v>
      </c>
      <c r="K201" s="40">
        <v>1325.3268632000004</v>
      </c>
      <c r="L201" s="40">
        <f>+IF(J201=0,"n.a.",IF(ABS(((K201/J201)-1)*100)&gt;100,"-o-",(((K201/J201)-1)*100)))</f>
        <v>11.78601609406822</v>
      </c>
    </row>
    <row r="202" spans="1:12" s="34" customFormat="1" ht="38.25" customHeight="1" x14ac:dyDescent="0.25">
      <c r="A202" s="36"/>
      <c r="B202" s="35"/>
      <c r="C202" s="19"/>
      <c r="D202" s="19"/>
      <c r="E202" s="18"/>
      <c r="F202" s="18"/>
      <c r="G202" s="17"/>
      <c r="H202" s="17" t="s">
        <v>95</v>
      </c>
      <c r="I202" s="39" t="s">
        <v>94</v>
      </c>
      <c r="J202" s="40">
        <v>0</v>
      </c>
      <c r="K202" s="40">
        <v>312.4550711600001</v>
      </c>
      <c r="L202" s="40" t="str">
        <f>+IF(J202=0,"n.a.",IF(ABS(((K202/J202)-1)*100)&gt;100,"-o-",(((K202/J202)-1)*100)))</f>
        <v>n.a.</v>
      </c>
    </row>
    <row r="203" spans="1:12" s="34" customFormat="1" ht="15" customHeight="1" x14ac:dyDescent="0.25">
      <c r="A203" s="36"/>
      <c r="B203" s="35"/>
      <c r="C203" s="19"/>
      <c r="D203" s="19"/>
      <c r="E203" s="18"/>
      <c r="F203" s="18"/>
      <c r="G203" s="38" t="s">
        <v>31</v>
      </c>
      <c r="H203" s="38"/>
      <c r="I203" s="41"/>
      <c r="J203" s="26"/>
      <c r="K203" s="26"/>
      <c r="L203" s="26"/>
    </row>
    <row r="204" spans="1:12" s="34" customFormat="1" ht="15" customHeight="1" x14ac:dyDescent="0.25">
      <c r="A204" s="36"/>
      <c r="B204" s="35"/>
      <c r="C204" s="19"/>
      <c r="D204" s="19"/>
      <c r="E204" s="18"/>
      <c r="F204" s="18"/>
      <c r="G204" s="17"/>
      <c r="H204" s="17" t="s">
        <v>93</v>
      </c>
      <c r="I204" s="39" t="s">
        <v>92</v>
      </c>
      <c r="J204" s="40">
        <v>7743.9637460000004</v>
      </c>
      <c r="K204" s="40">
        <v>6608.0291826500079</v>
      </c>
      <c r="L204" s="40">
        <f>+IF(J204=0,"n.a.",IF(ABS(((K204/J204)-1)*100)&gt;100,"-o-",(((K204/J204)-1)*100)))</f>
        <v>-14.668645161681425</v>
      </c>
    </row>
    <row r="205" spans="1:12" s="34" customFormat="1" ht="15" customHeight="1" x14ac:dyDescent="0.25">
      <c r="A205" s="36"/>
      <c r="B205" s="35"/>
      <c r="C205" s="19"/>
      <c r="D205" s="19"/>
      <c r="E205" s="18"/>
      <c r="F205" s="18"/>
      <c r="G205" s="17"/>
      <c r="H205" s="17" t="s">
        <v>91</v>
      </c>
      <c r="I205" s="39" t="s">
        <v>90</v>
      </c>
      <c r="J205" s="40">
        <v>257.62301600000001</v>
      </c>
      <c r="K205" s="40">
        <v>220.36275545000001</v>
      </c>
      <c r="L205" s="40">
        <f>+IF(J205=0,"n.a.",IF(ABS(((K205/J205)-1)*100)&gt;100,"-o-",(((K205/J205)-1)*100)))</f>
        <v>-14.463094613409854</v>
      </c>
    </row>
    <row r="206" spans="1:12" s="34" customFormat="1" ht="15" customHeight="1" x14ac:dyDescent="0.25">
      <c r="A206" s="36"/>
      <c r="B206" s="35"/>
      <c r="C206" s="19"/>
      <c r="D206" s="19"/>
      <c r="E206" s="37">
        <v>17</v>
      </c>
      <c r="F206" s="19" t="s">
        <v>2</v>
      </c>
      <c r="G206" s="38"/>
      <c r="H206" s="38"/>
      <c r="I206" s="41"/>
      <c r="J206" s="26"/>
      <c r="K206" s="26"/>
      <c r="L206" s="26"/>
    </row>
    <row r="207" spans="1:12" s="34" customFormat="1" ht="15" customHeight="1" x14ac:dyDescent="0.25">
      <c r="A207" s="36"/>
      <c r="B207" s="35"/>
      <c r="C207" s="19"/>
      <c r="D207" s="19"/>
      <c r="E207" s="18"/>
      <c r="F207" s="18"/>
      <c r="G207" s="38" t="s">
        <v>57</v>
      </c>
      <c r="H207" s="38"/>
      <c r="I207" s="41"/>
      <c r="J207" s="26"/>
      <c r="K207" s="26"/>
      <c r="L207" s="26"/>
    </row>
    <row r="208" spans="1:12" s="34" customFormat="1" ht="25.5" x14ac:dyDescent="0.25">
      <c r="A208" s="36"/>
      <c r="B208" s="35"/>
      <c r="C208" s="19"/>
      <c r="D208" s="19"/>
      <c r="E208" s="18"/>
      <c r="F208" s="18"/>
      <c r="G208" s="17"/>
      <c r="H208" s="17" t="s">
        <v>56</v>
      </c>
      <c r="I208" s="39" t="s">
        <v>89</v>
      </c>
      <c r="J208" s="40">
        <v>156.06234799999999</v>
      </c>
      <c r="K208" s="40">
        <v>189.32228665000002</v>
      </c>
      <c r="L208" s="40">
        <f>+IF(J208=0,"n.a.",IF(ABS(((K208/J208)-1)*100)&gt;100,"-o-",(((K208/J208)-1)*100)))</f>
        <v>21.31195581524894</v>
      </c>
    </row>
    <row r="209" spans="1:12" s="34" customFormat="1" ht="15" customHeight="1" x14ac:dyDescent="0.25">
      <c r="A209" s="36"/>
      <c r="B209" s="35"/>
      <c r="C209" s="19"/>
      <c r="D209" s="19"/>
      <c r="E209" s="18"/>
      <c r="F209" s="18"/>
      <c r="G209" s="17"/>
      <c r="H209" s="17" t="s">
        <v>88</v>
      </c>
      <c r="I209" s="39" t="s">
        <v>87</v>
      </c>
      <c r="J209" s="40">
        <v>41.651459000000003</v>
      </c>
      <c r="K209" s="40">
        <v>81.912207409999994</v>
      </c>
      <c r="L209" s="40">
        <f>+IF(J209=0,"n.a.",IF(ABS(((K209/J209)-1)*100)&gt;100,"-o-",(((K209/J209)-1)*100)))</f>
        <v>96.661075930137258</v>
      </c>
    </row>
    <row r="210" spans="1:12" s="34" customFormat="1" ht="15" customHeight="1" x14ac:dyDescent="0.25">
      <c r="A210" s="36"/>
      <c r="B210" s="35"/>
      <c r="C210" s="19"/>
      <c r="D210" s="19"/>
      <c r="E210" s="18"/>
      <c r="F210" s="18"/>
      <c r="G210" s="17"/>
      <c r="H210" s="17" t="s">
        <v>86</v>
      </c>
      <c r="I210" s="39" t="s">
        <v>85</v>
      </c>
      <c r="J210" s="40">
        <v>119.475499</v>
      </c>
      <c r="K210" s="40">
        <v>95.825506940000025</v>
      </c>
      <c r="L210" s="40">
        <f>+IF(J210=0,"n.a.",IF(ABS(((K210/J210)-1)*100)&gt;100,"-o-",(((K210/J210)-1)*100)))</f>
        <v>-19.794846858099312</v>
      </c>
    </row>
    <row r="211" spans="1:12" s="34" customFormat="1" ht="15" customHeight="1" x14ac:dyDescent="0.25">
      <c r="A211" s="36"/>
      <c r="B211" s="35"/>
      <c r="C211" s="19"/>
      <c r="D211" s="19"/>
      <c r="E211" s="18"/>
      <c r="F211" s="18"/>
      <c r="G211" s="17"/>
      <c r="H211" s="17" t="s">
        <v>70</v>
      </c>
      <c r="I211" s="39" t="s">
        <v>84</v>
      </c>
      <c r="J211" s="40">
        <v>41.963661999999999</v>
      </c>
      <c r="K211" s="40">
        <v>5.8886000000000001E-2</v>
      </c>
      <c r="L211" s="40">
        <f>+IF(J211=0,"n.a.",IF(ABS(((K211/J211)-1)*100)&gt;100,"-o-",(((K211/J211)-1)*100)))</f>
        <v>-99.859673829228726</v>
      </c>
    </row>
    <row r="212" spans="1:12" s="34" customFormat="1" ht="15" customHeight="1" x14ac:dyDescent="0.25">
      <c r="A212" s="36"/>
      <c r="B212" s="35"/>
      <c r="C212" s="19"/>
      <c r="D212" s="19"/>
      <c r="E212" s="18"/>
      <c r="F212" s="18"/>
      <c r="G212" s="38" t="s">
        <v>31</v>
      </c>
      <c r="H212" s="38"/>
      <c r="I212" s="41"/>
      <c r="J212" s="26"/>
      <c r="K212" s="26"/>
      <c r="L212" s="26"/>
    </row>
    <row r="213" spans="1:12" s="34" customFormat="1" ht="15" customHeight="1" x14ac:dyDescent="0.25">
      <c r="A213" s="36"/>
      <c r="B213" s="35"/>
      <c r="C213" s="19"/>
      <c r="D213" s="19"/>
      <c r="E213" s="18"/>
      <c r="F213" s="18"/>
      <c r="G213" s="17"/>
      <c r="H213" s="17" t="s">
        <v>83</v>
      </c>
      <c r="I213" s="39" t="s">
        <v>82</v>
      </c>
      <c r="J213" s="40">
        <v>142.41938099999999</v>
      </c>
      <c r="K213" s="40">
        <v>157.10069848000001</v>
      </c>
      <c r="L213" s="40">
        <f>+IF(J213=0,"n.a.",IF(ABS(((K213/J213)-1)*100)&gt;100,"-o-",(((K213/J213)-1)*100)))</f>
        <v>10.308510946273541</v>
      </c>
    </row>
    <row r="214" spans="1:12" s="34" customFormat="1" ht="15" customHeight="1" x14ac:dyDescent="0.25">
      <c r="A214" s="36"/>
      <c r="B214" s="35"/>
      <c r="C214" s="19"/>
      <c r="D214" s="19"/>
      <c r="E214" s="37">
        <v>18</v>
      </c>
      <c r="F214" s="19" t="s">
        <v>81</v>
      </c>
      <c r="G214" s="38"/>
      <c r="H214" s="38"/>
      <c r="I214" s="41"/>
      <c r="J214" s="26"/>
      <c r="K214" s="26"/>
      <c r="L214" s="26"/>
    </row>
    <row r="215" spans="1:12" s="34" customFormat="1" ht="15" customHeight="1" x14ac:dyDescent="0.25">
      <c r="A215" s="36"/>
      <c r="B215" s="35"/>
      <c r="C215" s="19"/>
      <c r="D215" s="19"/>
      <c r="E215" s="18"/>
      <c r="F215" s="18"/>
      <c r="G215" s="38" t="s">
        <v>25</v>
      </c>
      <c r="H215" s="38"/>
      <c r="I215" s="41"/>
      <c r="J215" s="26"/>
      <c r="K215" s="26"/>
      <c r="L215" s="26"/>
    </row>
    <row r="216" spans="1:12" s="34" customFormat="1" ht="15" customHeight="1" x14ac:dyDescent="0.25">
      <c r="A216" s="36"/>
      <c r="B216" s="35"/>
      <c r="C216" s="19"/>
      <c r="D216" s="19"/>
      <c r="E216" s="18"/>
      <c r="F216" s="18"/>
      <c r="G216" s="17"/>
      <c r="H216" s="17">
        <v>0</v>
      </c>
      <c r="I216" s="39" t="s">
        <v>25</v>
      </c>
      <c r="J216" s="40">
        <v>1624.3741190000001</v>
      </c>
      <c r="K216" s="40">
        <v>5793.2880311099907</v>
      </c>
      <c r="L216" s="40" t="str">
        <f>+IF(J216=0,"n.a.",IF(ABS(((K216/J216)-1)*100)&gt;100,"-o-",(((K216/J216)-1)*100)))</f>
        <v>-o-</v>
      </c>
    </row>
    <row r="217" spans="1:12" s="34" customFormat="1" ht="15" customHeight="1" x14ac:dyDescent="0.25">
      <c r="A217" s="36"/>
      <c r="B217" s="35"/>
      <c r="C217" s="19"/>
      <c r="D217" s="19"/>
      <c r="E217" s="18"/>
      <c r="F217" s="18"/>
      <c r="G217" s="38" t="s">
        <v>57</v>
      </c>
      <c r="H217" s="38"/>
      <c r="I217" s="41"/>
      <c r="J217" s="26"/>
      <c r="K217" s="26"/>
      <c r="L217" s="26"/>
    </row>
    <row r="218" spans="1:12" s="34" customFormat="1" ht="15" customHeight="1" x14ac:dyDescent="0.25">
      <c r="A218" s="36"/>
      <c r="B218" s="35"/>
      <c r="C218" s="19"/>
      <c r="D218" s="19"/>
      <c r="E218" s="18"/>
      <c r="F218" s="18"/>
      <c r="G218" s="17"/>
      <c r="H218" s="17" t="s">
        <v>56</v>
      </c>
      <c r="I218" s="39" t="s">
        <v>80</v>
      </c>
      <c r="J218" s="40">
        <v>149.725246</v>
      </c>
      <c r="K218" s="40">
        <v>186.23018306000006</v>
      </c>
      <c r="L218" s="40">
        <f>+IF(J218=0,"n.a.",IF(ABS(((K218/J218)-1)*100)&gt;100,"-o-",(((K218/J218)-1)*100)))</f>
        <v>24.381283741554217</v>
      </c>
    </row>
    <row r="219" spans="1:12" s="34" customFormat="1" ht="15" customHeight="1" x14ac:dyDescent="0.25">
      <c r="A219" s="36"/>
      <c r="B219" s="35"/>
      <c r="C219" s="19"/>
      <c r="D219" s="19"/>
      <c r="E219" s="18"/>
      <c r="F219" s="18"/>
      <c r="G219" s="38" t="s">
        <v>31</v>
      </c>
      <c r="H219" s="38"/>
      <c r="I219" s="41"/>
      <c r="J219" s="26"/>
      <c r="K219" s="26"/>
      <c r="L219" s="26"/>
    </row>
    <row r="220" spans="1:12" s="34" customFormat="1" ht="15" customHeight="1" x14ac:dyDescent="0.25">
      <c r="A220" s="36"/>
      <c r="B220" s="35"/>
      <c r="C220" s="19"/>
      <c r="D220" s="19"/>
      <c r="E220" s="18"/>
      <c r="F220" s="18"/>
      <c r="G220" s="17"/>
      <c r="H220" s="17" t="s">
        <v>79</v>
      </c>
      <c r="I220" s="39" t="s">
        <v>78</v>
      </c>
      <c r="J220" s="40">
        <v>0</v>
      </c>
      <c r="K220" s="40">
        <v>737.19681800000001</v>
      </c>
      <c r="L220" s="40" t="str">
        <f>+IF(J220=0,"n.a.",IF(ABS(((K220/J220)-1)*100)&gt;100,"-o-",(((K220/J220)-1)*100)))</f>
        <v>n.a.</v>
      </c>
    </row>
    <row r="221" spans="1:12" s="34" customFormat="1" ht="15" customHeight="1" x14ac:dyDescent="0.25">
      <c r="A221" s="36"/>
      <c r="B221" s="35"/>
      <c r="C221" s="19"/>
      <c r="D221" s="19"/>
      <c r="E221" s="18"/>
      <c r="F221" s="18"/>
      <c r="G221" s="17"/>
      <c r="H221" s="17" t="s">
        <v>77</v>
      </c>
      <c r="I221" s="39" t="s">
        <v>76</v>
      </c>
      <c r="J221" s="40">
        <v>190</v>
      </c>
      <c r="K221" s="40">
        <v>52</v>
      </c>
      <c r="L221" s="40">
        <f>+IF(J221=0,"n.a.",IF(ABS(((K221/J221)-1)*100)&gt;100,"-o-",(((K221/J221)-1)*100)))</f>
        <v>-72.631578947368425</v>
      </c>
    </row>
    <row r="222" spans="1:12" s="34" customFormat="1" ht="15" customHeight="1" x14ac:dyDescent="0.25">
      <c r="A222" s="36"/>
      <c r="B222" s="35"/>
      <c r="C222" s="19"/>
      <c r="D222" s="19"/>
      <c r="E222" s="18"/>
      <c r="F222" s="18"/>
      <c r="G222" s="17"/>
      <c r="H222" s="17" t="s">
        <v>75</v>
      </c>
      <c r="I222" s="39" t="s">
        <v>74</v>
      </c>
      <c r="J222" s="40">
        <v>190</v>
      </c>
      <c r="K222" s="40">
        <v>96.825032619999988</v>
      </c>
      <c r="L222" s="40">
        <f>+IF(J222=0,"n.a.",IF(ABS(((K222/J222)-1)*100)&gt;100,"-o-",(((K222/J222)-1)*100)))</f>
        <v>-49.039456515789482</v>
      </c>
    </row>
    <row r="223" spans="1:12" s="34" customFormat="1" ht="15" customHeight="1" x14ac:dyDescent="0.25">
      <c r="A223" s="36"/>
      <c r="B223" s="35"/>
      <c r="C223" s="19"/>
      <c r="D223" s="19"/>
      <c r="E223" s="18"/>
      <c r="F223" s="18"/>
      <c r="G223" s="17"/>
      <c r="H223" s="17" t="s">
        <v>73</v>
      </c>
      <c r="I223" s="39" t="s">
        <v>72</v>
      </c>
      <c r="J223" s="40">
        <v>0</v>
      </c>
      <c r="K223" s="40">
        <v>43713.876583999998</v>
      </c>
      <c r="L223" s="40" t="str">
        <f>+IF(J223=0,"n.a.",IF(ABS(((K223/J223)-1)*100)&gt;100,"-o-",(((K223/J223)-1)*100)))</f>
        <v>n.a.</v>
      </c>
    </row>
    <row r="224" spans="1:12" s="34" customFormat="1" ht="15" customHeight="1" x14ac:dyDescent="0.25">
      <c r="A224" s="36"/>
      <c r="B224" s="35"/>
      <c r="C224" s="19"/>
      <c r="D224" s="19"/>
      <c r="E224" s="18"/>
      <c r="F224" s="18"/>
      <c r="G224" s="17"/>
      <c r="H224" s="17" t="s">
        <v>17</v>
      </c>
      <c r="I224" s="39" t="s">
        <v>16</v>
      </c>
      <c r="J224" s="40">
        <v>0</v>
      </c>
      <c r="K224" s="40">
        <v>60000</v>
      </c>
      <c r="L224" s="40" t="str">
        <f>+IF(J224=0,"n.a.",IF(ABS(((K224/J224)-1)*100)&gt;100,"-o-",(((K224/J224)-1)*100)))</f>
        <v>n.a.</v>
      </c>
    </row>
    <row r="225" spans="1:12" s="34" customFormat="1" ht="15" customHeight="1" x14ac:dyDescent="0.25">
      <c r="A225" s="36"/>
      <c r="B225" s="35"/>
      <c r="C225" s="19"/>
      <c r="D225" s="19"/>
      <c r="E225" s="37">
        <v>20</v>
      </c>
      <c r="F225" s="19" t="s">
        <v>71</v>
      </c>
      <c r="G225" s="38"/>
      <c r="H225" s="38"/>
      <c r="I225" s="41"/>
      <c r="J225" s="26"/>
      <c r="K225" s="26"/>
      <c r="L225" s="26"/>
    </row>
    <row r="226" spans="1:12" s="34" customFormat="1" ht="15" customHeight="1" x14ac:dyDescent="0.25">
      <c r="A226" s="36"/>
      <c r="B226" s="35"/>
      <c r="C226" s="19"/>
      <c r="D226" s="19"/>
      <c r="E226" s="18"/>
      <c r="F226" s="18"/>
      <c r="G226" s="38" t="s">
        <v>57</v>
      </c>
      <c r="H226" s="38"/>
      <c r="I226" s="41"/>
      <c r="J226" s="26"/>
      <c r="K226" s="26"/>
      <c r="L226" s="26"/>
    </row>
    <row r="227" spans="1:12" s="34" customFormat="1" ht="15" customHeight="1" x14ac:dyDescent="0.25">
      <c r="A227" s="36"/>
      <c r="B227" s="35"/>
      <c r="C227" s="19"/>
      <c r="D227" s="19"/>
      <c r="E227" s="18"/>
      <c r="F227" s="18"/>
      <c r="G227" s="17"/>
      <c r="H227" s="17" t="s">
        <v>70</v>
      </c>
      <c r="I227" s="39" t="s">
        <v>69</v>
      </c>
      <c r="J227" s="40">
        <v>766.026118</v>
      </c>
      <c r="K227" s="40">
        <v>609.42909866000002</v>
      </c>
      <c r="L227" s="40">
        <f>+IF(J227=0,"n.a.",IF(ABS(((K227/J227)-1)*100)&gt;100,"-o-",(((K227/J227)-1)*100)))</f>
        <v>-20.442778080316049</v>
      </c>
    </row>
    <row r="228" spans="1:12" s="34" customFormat="1" ht="15" customHeight="1" x14ac:dyDescent="0.25">
      <c r="A228" s="36"/>
      <c r="B228" s="35"/>
      <c r="C228" s="19"/>
      <c r="D228" s="19"/>
      <c r="E228" s="18"/>
      <c r="F228" s="18"/>
      <c r="G228" s="38" t="s">
        <v>31</v>
      </c>
      <c r="H228" s="38"/>
      <c r="I228" s="41"/>
      <c r="J228" s="26"/>
      <c r="K228" s="26"/>
      <c r="L228" s="26"/>
    </row>
    <row r="229" spans="1:12" s="34" customFormat="1" x14ac:dyDescent="0.25">
      <c r="A229" s="36"/>
      <c r="B229" s="35"/>
      <c r="C229" s="19"/>
      <c r="D229" s="19"/>
      <c r="E229" s="18"/>
      <c r="F229" s="18"/>
      <c r="G229" s="17"/>
      <c r="H229" s="17" t="s">
        <v>68</v>
      </c>
      <c r="I229" s="39" t="s">
        <v>67</v>
      </c>
      <c r="J229" s="40">
        <v>365.11428100000001</v>
      </c>
      <c r="K229" s="40">
        <v>400.20854512999995</v>
      </c>
      <c r="L229" s="40">
        <f>+IF(J229=0,"n.a.",IF(ABS(((K229/J229)-1)*100)&gt;100,"-o-",(((K229/J229)-1)*100)))</f>
        <v>9.6118574255384726</v>
      </c>
    </row>
    <row r="230" spans="1:12" s="34" customFormat="1" ht="25.5" x14ac:dyDescent="0.25">
      <c r="A230" s="36"/>
      <c r="B230" s="35"/>
      <c r="C230" s="19"/>
      <c r="D230" s="19"/>
      <c r="E230" s="18"/>
      <c r="F230" s="18"/>
      <c r="G230" s="17"/>
      <c r="H230" s="17" t="s">
        <v>66</v>
      </c>
      <c r="I230" s="39" t="s">
        <v>65</v>
      </c>
      <c r="J230" s="40">
        <v>440.60485999999997</v>
      </c>
      <c r="K230" s="40">
        <v>371.93619260999992</v>
      </c>
      <c r="L230" s="40">
        <f>+IF(J230=0,"n.a.",IF(ABS(((K230/J230)-1)*100)&gt;100,"-o-",(((K230/J230)-1)*100)))</f>
        <v>-15.585090774986021</v>
      </c>
    </row>
    <row r="231" spans="1:12" s="34" customFormat="1" ht="25.5" x14ac:dyDescent="0.25">
      <c r="A231" s="36"/>
      <c r="B231" s="35"/>
      <c r="C231" s="19"/>
      <c r="D231" s="19"/>
      <c r="E231" s="18"/>
      <c r="F231" s="18"/>
      <c r="G231" s="17"/>
      <c r="H231" s="17" t="s">
        <v>64</v>
      </c>
      <c r="I231" s="39" t="s">
        <v>63</v>
      </c>
      <c r="J231" s="40">
        <v>78.160878999999994</v>
      </c>
      <c r="K231" s="40">
        <v>73.738711200000012</v>
      </c>
      <c r="L231" s="40">
        <f>+IF(J231=0,"n.a.",IF(ABS(((K231/J231)-1)*100)&gt;100,"-o-",(((K231/J231)-1)*100)))</f>
        <v>-5.6577764433790261</v>
      </c>
    </row>
    <row r="232" spans="1:12" s="34" customFormat="1" x14ac:dyDescent="0.25">
      <c r="A232" s="36"/>
      <c r="B232" s="35"/>
      <c r="C232" s="19"/>
      <c r="D232" s="19"/>
      <c r="E232" s="18"/>
      <c r="F232" s="18"/>
      <c r="G232" s="17"/>
      <c r="H232" s="17" t="s">
        <v>62</v>
      </c>
      <c r="I232" s="39" t="s">
        <v>61</v>
      </c>
      <c r="J232" s="40">
        <v>346.545613</v>
      </c>
      <c r="K232" s="40">
        <v>398.03607991999991</v>
      </c>
      <c r="L232" s="40">
        <f>+IF(J232=0,"n.a.",IF(ABS(((K232/J232)-1)*100)&gt;100,"-o-",(((K232/J232)-1)*100)))</f>
        <v>14.858207689964287</v>
      </c>
    </row>
    <row r="233" spans="1:12" s="34" customFormat="1" ht="15" customHeight="1" x14ac:dyDescent="0.25">
      <c r="A233" s="36"/>
      <c r="B233" s="35"/>
      <c r="C233" s="19"/>
      <c r="D233" s="19"/>
      <c r="E233" s="37">
        <v>21</v>
      </c>
      <c r="F233" s="19" t="s">
        <v>60</v>
      </c>
      <c r="G233" s="38"/>
      <c r="H233" s="38"/>
      <c r="I233" s="41"/>
      <c r="J233" s="26"/>
      <c r="K233" s="26"/>
      <c r="L233" s="26"/>
    </row>
    <row r="234" spans="1:12" s="34" customFormat="1" ht="15" customHeight="1" x14ac:dyDescent="0.25">
      <c r="A234" s="36"/>
      <c r="B234" s="35"/>
      <c r="C234" s="19"/>
      <c r="D234" s="19"/>
      <c r="E234" s="18"/>
      <c r="F234" s="18"/>
      <c r="G234" s="38" t="s">
        <v>25</v>
      </c>
      <c r="H234" s="38"/>
      <c r="I234" s="41"/>
      <c r="J234" s="26"/>
      <c r="K234" s="26"/>
      <c r="L234" s="26"/>
    </row>
    <row r="235" spans="1:12" s="34" customFormat="1" ht="15" customHeight="1" x14ac:dyDescent="0.25">
      <c r="A235" s="36"/>
      <c r="B235" s="35"/>
      <c r="C235" s="19"/>
      <c r="D235" s="19"/>
      <c r="E235" s="18"/>
      <c r="F235" s="18"/>
      <c r="G235" s="17"/>
      <c r="H235" s="17">
        <v>0</v>
      </c>
      <c r="I235" s="39" t="s">
        <v>25</v>
      </c>
      <c r="J235" s="40">
        <v>2728.743226</v>
      </c>
      <c r="K235" s="40">
        <v>2298.5029434699995</v>
      </c>
      <c r="L235" s="40">
        <f>+IF(J235=0,"n.a.",IF(ABS(((K235/J235)-1)*100)&gt;100,"-o-",(((K235/J235)-1)*100)))</f>
        <v>-15.766975742920286</v>
      </c>
    </row>
    <row r="236" spans="1:12" s="34" customFormat="1" ht="15" customHeight="1" x14ac:dyDescent="0.25">
      <c r="A236" s="36"/>
      <c r="B236" s="35"/>
      <c r="C236" s="19"/>
      <c r="D236" s="19"/>
      <c r="E236" s="18"/>
      <c r="F236" s="18"/>
      <c r="G236" s="38" t="s">
        <v>31</v>
      </c>
      <c r="H236" s="38"/>
      <c r="I236" s="41"/>
      <c r="J236" s="26"/>
      <c r="K236" s="26"/>
      <c r="L236" s="26"/>
    </row>
    <row r="237" spans="1:12" s="34" customFormat="1" ht="15" customHeight="1" x14ac:dyDescent="0.25">
      <c r="A237" s="36"/>
      <c r="B237" s="35"/>
      <c r="C237" s="19"/>
      <c r="D237" s="19"/>
      <c r="E237" s="18"/>
      <c r="F237" s="18"/>
      <c r="G237" s="17"/>
      <c r="H237" s="17" t="s">
        <v>59</v>
      </c>
      <c r="I237" s="39" t="s">
        <v>58</v>
      </c>
      <c r="J237" s="40">
        <v>878.38387599999999</v>
      </c>
      <c r="K237" s="40">
        <v>5681.9386699399975</v>
      </c>
      <c r="L237" s="40" t="str">
        <f>+IF(J237=0,"n.a.",IF(ABS(((K237/J237)-1)*100)&gt;100,"-o-",(((K237/J237)-1)*100)))</f>
        <v>-o-</v>
      </c>
    </row>
    <row r="238" spans="1:12" s="34" customFormat="1" ht="15" customHeight="1" x14ac:dyDescent="0.25">
      <c r="A238" s="36"/>
      <c r="B238" s="35"/>
      <c r="C238" s="19"/>
      <c r="D238" s="19"/>
      <c r="E238" s="37">
        <v>27</v>
      </c>
      <c r="F238" s="19" t="s">
        <v>12</v>
      </c>
      <c r="G238" s="38"/>
      <c r="H238" s="38"/>
      <c r="I238" s="41"/>
      <c r="J238" s="26"/>
      <c r="K238" s="26"/>
      <c r="L238" s="26"/>
    </row>
    <row r="239" spans="1:12" s="34" customFormat="1" ht="15" customHeight="1" x14ac:dyDescent="0.25">
      <c r="A239" s="36"/>
      <c r="B239" s="35"/>
      <c r="C239" s="19"/>
      <c r="D239" s="19"/>
      <c r="E239" s="18"/>
      <c r="F239" s="18"/>
      <c r="G239" s="38" t="s">
        <v>25</v>
      </c>
      <c r="H239" s="38"/>
      <c r="I239" s="41"/>
      <c r="J239" s="26"/>
      <c r="K239" s="26"/>
      <c r="L239" s="26"/>
    </row>
    <row r="240" spans="1:12" s="34" customFormat="1" ht="15" customHeight="1" x14ac:dyDescent="0.25">
      <c r="A240" s="36"/>
      <c r="B240" s="35"/>
      <c r="C240" s="19"/>
      <c r="D240" s="19"/>
      <c r="E240" s="18"/>
      <c r="F240" s="18"/>
      <c r="G240" s="17"/>
      <c r="H240" s="17">
        <v>0</v>
      </c>
      <c r="I240" s="39" t="s">
        <v>25</v>
      </c>
      <c r="J240" s="40">
        <v>1251.7599540000001</v>
      </c>
      <c r="K240" s="40">
        <v>1425.0338463700018</v>
      </c>
      <c r="L240" s="40">
        <f>+IF(J240=0,"n.a.",IF(ABS(((K240/J240)-1)*100)&gt;100,"-o-",(((K240/J240)-1)*100)))</f>
        <v>13.842421769150292</v>
      </c>
    </row>
    <row r="241" spans="1:12" s="34" customFormat="1" ht="15" customHeight="1" x14ac:dyDescent="0.25">
      <c r="A241" s="36"/>
      <c r="B241" s="35"/>
      <c r="C241" s="19"/>
      <c r="D241" s="19"/>
      <c r="E241" s="18"/>
      <c r="F241" s="18"/>
      <c r="G241" s="38" t="s">
        <v>57</v>
      </c>
      <c r="H241" s="38"/>
      <c r="I241" s="41"/>
      <c r="J241" s="26"/>
      <c r="K241" s="26"/>
      <c r="L241" s="26"/>
    </row>
    <row r="242" spans="1:12" s="34" customFormat="1" ht="25.5" x14ac:dyDescent="0.25">
      <c r="A242" s="36"/>
      <c r="B242" s="35"/>
      <c r="C242" s="19"/>
      <c r="D242" s="19"/>
      <c r="E242" s="18"/>
      <c r="F242" s="18"/>
      <c r="G242" s="17"/>
      <c r="H242" s="17" t="s">
        <v>56</v>
      </c>
      <c r="I242" s="39" t="s">
        <v>55</v>
      </c>
      <c r="J242" s="40">
        <v>232.187971</v>
      </c>
      <c r="K242" s="40">
        <v>619.34392689999981</v>
      </c>
      <c r="L242" s="40" t="str">
        <f>+IF(J242=0,"n.a.",IF(ABS(((K242/J242)-1)*100)&gt;100,"-o-",(((K242/J242)-1)*100)))</f>
        <v>-o-</v>
      </c>
    </row>
    <row r="243" spans="1:12" s="34" customFormat="1" ht="15" customHeight="1" x14ac:dyDescent="0.25">
      <c r="A243" s="36"/>
      <c r="B243" s="35"/>
      <c r="C243" s="19"/>
      <c r="D243" s="19"/>
      <c r="E243" s="37">
        <v>37</v>
      </c>
      <c r="F243" s="19" t="s">
        <v>54</v>
      </c>
      <c r="G243" s="38"/>
      <c r="H243" s="38"/>
      <c r="I243" s="41"/>
      <c r="J243" s="26"/>
      <c r="K243" s="26"/>
      <c r="L243" s="26"/>
    </row>
    <row r="244" spans="1:12" s="34" customFormat="1" ht="15" customHeight="1" x14ac:dyDescent="0.25">
      <c r="A244" s="36"/>
      <c r="B244" s="35"/>
      <c r="C244" s="19"/>
      <c r="D244" s="19"/>
      <c r="E244" s="18"/>
      <c r="F244" s="18"/>
      <c r="G244" s="38" t="s">
        <v>25</v>
      </c>
      <c r="H244" s="38"/>
      <c r="I244" s="41"/>
      <c r="J244" s="26"/>
      <c r="K244" s="26"/>
      <c r="L244" s="26"/>
    </row>
    <row r="245" spans="1:12" s="34" customFormat="1" ht="15" customHeight="1" x14ac:dyDescent="0.25">
      <c r="A245" s="36"/>
      <c r="B245" s="35"/>
      <c r="C245" s="19"/>
      <c r="D245" s="19"/>
      <c r="E245" s="18"/>
      <c r="F245" s="18"/>
      <c r="G245" s="17"/>
      <c r="H245" s="17">
        <v>0</v>
      </c>
      <c r="I245" s="39" t="s">
        <v>25</v>
      </c>
      <c r="J245" s="40">
        <v>130.09090399999999</v>
      </c>
      <c r="K245" s="40">
        <v>141.30515927000002</v>
      </c>
      <c r="L245" s="40">
        <f>+IF(J245=0,"n.a.",IF(ABS(((K245/J245)-1)*100)&gt;100,"-o-",(((K245/J245)-1)*100)))</f>
        <v>8.6203223478253488</v>
      </c>
    </row>
    <row r="246" spans="1:12" s="34" customFormat="1" ht="15" customHeight="1" x14ac:dyDescent="0.25">
      <c r="A246" s="36"/>
      <c r="B246" s="35"/>
      <c r="C246" s="19"/>
      <c r="D246" s="19"/>
      <c r="E246" s="37">
        <v>38</v>
      </c>
      <c r="F246" s="19" t="s">
        <v>40</v>
      </c>
      <c r="G246" s="38"/>
      <c r="H246" s="38"/>
      <c r="I246" s="41"/>
      <c r="J246" s="26"/>
      <c r="K246" s="26"/>
      <c r="L246" s="26"/>
    </row>
    <row r="247" spans="1:12" s="34" customFormat="1" ht="15" customHeight="1" x14ac:dyDescent="0.25">
      <c r="A247" s="36"/>
      <c r="B247" s="35"/>
      <c r="C247" s="19"/>
      <c r="D247" s="19"/>
      <c r="E247" s="18"/>
      <c r="F247" s="18"/>
      <c r="G247" s="38" t="s">
        <v>31</v>
      </c>
      <c r="H247" s="38"/>
      <c r="I247" s="41"/>
      <c r="J247" s="26"/>
      <c r="K247" s="26"/>
      <c r="L247" s="26"/>
    </row>
    <row r="248" spans="1:12" s="34" customFormat="1" x14ac:dyDescent="0.25">
      <c r="A248" s="36"/>
      <c r="B248" s="35"/>
      <c r="C248" s="19"/>
      <c r="D248" s="19"/>
      <c r="E248" s="18"/>
      <c r="F248" s="18"/>
      <c r="G248" s="17"/>
      <c r="H248" s="17" t="s">
        <v>53</v>
      </c>
      <c r="I248" s="39" t="s">
        <v>52</v>
      </c>
      <c r="J248" s="40">
        <v>179.98739399999999</v>
      </c>
      <c r="K248" s="40">
        <v>205.77372514999999</v>
      </c>
      <c r="L248" s="40">
        <f t="shared" ref="L248:L256" si="8">+IF(J248=0,"n.a.",IF(ABS(((K248/J248)-1)*100)&gt;100,"-o-",(((K248/J248)-1)*100)))</f>
        <v>14.326742877337285</v>
      </c>
    </row>
    <row r="249" spans="1:12" s="34" customFormat="1" ht="25.5" x14ac:dyDescent="0.25">
      <c r="A249" s="36"/>
      <c r="B249" s="35"/>
      <c r="C249" s="19"/>
      <c r="D249" s="19"/>
      <c r="E249" s="18"/>
      <c r="F249" s="18"/>
      <c r="G249" s="17"/>
      <c r="H249" s="17" t="s">
        <v>51</v>
      </c>
      <c r="I249" s="39" t="s">
        <v>50</v>
      </c>
      <c r="J249" s="40">
        <v>200.649339</v>
      </c>
      <c r="K249" s="40">
        <v>232.32694667000001</v>
      </c>
      <c r="L249" s="40">
        <f t="shared" si="8"/>
        <v>15.787546486759174</v>
      </c>
    </row>
    <row r="250" spans="1:12" s="34" customFormat="1" ht="25.5" x14ac:dyDescent="0.25">
      <c r="A250" s="36"/>
      <c r="B250" s="35"/>
      <c r="C250" s="19"/>
      <c r="D250" s="19"/>
      <c r="E250" s="18"/>
      <c r="F250" s="18"/>
      <c r="G250" s="17"/>
      <c r="H250" s="17" t="s">
        <v>49</v>
      </c>
      <c r="I250" s="39" t="s">
        <v>48</v>
      </c>
      <c r="J250" s="40">
        <v>194.12285299999999</v>
      </c>
      <c r="K250" s="40">
        <v>222.6421235</v>
      </c>
      <c r="L250" s="40">
        <f t="shared" si="8"/>
        <v>14.691351409305732</v>
      </c>
    </row>
    <row r="251" spans="1:12" s="34" customFormat="1" x14ac:dyDescent="0.25">
      <c r="A251" s="36"/>
      <c r="B251" s="35"/>
      <c r="C251" s="19"/>
      <c r="D251" s="19"/>
      <c r="E251" s="18"/>
      <c r="F251" s="18"/>
      <c r="G251" s="17"/>
      <c r="H251" s="17" t="s">
        <v>47</v>
      </c>
      <c r="I251" s="39" t="s">
        <v>46</v>
      </c>
      <c r="J251" s="40">
        <v>505.673655</v>
      </c>
      <c r="K251" s="40">
        <v>412.43353999999999</v>
      </c>
      <c r="L251" s="40">
        <f t="shared" si="8"/>
        <v>-18.43879230765938</v>
      </c>
    </row>
    <row r="252" spans="1:12" s="34" customFormat="1" x14ac:dyDescent="0.25">
      <c r="A252" s="36"/>
      <c r="B252" s="35"/>
      <c r="C252" s="19"/>
      <c r="D252" s="19"/>
      <c r="E252" s="18"/>
      <c r="F252" s="18"/>
      <c r="G252" s="17"/>
      <c r="H252" s="17" t="s">
        <v>45</v>
      </c>
      <c r="I252" s="39" t="s">
        <v>44</v>
      </c>
      <c r="J252" s="40">
        <v>206.41388499999999</v>
      </c>
      <c r="K252" s="40">
        <v>246.84254212000002</v>
      </c>
      <c r="L252" s="40">
        <f t="shared" si="8"/>
        <v>19.586210065277363</v>
      </c>
    </row>
    <row r="253" spans="1:12" s="34" customFormat="1" x14ac:dyDescent="0.25">
      <c r="A253" s="36"/>
      <c r="B253" s="35"/>
      <c r="C253" s="19"/>
      <c r="D253" s="19"/>
      <c r="E253" s="18"/>
      <c r="F253" s="18"/>
      <c r="G253" s="17"/>
      <c r="H253" s="17" t="s">
        <v>43</v>
      </c>
      <c r="I253" s="39" t="s">
        <v>42</v>
      </c>
      <c r="J253" s="40">
        <v>218.407445</v>
      </c>
      <c r="K253" s="40">
        <v>184.51016325000001</v>
      </c>
      <c r="L253" s="40">
        <f t="shared" si="8"/>
        <v>-15.520204336441001</v>
      </c>
    </row>
    <row r="254" spans="1:12" s="34" customFormat="1" x14ac:dyDescent="0.25">
      <c r="A254" s="36"/>
      <c r="B254" s="35"/>
      <c r="C254" s="19"/>
      <c r="D254" s="19"/>
      <c r="E254" s="18"/>
      <c r="F254" s="18"/>
      <c r="G254" s="17"/>
      <c r="H254" s="17" t="s">
        <v>41</v>
      </c>
      <c r="I254" s="39" t="s">
        <v>40</v>
      </c>
      <c r="J254" s="40">
        <v>27140.078974</v>
      </c>
      <c r="K254" s="40">
        <v>25289.536919030015</v>
      </c>
      <c r="L254" s="40">
        <f t="shared" si="8"/>
        <v>-6.8184844146650825</v>
      </c>
    </row>
    <row r="255" spans="1:12" s="34" customFormat="1" x14ac:dyDescent="0.25">
      <c r="A255" s="36"/>
      <c r="B255" s="35"/>
      <c r="C255" s="19"/>
      <c r="D255" s="19"/>
      <c r="E255" s="18"/>
      <c r="F255" s="18"/>
      <c r="G255" s="17"/>
      <c r="H255" s="17" t="s">
        <v>39</v>
      </c>
      <c r="I255" s="39" t="s">
        <v>38</v>
      </c>
      <c r="J255" s="40">
        <v>199.01995400000001</v>
      </c>
      <c r="K255" s="40">
        <v>227.70786898999998</v>
      </c>
      <c r="L255" s="40">
        <f t="shared" si="8"/>
        <v>14.414592312688379</v>
      </c>
    </row>
    <row r="256" spans="1:12" s="34" customFormat="1" ht="25.5" x14ac:dyDescent="0.25">
      <c r="A256" s="36"/>
      <c r="B256" s="35"/>
      <c r="C256" s="19"/>
      <c r="D256" s="19"/>
      <c r="E256" s="18"/>
      <c r="F256" s="18"/>
      <c r="G256" s="17"/>
      <c r="H256" s="17" t="s">
        <v>37</v>
      </c>
      <c r="I256" s="39" t="s">
        <v>36</v>
      </c>
      <c r="J256" s="40">
        <v>170.418047</v>
      </c>
      <c r="K256" s="40">
        <v>184.10431969999999</v>
      </c>
      <c r="L256" s="40">
        <f t="shared" si="8"/>
        <v>8.0309996159033439</v>
      </c>
    </row>
    <row r="257" spans="1:12" s="34" customFormat="1" ht="15" customHeight="1" x14ac:dyDescent="0.25">
      <c r="A257" s="36"/>
      <c r="B257" s="35"/>
      <c r="C257" s="19"/>
      <c r="D257" s="19"/>
      <c r="E257" s="37">
        <v>45</v>
      </c>
      <c r="F257" s="19" t="s">
        <v>35</v>
      </c>
      <c r="G257" s="38"/>
      <c r="H257" s="38"/>
      <c r="I257" s="19"/>
      <c r="J257" s="26"/>
      <c r="K257" s="26"/>
      <c r="L257" s="26"/>
    </row>
    <row r="258" spans="1:12" s="34" customFormat="1" ht="15" customHeight="1" x14ac:dyDescent="0.25">
      <c r="A258" s="36"/>
      <c r="B258" s="35"/>
      <c r="C258" s="19"/>
      <c r="D258" s="19"/>
      <c r="E258" s="18"/>
      <c r="F258" s="18"/>
      <c r="G258" s="38" t="s">
        <v>25</v>
      </c>
      <c r="H258" s="38"/>
      <c r="I258" s="19"/>
      <c r="J258" s="26"/>
      <c r="K258" s="26"/>
      <c r="L258" s="26"/>
    </row>
    <row r="259" spans="1:12" s="34" customFormat="1" ht="15" customHeight="1" x14ac:dyDescent="0.25">
      <c r="A259" s="36"/>
      <c r="B259" s="35"/>
      <c r="C259" s="19"/>
      <c r="D259" s="19"/>
      <c r="E259" s="18"/>
      <c r="F259" s="18"/>
      <c r="G259" s="17"/>
      <c r="H259" s="17">
        <v>0</v>
      </c>
      <c r="I259" s="18" t="s">
        <v>25</v>
      </c>
      <c r="J259" s="40">
        <v>400.00066399999997</v>
      </c>
      <c r="K259" s="40">
        <v>673.39619995999988</v>
      </c>
      <c r="L259" s="40">
        <f>+IF(J259=0,"n.a.",IF(ABS(((K259/J259)-1)*100)&gt;100,"-o-",(((K259/J259)-1)*100)))</f>
        <v>68.348770531040898</v>
      </c>
    </row>
    <row r="260" spans="1:12" s="34" customFormat="1" ht="15" customHeight="1" x14ac:dyDescent="0.25">
      <c r="A260" s="36"/>
      <c r="B260" s="35"/>
      <c r="C260" s="19"/>
      <c r="D260" s="19"/>
      <c r="E260" s="37">
        <v>46</v>
      </c>
      <c r="F260" s="19" t="s">
        <v>34</v>
      </c>
      <c r="G260" s="38"/>
      <c r="H260" s="38"/>
      <c r="I260" s="19"/>
      <c r="J260" s="26"/>
      <c r="K260" s="26"/>
      <c r="L260" s="26"/>
    </row>
    <row r="261" spans="1:12" s="34" customFormat="1" ht="15" customHeight="1" x14ac:dyDescent="0.25">
      <c r="A261" s="36"/>
      <c r="B261" s="35"/>
      <c r="C261" s="19"/>
      <c r="D261" s="19"/>
      <c r="E261" s="18"/>
      <c r="F261" s="18"/>
      <c r="G261" s="38" t="s">
        <v>25</v>
      </c>
      <c r="H261" s="38"/>
      <c r="I261" s="19"/>
      <c r="J261" s="26"/>
      <c r="K261" s="26"/>
      <c r="L261" s="26"/>
    </row>
    <row r="262" spans="1:12" s="34" customFormat="1" ht="15" customHeight="1" x14ac:dyDescent="0.25">
      <c r="A262" s="36"/>
      <c r="B262" s="35"/>
      <c r="C262" s="19"/>
      <c r="D262" s="19"/>
      <c r="E262" s="18"/>
      <c r="F262" s="18"/>
      <c r="G262" s="17"/>
      <c r="H262" s="17">
        <v>0</v>
      </c>
      <c r="I262" s="18" t="s">
        <v>25</v>
      </c>
      <c r="J262" s="40">
        <v>350.04258700000003</v>
      </c>
      <c r="K262" s="40">
        <v>1735.4676180300009</v>
      </c>
      <c r="L262" s="40" t="str">
        <f>+IF(J262=0,"n.a.",IF(ABS(((K262/J262)-1)*100)&gt;100,"-o-",(((K262/J262)-1)*100)))</f>
        <v>-o-</v>
      </c>
    </row>
    <row r="263" spans="1:12" s="34" customFormat="1" ht="15" customHeight="1" x14ac:dyDescent="0.25">
      <c r="A263" s="36"/>
      <c r="B263" s="35"/>
      <c r="C263" s="19"/>
      <c r="D263" s="22" t="s">
        <v>33</v>
      </c>
      <c r="E263" s="22"/>
      <c r="F263" s="22"/>
      <c r="G263" s="22"/>
      <c r="H263" s="22"/>
      <c r="I263" s="22"/>
      <c r="J263" s="21"/>
      <c r="K263" s="21"/>
      <c r="L263" s="20"/>
    </row>
    <row r="264" spans="1:12" s="34" customFormat="1" ht="15" customHeight="1" x14ac:dyDescent="0.25">
      <c r="A264" s="36"/>
      <c r="B264" s="35"/>
      <c r="C264" s="19"/>
      <c r="D264" s="19"/>
      <c r="E264" s="37">
        <v>19</v>
      </c>
      <c r="F264" s="19" t="s">
        <v>32</v>
      </c>
      <c r="G264" s="38"/>
      <c r="H264" s="38"/>
      <c r="I264" s="19"/>
      <c r="J264" s="26"/>
      <c r="K264" s="26"/>
      <c r="L264" s="26"/>
    </row>
    <row r="265" spans="1:12" s="34" customFormat="1" ht="15" customHeight="1" x14ac:dyDescent="0.25">
      <c r="A265" s="36"/>
      <c r="B265" s="35"/>
      <c r="C265" s="19"/>
      <c r="D265" s="19"/>
      <c r="E265" s="18"/>
      <c r="F265" s="18"/>
      <c r="G265" s="38" t="s">
        <v>25</v>
      </c>
      <c r="H265" s="38"/>
      <c r="I265" s="19"/>
      <c r="J265" s="26"/>
      <c r="K265" s="26"/>
      <c r="L265" s="26"/>
    </row>
    <row r="266" spans="1:12" s="34" customFormat="1" ht="15" customHeight="1" x14ac:dyDescent="0.25">
      <c r="A266" s="36"/>
      <c r="B266" s="35"/>
      <c r="C266" s="19"/>
      <c r="D266" s="19"/>
      <c r="E266" s="18"/>
      <c r="F266" s="18"/>
      <c r="G266" s="17"/>
      <c r="H266" s="17">
        <v>0</v>
      </c>
      <c r="I266" s="18" t="s">
        <v>25</v>
      </c>
      <c r="J266" s="40">
        <v>97989.525351000004</v>
      </c>
      <c r="K266" s="40">
        <v>78350.609500649996</v>
      </c>
      <c r="L266" s="40">
        <f>+IF(J266=0,"n.a.",IF(ABS(((K266/J266)-1)*100)&gt;100,"-o-",(((K266/J266)-1)*100)))</f>
        <v>-20.041852208185627</v>
      </c>
    </row>
    <row r="267" spans="1:12" s="34" customFormat="1" ht="15" customHeight="1" x14ac:dyDescent="0.25">
      <c r="A267" s="36"/>
      <c r="B267" s="35"/>
      <c r="C267" s="19"/>
      <c r="D267" s="19"/>
      <c r="E267" s="18"/>
      <c r="F267" s="18"/>
      <c r="G267" s="38" t="s">
        <v>31</v>
      </c>
      <c r="H267" s="38"/>
      <c r="I267" s="19"/>
      <c r="J267" s="26"/>
      <c r="K267" s="26"/>
      <c r="L267" s="26"/>
    </row>
    <row r="268" spans="1:12" s="34" customFormat="1" ht="25.5" x14ac:dyDescent="0.25">
      <c r="A268" s="36"/>
      <c r="B268" s="35"/>
      <c r="C268" s="19"/>
      <c r="D268" s="19"/>
      <c r="E268" s="18"/>
      <c r="F268" s="18"/>
      <c r="G268" s="17"/>
      <c r="H268" s="17" t="s">
        <v>30</v>
      </c>
      <c r="I268" s="39" t="s">
        <v>29</v>
      </c>
      <c r="J268" s="40">
        <v>163028.00000199999</v>
      </c>
      <c r="K268" s="40">
        <v>182180.76291389999</v>
      </c>
      <c r="L268" s="40">
        <f>+IF(J268=0,"n.a.",IF(ABS(((K268/J268)-1)*100)&gt;100,"-o-",(((K268/J268)-1)*100)))</f>
        <v>11.748143209549911</v>
      </c>
    </row>
    <row r="269" spans="1:12" s="34" customFormat="1" ht="15" customHeight="1" x14ac:dyDescent="0.25">
      <c r="A269" s="36"/>
      <c r="B269" s="35"/>
      <c r="C269" s="19"/>
      <c r="D269" s="19"/>
      <c r="E269" s="18"/>
      <c r="F269" s="18"/>
      <c r="G269" s="17"/>
      <c r="H269" s="17" t="s">
        <v>22</v>
      </c>
      <c r="I269" s="39" t="s">
        <v>21</v>
      </c>
      <c r="J269" s="40">
        <v>236240</v>
      </c>
      <c r="K269" s="40">
        <v>264628.75906879001</v>
      </c>
      <c r="L269" s="40">
        <f>+IF(J269=0,"n.a.",IF(ABS(((K269/J269)-1)*100)&gt;100,"-o-",(((K269/J269)-1)*100)))</f>
        <v>12.016914607513552</v>
      </c>
    </row>
    <row r="270" spans="1:12" s="34" customFormat="1" ht="25.5" x14ac:dyDescent="0.25">
      <c r="A270" s="36"/>
      <c r="B270" s="35"/>
      <c r="C270" s="19"/>
      <c r="D270" s="19"/>
      <c r="E270" s="18"/>
      <c r="F270" s="18"/>
      <c r="G270" s="17"/>
      <c r="H270" s="17" t="s">
        <v>28</v>
      </c>
      <c r="I270" s="39" t="s">
        <v>27</v>
      </c>
      <c r="J270" s="40">
        <v>4369.8146470000002</v>
      </c>
      <c r="K270" s="40">
        <v>3992.0975290000001</v>
      </c>
      <c r="L270" s="40">
        <f>+IF(J270=0,"n.a.",IF(ABS(((K270/J270)-1)*100)&gt;100,"-o-",(((K270/J270)-1)*100)))</f>
        <v>-8.6437789360084949</v>
      </c>
    </row>
    <row r="271" spans="1:12" s="34" customFormat="1" ht="30" customHeight="1" x14ac:dyDescent="0.25">
      <c r="A271" s="36"/>
      <c r="B271" s="35"/>
      <c r="C271" s="19"/>
      <c r="D271" s="19"/>
      <c r="E271" s="37">
        <v>25</v>
      </c>
      <c r="F271" s="191" t="s">
        <v>26</v>
      </c>
      <c r="G271" s="192"/>
      <c r="H271" s="192"/>
      <c r="I271" s="192"/>
      <c r="J271" s="26"/>
      <c r="K271" s="26"/>
      <c r="L271" s="26"/>
    </row>
    <row r="272" spans="1:12" s="34" customFormat="1" ht="15" customHeight="1" x14ac:dyDescent="0.25">
      <c r="A272" s="36"/>
      <c r="B272" s="35"/>
      <c r="C272" s="19"/>
      <c r="D272" s="19"/>
      <c r="E272" s="18"/>
      <c r="F272" s="18"/>
      <c r="G272" s="38" t="s">
        <v>25</v>
      </c>
      <c r="H272" s="38"/>
      <c r="I272" s="19"/>
      <c r="J272" s="26"/>
      <c r="K272" s="26"/>
      <c r="L272" s="26"/>
    </row>
    <row r="273" spans="1:12" s="34" customFormat="1" ht="15" customHeight="1" x14ac:dyDescent="0.25">
      <c r="A273" s="36"/>
      <c r="B273" s="35"/>
      <c r="C273" s="19"/>
      <c r="D273" s="19"/>
      <c r="E273" s="18"/>
      <c r="F273" s="18"/>
      <c r="G273" s="17"/>
      <c r="H273" s="17">
        <v>0</v>
      </c>
      <c r="I273" s="18" t="s">
        <v>25</v>
      </c>
      <c r="J273" s="40">
        <v>10232.796259000001</v>
      </c>
      <c r="K273" s="40">
        <v>0</v>
      </c>
      <c r="L273" s="40">
        <f>+IF(J273=0,"n.a.",IF(ABS(((K273/J273)-1)*100)&gt;100,"-o-",(((K273/J273)-1)*100)))</f>
        <v>-100</v>
      </c>
    </row>
    <row r="274" spans="1:12" s="34" customFormat="1" ht="15" customHeight="1" x14ac:dyDescent="0.25">
      <c r="A274" s="36"/>
      <c r="B274" s="35"/>
      <c r="C274" s="19"/>
      <c r="D274" s="22" t="s">
        <v>24</v>
      </c>
      <c r="E274" s="22"/>
      <c r="F274" s="22"/>
      <c r="G274" s="22"/>
      <c r="H274" s="22"/>
      <c r="I274" s="22"/>
      <c r="J274" s="21"/>
      <c r="K274" s="21"/>
      <c r="L274" s="20"/>
    </row>
    <row r="275" spans="1:12" s="34" customFormat="1" ht="15" customHeight="1" x14ac:dyDescent="0.25">
      <c r="A275" s="36"/>
      <c r="B275" s="35"/>
      <c r="C275" s="19"/>
      <c r="D275" s="19"/>
      <c r="E275" s="37" t="s">
        <v>22</v>
      </c>
      <c r="F275" s="19" t="s">
        <v>21</v>
      </c>
      <c r="G275" s="38"/>
      <c r="H275" s="38"/>
      <c r="I275" s="19"/>
      <c r="J275" s="26"/>
      <c r="K275" s="26"/>
      <c r="L275" s="26"/>
    </row>
    <row r="276" spans="1:12" s="34" customFormat="1" ht="15" customHeight="1" x14ac:dyDescent="0.25">
      <c r="A276" s="36"/>
      <c r="B276" s="35"/>
      <c r="C276" s="19"/>
      <c r="D276" s="19"/>
      <c r="E276" s="18"/>
      <c r="F276" s="18"/>
      <c r="G276" s="38" t="s">
        <v>23</v>
      </c>
      <c r="H276" s="38"/>
      <c r="I276" s="19"/>
      <c r="J276" s="26"/>
      <c r="K276" s="26"/>
      <c r="L276" s="26"/>
    </row>
    <row r="277" spans="1:12" s="34" customFormat="1" ht="15" customHeight="1" x14ac:dyDescent="0.25">
      <c r="A277" s="36"/>
      <c r="B277" s="35"/>
      <c r="C277" s="19"/>
      <c r="D277" s="19"/>
      <c r="E277" s="18"/>
      <c r="F277" s="18"/>
      <c r="G277" s="17"/>
      <c r="H277" s="17" t="s">
        <v>22</v>
      </c>
      <c r="I277" s="18" t="s">
        <v>21</v>
      </c>
      <c r="J277" s="40">
        <v>497695.31811400002</v>
      </c>
      <c r="K277" s="40">
        <v>526142.61915688985</v>
      </c>
      <c r="L277" s="40">
        <f>+IF(J277=0,"n.a.",IF(ABS(((K277/J277)-1)*100)&gt;100,"-o-",(((K277/J277)-1)*100)))</f>
        <v>5.7158064397089259</v>
      </c>
    </row>
    <row r="278" spans="1:12" s="34" customFormat="1" ht="15" customHeight="1" x14ac:dyDescent="0.25">
      <c r="A278" s="36"/>
      <c r="B278" s="35"/>
      <c r="C278" s="19"/>
      <c r="D278" s="22" t="s">
        <v>19</v>
      </c>
      <c r="E278" s="22"/>
      <c r="F278" s="22"/>
      <c r="G278" s="22"/>
      <c r="H278" s="22"/>
      <c r="I278" s="22"/>
      <c r="J278" s="21"/>
      <c r="K278" s="21"/>
      <c r="L278" s="20"/>
    </row>
    <row r="279" spans="1:12" s="34" customFormat="1" ht="15" customHeight="1" x14ac:dyDescent="0.25">
      <c r="A279" s="36"/>
      <c r="B279" s="35"/>
      <c r="C279" s="19"/>
      <c r="D279" s="19"/>
      <c r="E279" s="37" t="s">
        <v>17</v>
      </c>
      <c r="F279" s="19" t="s">
        <v>16</v>
      </c>
      <c r="G279" s="38"/>
      <c r="H279" s="38"/>
      <c r="I279" s="19"/>
      <c r="J279" s="26"/>
      <c r="K279" s="26"/>
      <c r="L279" s="26"/>
    </row>
    <row r="280" spans="1:12" s="34" customFormat="1" ht="15" customHeight="1" x14ac:dyDescent="0.25">
      <c r="A280" s="36"/>
      <c r="B280" s="35"/>
      <c r="C280" s="19"/>
      <c r="D280" s="19"/>
      <c r="E280" s="18"/>
      <c r="F280" s="18"/>
      <c r="G280" s="38" t="s">
        <v>18</v>
      </c>
      <c r="H280" s="38"/>
      <c r="I280" s="19"/>
      <c r="J280" s="26"/>
      <c r="K280" s="26"/>
      <c r="L280" s="26"/>
    </row>
    <row r="281" spans="1:12" s="34" customFormat="1" ht="15" customHeight="1" x14ac:dyDescent="0.25">
      <c r="A281" s="36"/>
      <c r="B281" s="35"/>
      <c r="C281" s="19"/>
      <c r="D281" s="19"/>
      <c r="E281" s="18"/>
      <c r="F281" s="18"/>
      <c r="G281" s="17"/>
      <c r="H281" s="17" t="s">
        <v>17</v>
      </c>
      <c r="I281" s="18" t="s">
        <v>16</v>
      </c>
      <c r="J281" s="40">
        <v>540580.07923200005</v>
      </c>
      <c r="K281" s="40">
        <v>506522.75756100001</v>
      </c>
      <c r="L281" s="40">
        <f>+IF(J281=0,"n.a.",IF(ABS(((K281/J281)-1)*100)&gt;100,"-o-",(((K281/J281)-1)*100)))</f>
        <v>-6.3001436751766953</v>
      </c>
    </row>
    <row r="282" spans="1:12" s="34" customFormat="1" ht="15" customHeight="1" x14ac:dyDescent="0.25">
      <c r="B282" s="24" t="s">
        <v>481</v>
      </c>
      <c r="C282" s="24"/>
      <c r="D282" s="24"/>
      <c r="E282" s="24"/>
      <c r="F282" s="24"/>
      <c r="G282" s="24"/>
      <c r="H282" s="24"/>
      <c r="I282" s="24"/>
      <c r="J282" s="23"/>
      <c r="K282" s="23"/>
      <c r="L282" s="23"/>
    </row>
    <row r="283" spans="1:12" s="34" customFormat="1" ht="15" customHeight="1" x14ac:dyDescent="0.25">
      <c r="A283" s="36"/>
      <c r="B283" s="35"/>
      <c r="C283" s="19"/>
      <c r="D283" s="22" t="s">
        <v>19</v>
      </c>
      <c r="E283" s="22"/>
      <c r="F283" s="22"/>
      <c r="G283" s="22"/>
      <c r="H283" s="22"/>
      <c r="I283" s="22"/>
      <c r="J283" s="21"/>
      <c r="K283" s="21"/>
      <c r="L283" s="20"/>
    </row>
    <row r="284" spans="1:12" s="34" customFormat="1" ht="15" customHeight="1" x14ac:dyDescent="0.25">
      <c r="A284" s="36"/>
      <c r="B284" s="35"/>
      <c r="C284" s="19"/>
      <c r="D284" s="19"/>
      <c r="E284" s="37" t="s">
        <v>17</v>
      </c>
      <c r="F284" s="19" t="s">
        <v>16</v>
      </c>
      <c r="G284" s="38"/>
      <c r="H284" s="38"/>
      <c r="I284" s="19"/>
      <c r="J284" s="26"/>
      <c r="K284" s="26"/>
      <c r="L284" s="26"/>
    </row>
    <row r="285" spans="1:12" s="34" customFormat="1" ht="15" customHeight="1" x14ac:dyDescent="0.25">
      <c r="A285" s="36"/>
      <c r="B285" s="35"/>
      <c r="C285" s="19"/>
      <c r="D285" s="19"/>
      <c r="E285" s="18"/>
      <c r="F285" s="18"/>
      <c r="G285" s="38" t="s">
        <v>18</v>
      </c>
      <c r="H285" s="38"/>
      <c r="I285" s="19"/>
      <c r="J285" s="26"/>
      <c r="K285" s="26"/>
      <c r="L285" s="26"/>
    </row>
    <row r="286" spans="1:12" s="34" customFormat="1" ht="15" customHeight="1" x14ac:dyDescent="0.25">
      <c r="A286" s="36"/>
      <c r="B286" s="35"/>
      <c r="C286" s="19"/>
      <c r="D286" s="19"/>
      <c r="E286" s="18"/>
      <c r="F286" s="18"/>
      <c r="G286" s="17"/>
      <c r="H286" s="17" t="s">
        <v>17</v>
      </c>
      <c r="I286" s="18" t="s">
        <v>16</v>
      </c>
      <c r="J286" s="40">
        <v>53988.6</v>
      </c>
      <c r="K286" s="40">
        <v>69176.270011999994</v>
      </c>
      <c r="L286" s="40">
        <f>+IF(J286=0,"n.a.",IF(ABS(((K286/J286)-1)*100)&gt;100,"-o-",(((K286/J286)-1)*100)))</f>
        <v>28.131253657253552</v>
      </c>
    </row>
    <row r="287" spans="1:12" ht="8.25" customHeight="1" thickBot="1" x14ac:dyDescent="0.3">
      <c r="A287" s="16"/>
      <c r="B287" s="16"/>
      <c r="C287" s="16"/>
      <c r="D287" s="15"/>
      <c r="E287" s="15"/>
      <c r="F287" s="15"/>
      <c r="G287" s="15"/>
      <c r="H287" s="15"/>
      <c r="I287" s="15"/>
      <c r="J287" s="14"/>
      <c r="K287" s="14"/>
      <c r="L287" s="13"/>
    </row>
    <row r="288" spans="1:12" ht="15" customHeight="1" x14ac:dyDescent="0.25">
      <c r="A288" s="158" t="s">
        <v>15</v>
      </c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</row>
    <row r="289" spans="1:12" ht="15" customHeight="1" x14ac:dyDescent="0.25">
      <c r="A289" s="158" t="s">
        <v>494</v>
      </c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</row>
    <row r="290" spans="1:12" ht="25.5" customHeight="1" x14ac:dyDescent="0.25">
      <c r="A290" s="189" t="s">
        <v>495</v>
      </c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</row>
    <row r="291" spans="1:12" ht="15" customHeight="1" x14ac:dyDescent="0.25">
      <c r="A291" s="158" t="s">
        <v>14</v>
      </c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</row>
    <row r="292" spans="1:12" x14ac:dyDescent="0.25">
      <c r="A292" s="158" t="s">
        <v>0</v>
      </c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</row>
    <row r="293" spans="1:12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1:12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1:12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1:12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1:12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1:12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1:12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1:12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1:12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1:12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1:12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1:12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1:12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1:12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1:12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</row>
    <row r="797" spans="1:12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</row>
    <row r="798" spans="1:12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</row>
    <row r="799" spans="1:12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</row>
    <row r="800" spans="1:12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</row>
    <row r="801" spans="1:12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</row>
    <row r="802" spans="1:12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</row>
    <row r="803" spans="1:12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</row>
    <row r="804" spans="1:12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</row>
    <row r="805" spans="1:12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</row>
    <row r="806" spans="1:12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</row>
    <row r="807" spans="1:12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1:12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</row>
    <row r="809" spans="1:12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</row>
    <row r="810" spans="1:12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1:12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</row>
  </sheetData>
  <mergeCells count="9">
    <mergeCell ref="A1:I1"/>
    <mergeCell ref="A4:L4"/>
    <mergeCell ref="A290:L290"/>
    <mergeCell ref="A2:G2"/>
    <mergeCell ref="F271:I271"/>
    <mergeCell ref="A5:I7"/>
    <mergeCell ref="K5:K6"/>
    <mergeCell ref="L5:L6"/>
    <mergeCell ref="A3:L3"/>
  </mergeCell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showGridLines="0" zoomScale="115" zoomScaleNormal="115" workbookViewId="0">
      <selection sqref="A1:D1"/>
    </sheetView>
  </sheetViews>
  <sheetFormatPr baseColWidth="10" defaultRowHeight="15.75" x14ac:dyDescent="0.25"/>
  <cols>
    <col min="1" max="1" width="1.625" style="107" customWidth="1"/>
    <col min="2" max="2" width="4.625" style="107" customWidth="1"/>
    <col min="3" max="3" width="1.875" style="107" customWidth="1"/>
    <col min="4" max="4" width="58.125" style="107" customWidth="1"/>
    <col min="5" max="5" width="18.625" style="107" customWidth="1"/>
    <col min="6" max="16384" width="11" style="106"/>
  </cols>
  <sheetData>
    <row r="1" spans="1:12" s="129" customFormat="1" ht="60" customHeight="1" x14ac:dyDescent="0.25">
      <c r="A1" s="201" t="s">
        <v>322</v>
      </c>
      <c r="B1" s="201"/>
      <c r="C1" s="201"/>
      <c r="D1" s="201"/>
      <c r="E1" s="134" t="s">
        <v>321</v>
      </c>
      <c r="G1" s="133"/>
      <c r="H1" s="133"/>
      <c r="I1" s="133"/>
      <c r="J1" s="133"/>
      <c r="L1" s="132"/>
    </row>
    <row r="2" spans="1:12" s="129" customFormat="1" ht="27" customHeight="1" x14ac:dyDescent="0.25">
      <c r="A2" s="202"/>
      <c r="B2" s="202"/>
      <c r="C2" s="202"/>
      <c r="D2" s="202"/>
      <c r="E2" s="202"/>
      <c r="F2" s="202"/>
      <c r="G2" s="202"/>
      <c r="H2" s="131"/>
      <c r="I2" s="130"/>
      <c r="J2" s="130"/>
      <c r="K2" s="130"/>
      <c r="L2" s="130"/>
    </row>
    <row r="3" spans="1:12" s="128" customFormat="1" ht="18" customHeight="1" x14ac:dyDescent="0.6">
      <c r="A3" s="29" t="s">
        <v>342</v>
      </c>
    </row>
    <row r="4" spans="1:12" s="127" customFormat="1" ht="20.25" customHeight="1" x14ac:dyDescent="0.25">
      <c r="A4" s="203" t="s">
        <v>504</v>
      </c>
      <c r="B4" s="203"/>
      <c r="C4" s="203"/>
      <c r="D4" s="203"/>
      <c r="E4" s="203"/>
    </row>
    <row r="5" spans="1:12" s="127" customFormat="1" ht="12" customHeight="1" x14ac:dyDescent="0.25">
      <c r="A5" s="204" t="s">
        <v>341</v>
      </c>
      <c r="B5" s="204"/>
      <c r="C5" s="204"/>
      <c r="D5" s="204"/>
      <c r="E5" s="204"/>
    </row>
    <row r="6" spans="1:12" s="127" customFormat="1" ht="20.25" customHeight="1" x14ac:dyDescent="0.25">
      <c r="A6" s="205" t="s">
        <v>343</v>
      </c>
      <c r="B6" s="205"/>
      <c r="C6" s="205"/>
      <c r="D6" s="205"/>
      <c r="E6" s="205"/>
    </row>
    <row r="7" spans="1:12" s="127" customFormat="1" ht="21" customHeight="1" x14ac:dyDescent="0.25">
      <c r="A7" s="206" t="s">
        <v>483</v>
      </c>
      <c r="B7" s="206"/>
      <c r="C7" s="206"/>
      <c r="D7" s="206"/>
      <c r="E7" s="208" t="s">
        <v>477</v>
      </c>
    </row>
    <row r="8" spans="1:12" s="127" customFormat="1" ht="9" customHeight="1" thickBot="1" x14ac:dyDescent="0.3">
      <c r="A8" s="207"/>
      <c r="B8" s="207"/>
      <c r="C8" s="207"/>
      <c r="D8" s="207"/>
      <c r="E8" s="209"/>
    </row>
    <row r="9" spans="1:12" s="107" customFormat="1" ht="14.25" x14ac:dyDescent="0.2">
      <c r="A9" s="126" t="s">
        <v>8</v>
      </c>
      <c r="B9" s="126"/>
      <c r="C9" s="126"/>
      <c r="D9" s="126"/>
      <c r="E9" s="125">
        <f>+E10+E82</f>
        <v>64686939532.220001</v>
      </c>
    </row>
    <row r="10" spans="1:12" s="107" customFormat="1" ht="14.25" x14ac:dyDescent="0.2">
      <c r="A10" s="118" t="s">
        <v>7</v>
      </c>
      <c r="B10" s="118"/>
      <c r="C10" s="118"/>
      <c r="D10" s="118"/>
      <c r="E10" s="117">
        <v>64670233039.220001</v>
      </c>
    </row>
    <row r="11" spans="1:12" s="107" customFormat="1" ht="14.25" x14ac:dyDescent="0.2">
      <c r="A11" s="124"/>
      <c r="B11" s="123">
        <v>2</v>
      </c>
      <c r="C11" s="122" t="s">
        <v>13</v>
      </c>
      <c r="D11" s="122"/>
      <c r="E11" s="121">
        <v>14871172</v>
      </c>
    </row>
    <row r="12" spans="1:12" s="107" customFormat="1" ht="12.75" x14ac:dyDescent="0.2">
      <c r="A12" s="120"/>
      <c r="B12" s="120"/>
      <c r="C12" s="120"/>
      <c r="D12" s="120" t="s">
        <v>13</v>
      </c>
      <c r="E12" s="119">
        <v>14871172</v>
      </c>
    </row>
    <row r="13" spans="1:12" s="107" customFormat="1" ht="14.25" x14ac:dyDescent="0.2">
      <c r="A13" s="124"/>
      <c r="B13" s="123">
        <v>4</v>
      </c>
      <c r="C13" s="122" t="s">
        <v>6</v>
      </c>
      <c r="D13" s="122"/>
      <c r="E13" s="121">
        <v>4348028381.3999996</v>
      </c>
    </row>
    <row r="14" spans="1:12" s="107" customFormat="1" ht="12.75" x14ac:dyDescent="0.2">
      <c r="A14" s="120"/>
      <c r="B14" s="120"/>
      <c r="C14" s="120"/>
      <c r="D14" s="120" t="s">
        <v>461</v>
      </c>
      <c r="E14" s="119">
        <v>262714146</v>
      </c>
    </row>
    <row r="15" spans="1:12" s="107" customFormat="1" ht="12.75" x14ac:dyDescent="0.2">
      <c r="A15" s="120"/>
      <c r="B15" s="120"/>
      <c r="C15" s="120"/>
      <c r="D15" s="120" t="s">
        <v>291</v>
      </c>
      <c r="E15" s="119">
        <v>2779205728.4000001</v>
      </c>
    </row>
    <row r="16" spans="1:12" s="107" customFormat="1" ht="12.75" x14ac:dyDescent="0.2">
      <c r="A16" s="120"/>
      <c r="B16" s="120"/>
      <c r="C16" s="120"/>
      <c r="D16" s="120" t="s">
        <v>290</v>
      </c>
      <c r="E16" s="119">
        <v>278248002</v>
      </c>
    </row>
    <row r="17" spans="1:5" s="107" customFormat="1" ht="12.75" x14ac:dyDescent="0.2">
      <c r="A17" s="120"/>
      <c r="B17" s="120"/>
      <c r="C17" s="120"/>
      <c r="D17" s="120" t="s">
        <v>287</v>
      </c>
      <c r="E17" s="119">
        <v>1027860505</v>
      </c>
    </row>
    <row r="18" spans="1:5" s="107" customFormat="1" ht="14.25" x14ac:dyDescent="0.2">
      <c r="A18" s="124"/>
      <c r="B18" s="123">
        <v>5</v>
      </c>
      <c r="C18" s="122" t="s">
        <v>276</v>
      </c>
      <c r="D18" s="122"/>
      <c r="E18" s="121">
        <v>3179746939.25</v>
      </c>
    </row>
    <row r="19" spans="1:5" s="107" customFormat="1" ht="12.75" x14ac:dyDescent="0.2">
      <c r="A19" s="120"/>
      <c r="B19" s="120"/>
      <c r="C19" s="120"/>
      <c r="D19" s="120" t="s">
        <v>453</v>
      </c>
      <c r="E19" s="119">
        <v>3179746939.25</v>
      </c>
    </row>
    <row r="20" spans="1:5" s="107" customFormat="1" ht="14.25" x14ac:dyDescent="0.2">
      <c r="A20" s="124"/>
      <c r="B20" s="123">
        <v>6</v>
      </c>
      <c r="C20" s="122" t="s">
        <v>5</v>
      </c>
      <c r="D20" s="122"/>
      <c r="E20" s="121">
        <v>10905397751</v>
      </c>
    </row>
    <row r="21" spans="1:5" s="107" customFormat="1" ht="12.75" x14ac:dyDescent="0.2">
      <c r="A21" s="120"/>
      <c r="B21" s="120"/>
      <c r="C21" s="120"/>
      <c r="D21" s="120" t="s">
        <v>448</v>
      </c>
      <c r="E21" s="119">
        <v>4700000000</v>
      </c>
    </row>
    <row r="22" spans="1:5" s="107" customFormat="1" ht="12.75" x14ac:dyDescent="0.2">
      <c r="A22" s="120"/>
      <c r="B22" s="120"/>
      <c r="C22" s="120"/>
      <c r="D22" s="120" t="s">
        <v>272</v>
      </c>
      <c r="E22" s="119">
        <v>1922260698</v>
      </c>
    </row>
    <row r="23" spans="1:5" s="107" customFormat="1" ht="12.75" x14ac:dyDescent="0.2">
      <c r="A23" s="120"/>
      <c r="B23" s="120"/>
      <c r="C23" s="120"/>
      <c r="D23" s="120" t="s">
        <v>271</v>
      </c>
      <c r="E23" s="119">
        <v>687418212</v>
      </c>
    </row>
    <row r="24" spans="1:5" s="107" customFormat="1" ht="12.75" x14ac:dyDescent="0.2">
      <c r="A24" s="120"/>
      <c r="B24" s="120"/>
      <c r="C24" s="120"/>
      <c r="D24" s="120" t="s">
        <v>270</v>
      </c>
      <c r="E24" s="119">
        <v>440211693</v>
      </c>
    </row>
    <row r="25" spans="1:5" s="107" customFormat="1" ht="12.75" x14ac:dyDescent="0.2">
      <c r="A25" s="120"/>
      <c r="B25" s="120"/>
      <c r="C25" s="120"/>
      <c r="D25" s="120" t="s">
        <v>269</v>
      </c>
      <c r="E25" s="119">
        <v>3155507148</v>
      </c>
    </row>
    <row r="26" spans="1:5" s="107" customFormat="1" ht="14.25" x14ac:dyDescent="0.2">
      <c r="A26" s="124"/>
      <c r="B26" s="123">
        <v>7</v>
      </c>
      <c r="C26" s="122" t="s">
        <v>4</v>
      </c>
      <c r="D26" s="122"/>
      <c r="E26" s="121">
        <v>2195885522</v>
      </c>
    </row>
    <row r="27" spans="1:5" s="107" customFormat="1" ht="12.75" x14ac:dyDescent="0.2">
      <c r="A27" s="120"/>
      <c r="B27" s="120"/>
      <c r="C27" s="120"/>
      <c r="D27" s="120" t="s">
        <v>442</v>
      </c>
      <c r="E27" s="119">
        <v>2195885522</v>
      </c>
    </row>
    <row r="28" spans="1:5" s="107" customFormat="1" ht="14.25" x14ac:dyDescent="0.2">
      <c r="A28" s="124"/>
      <c r="B28" s="123">
        <v>8</v>
      </c>
      <c r="C28" s="122" t="s">
        <v>249</v>
      </c>
      <c r="D28" s="122"/>
      <c r="E28" s="121">
        <v>1190732336</v>
      </c>
    </row>
    <row r="29" spans="1:5" s="107" customFormat="1" ht="12.75" x14ac:dyDescent="0.2">
      <c r="A29" s="120"/>
      <c r="B29" s="120"/>
      <c r="C29" s="120"/>
      <c r="D29" s="120" t="s">
        <v>503</v>
      </c>
      <c r="E29" s="119">
        <v>11578296</v>
      </c>
    </row>
    <row r="30" spans="1:5" s="107" customFormat="1" ht="12.75" x14ac:dyDescent="0.2">
      <c r="A30" s="120"/>
      <c r="B30" s="120"/>
      <c r="C30" s="120"/>
      <c r="D30" s="120" t="s">
        <v>439</v>
      </c>
      <c r="E30" s="119">
        <v>661843944</v>
      </c>
    </row>
    <row r="31" spans="1:5" s="107" customFormat="1" ht="12.75" x14ac:dyDescent="0.2">
      <c r="A31" s="120"/>
      <c r="B31" s="120"/>
      <c r="C31" s="120"/>
      <c r="D31" s="120" t="s">
        <v>438</v>
      </c>
      <c r="E31" s="119">
        <v>0</v>
      </c>
    </row>
    <row r="32" spans="1:5" s="107" customFormat="1" ht="12.75" x14ac:dyDescent="0.2">
      <c r="A32" s="120"/>
      <c r="B32" s="120"/>
      <c r="C32" s="120"/>
      <c r="D32" s="120" t="s">
        <v>247</v>
      </c>
      <c r="E32" s="119">
        <v>517310096</v>
      </c>
    </row>
    <row r="33" spans="1:5" s="107" customFormat="1" ht="14.25" x14ac:dyDescent="0.2">
      <c r="A33" s="124"/>
      <c r="B33" s="123">
        <v>9</v>
      </c>
      <c r="C33" s="122" t="s">
        <v>235</v>
      </c>
      <c r="D33" s="122"/>
      <c r="E33" s="121">
        <v>22969407699</v>
      </c>
    </row>
    <row r="34" spans="1:5" s="107" customFormat="1" ht="12.75" x14ac:dyDescent="0.2">
      <c r="A34" s="120"/>
      <c r="B34" s="120"/>
      <c r="C34" s="120"/>
      <c r="D34" s="120" t="s">
        <v>431</v>
      </c>
      <c r="E34" s="119">
        <v>6427382514</v>
      </c>
    </row>
    <row r="35" spans="1:5" s="107" customFormat="1" ht="12.75" x14ac:dyDescent="0.2">
      <c r="A35" s="120"/>
      <c r="B35" s="120"/>
      <c r="C35" s="120"/>
      <c r="D35" s="120" t="s">
        <v>430</v>
      </c>
      <c r="E35" s="119">
        <v>610343462</v>
      </c>
    </row>
    <row r="36" spans="1:5" s="107" customFormat="1" ht="12.75" x14ac:dyDescent="0.2">
      <c r="A36" s="120"/>
      <c r="B36" s="120"/>
      <c r="C36" s="120"/>
      <c r="D36" s="120" t="s">
        <v>204</v>
      </c>
      <c r="E36" s="119">
        <v>15931681723</v>
      </c>
    </row>
    <row r="37" spans="1:5" s="107" customFormat="1" ht="14.25" x14ac:dyDescent="0.2">
      <c r="A37" s="124"/>
      <c r="B37" s="123">
        <v>10</v>
      </c>
      <c r="C37" s="122" t="s">
        <v>201</v>
      </c>
      <c r="D37" s="122"/>
      <c r="E37" s="121">
        <v>2162453956.1200004</v>
      </c>
    </row>
    <row r="38" spans="1:5" s="107" customFormat="1" ht="12.75" x14ac:dyDescent="0.2">
      <c r="A38" s="120"/>
      <c r="B38" s="120"/>
      <c r="C38" s="120"/>
      <c r="D38" s="120" t="s">
        <v>428</v>
      </c>
      <c r="E38" s="119">
        <v>2149500632.0500002</v>
      </c>
    </row>
    <row r="39" spans="1:5" s="107" customFormat="1" ht="12.75" x14ac:dyDescent="0.2">
      <c r="A39" s="120"/>
      <c r="B39" s="120"/>
      <c r="C39" s="120"/>
      <c r="D39" s="120" t="s">
        <v>427</v>
      </c>
      <c r="E39" s="119">
        <v>12953324.07</v>
      </c>
    </row>
    <row r="40" spans="1:5" s="107" customFormat="1" ht="14.25" x14ac:dyDescent="0.2">
      <c r="A40" s="124"/>
      <c r="B40" s="123">
        <v>11</v>
      </c>
      <c r="C40" s="122" t="s">
        <v>195</v>
      </c>
      <c r="D40" s="122"/>
      <c r="E40" s="121">
        <v>1343504729.3000002</v>
      </c>
    </row>
    <row r="41" spans="1:5" s="107" customFormat="1" ht="12.75" x14ac:dyDescent="0.2">
      <c r="A41" s="120"/>
      <c r="B41" s="120"/>
      <c r="C41" s="120"/>
      <c r="D41" s="120" t="s">
        <v>423</v>
      </c>
      <c r="E41" s="119">
        <v>302727642</v>
      </c>
    </row>
    <row r="42" spans="1:5" s="107" customFormat="1" ht="12.75" x14ac:dyDescent="0.2">
      <c r="A42" s="120"/>
      <c r="B42" s="120"/>
      <c r="C42" s="120"/>
      <c r="D42" s="120" t="s">
        <v>422</v>
      </c>
      <c r="E42" s="119">
        <v>3415182.96</v>
      </c>
    </row>
    <row r="43" spans="1:5" s="107" customFormat="1" ht="12.75" x14ac:dyDescent="0.2">
      <c r="A43" s="120"/>
      <c r="B43" s="120"/>
      <c r="C43" s="120"/>
      <c r="D43" s="120" t="s">
        <v>194</v>
      </c>
      <c r="E43" s="119">
        <v>487498957.99000001</v>
      </c>
    </row>
    <row r="44" spans="1:5" s="107" customFormat="1" ht="12.75" x14ac:dyDescent="0.2">
      <c r="A44" s="120"/>
      <c r="B44" s="120"/>
      <c r="C44" s="120"/>
      <c r="D44" s="120" t="s">
        <v>192</v>
      </c>
      <c r="E44" s="119">
        <v>14837538</v>
      </c>
    </row>
    <row r="45" spans="1:5" s="107" customFormat="1" ht="12.75" x14ac:dyDescent="0.2">
      <c r="A45" s="120"/>
      <c r="B45" s="120"/>
      <c r="C45" s="120"/>
      <c r="D45" s="120" t="s">
        <v>191</v>
      </c>
      <c r="E45" s="119">
        <v>432972445.35000002</v>
      </c>
    </row>
    <row r="46" spans="1:5" s="107" customFormat="1" ht="12.75" x14ac:dyDescent="0.2">
      <c r="A46" s="120"/>
      <c r="B46" s="120"/>
      <c r="C46" s="120"/>
      <c r="D46" s="120" t="s">
        <v>190</v>
      </c>
      <c r="E46" s="119">
        <v>93295170</v>
      </c>
    </row>
    <row r="47" spans="1:5" s="107" customFormat="1" ht="12.75" x14ac:dyDescent="0.2">
      <c r="A47" s="120"/>
      <c r="B47" s="120"/>
      <c r="C47" s="120"/>
      <c r="D47" s="120" t="s">
        <v>419</v>
      </c>
      <c r="E47" s="119">
        <v>176014</v>
      </c>
    </row>
    <row r="48" spans="1:5" s="107" customFormat="1" ht="12.75" x14ac:dyDescent="0.2">
      <c r="A48" s="120"/>
      <c r="B48" s="120"/>
      <c r="C48" s="120"/>
      <c r="D48" s="120" t="s">
        <v>160</v>
      </c>
      <c r="E48" s="119">
        <v>8581779</v>
      </c>
    </row>
    <row r="49" spans="1:5" s="107" customFormat="1" ht="14.25" x14ac:dyDescent="0.2">
      <c r="A49" s="124"/>
      <c r="B49" s="123">
        <v>12</v>
      </c>
      <c r="C49" s="122" t="s">
        <v>151</v>
      </c>
      <c r="D49" s="122"/>
      <c r="E49" s="121">
        <v>1102707915.01</v>
      </c>
    </row>
    <row r="50" spans="1:5" s="107" customFormat="1" ht="12.75" x14ac:dyDescent="0.2">
      <c r="A50" s="120"/>
      <c r="B50" s="120"/>
      <c r="C50" s="120"/>
      <c r="D50" s="120" t="s">
        <v>406</v>
      </c>
      <c r="E50" s="119">
        <v>122350190</v>
      </c>
    </row>
    <row r="51" spans="1:5" s="107" customFormat="1" ht="12.75" x14ac:dyDescent="0.2">
      <c r="A51" s="120"/>
      <c r="B51" s="120"/>
      <c r="C51" s="120"/>
      <c r="D51" s="120" t="s">
        <v>148</v>
      </c>
      <c r="E51" s="119">
        <v>1361796</v>
      </c>
    </row>
    <row r="52" spans="1:5" s="107" customFormat="1" ht="12.75" x14ac:dyDescent="0.2">
      <c r="A52" s="120"/>
      <c r="B52" s="120"/>
      <c r="C52" s="120"/>
      <c r="D52" s="120" t="s">
        <v>405</v>
      </c>
      <c r="E52" s="119">
        <v>31444217</v>
      </c>
    </row>
    <row r="53" spans="1:5" s="107" customFormat="1" ht="12.75" x14ac:dyDescent="0.2">
      <c r="A53" s="120"/>
      <c r="B53" s="120"/>
      <c r="C53" s="120"/>
      <c r="D53" s="120" t="s">
        <v>136</v>
      </c>
      <c r="E53" s="119">
        <v>938624810</v>
      </c>
    </row>
    <row r="54" spans="1:5" s="107" customFormat="1" ht="12.75" x14ac:dyDescent="0.2">
      <c r="A54" s="120"/>
      <c r="B54" s="120"/>
      <c r="C54" s="120"/>
      <c r="D54" s="120" t="s">
        <v>130</v>
      </c>
      <c r="E54" s="119">
        <v>8926902.0099999998</v>
      </c>
    </row>
    <row r="55" spans="1:5" s="107" customFormat="1" ht="14.25" x14ac:dyDescent="0.2">
      <c r="A55" s="124"/>
      <c r="B55" s="123">
        <v>13</v>
      </c>
      <c r="C55" s="122" t="s">
        <v>3</v>
      </c>
      <c r="D55" s="122"/>
      <c r="E55" s="121">
        <v>505185742</v>
      </c>
    </row>
    <row r="56" spans="1:5" s="107" customFormat="1" ht="12.75" x14ac:dyDescent="0.2">
      <c r="A56" s="120"/>
      <c r="B56" s="120"/>
      <c r="C56" s="120"/>
      <c r="D56" s="120" t="s">
        <v>388</v>
      </c>
      <c r="E56" s="119">
        <v>505185742</v>
      </c>
    </row>
    <row r="57" spans="1:5" s="107" customFormat="1" ht="14.25" x14ac:dyDescent="0.2">
      <c r="A57" s="124"/>
      <c r="B57" s="123">
        <v>16</v>
      </c>
      <c r="C57" s="122" t="s">
        <v>101</v>
      </c>
      <c r="D57" s="122"/>
      <c r="E57" s="121">
        <v>5965516225.6000004</v>
      </c>
    </row>
    <row r="58" spans="1:5" s="107" customFormat="1" ht="12.75" x14ac:dyDescent="0.2">
      <c r="A58" s="120"/>
      <c r="B58" s="120"/>
      <c r="C58" s="120"/>
      <c r="D58" s="120" t="s">
        <v>482</v>
      </c>
      <c r="E58" s="119">
        <v>122176346</v>
      </c>
    </row>
    <row r="59" spans="1:5" s="107" customFormat="1" ht="12.75" x14ac:dyDescent="0.2">
      <c r="A59" s="120"/>
      <c r="B59" s="120"/>
      <c r="C59" s="120"/>
      <c r="D59" s="120" t="s">
        <v>100</v>
      </c>
      <c r="E59" s="119">
        <v>5393356244</v>
      </c>
    </row>
    <row r="60" spans="1:5" s="107" customFormat="1" ht="12.75" x14ac:dyDescent="0.2">
      <c r="A60" s="120"/>
      <c r="B60" s="120"/>
      <c r="C60" s="120"/>
      <c r="D60" s="120" t="s">
        <v>98</v>
      </c>
      <c r="E60" s="119">
        <v>70263849.599999994</v>
      </c>
    </row>
    <row r="61" spans="1:5" s="107" customFormat="1" ht="12.75" x14ac:dyDescent="0.2">
      <c r="A61" s="120"/>
      <c r="B61" s="120"/>
      <c r="C61" s="120"/>
      <c r="D61" s="120" t="s">
        <v>96</v>
      </c>
      <c r="E61" s="119">
        <v>79719786</v>
      </c>
    </row>
    <row r="62" spans="1:5" s="107" customFormat="1" ht="12.75" x14ac:dyDescent="0.2">
      <c r="A62" s="120"/>
      <c r="B62" s="120"/>
      <c r="C62" s="120"/>
      <c r="D62" s="120" t="s">
        <v>92</v>
      </c>
      <c r="E62" s="119">
        <v>300000000</v>
      </c>
    </row>
    <row r="63" spans="1:5" s="107" customFormat="1" ht="14.25" x14ac:dyDescent="0.2">
      <c r="A63" s="124"/>
      <c r="B63" s="123">
        <v>17</v>
      </c>
      <c r="C63" s="122" t="s">
        <v>2</v>
      </c>
      <c r="D63" s="122"/>
      <c r="E63" s="121">
        <v>64661248</v>
      </c>
    </row>
    <row r="64" spans="1:5" s="107" customFormat="1" ht="12.75" x14ac:dyDescent="0.2">
      <c r="A64" s="120"/>
      <c r="B64" s="120"/>
      <c r="C64" s="120"/>
      <c r="D64" s="120" t="s">
        <v>2</v>
      </c>
      <c r="E64" s="119">
        <v>64661248</v>
      </c>
    </row>
    <row r="65" spans="1:5" s="107" customFormat="1" ht="14.25" x14ac:dyDescent="0.2">
      <c r="A65" s="124"/>
      <c r="B65" s="123">
        <v>18</v>
      </c>
      <c r="C65" s="122" t="s">
        <v>81</v>
      </c>
      <c r="D65" s="122"/>
      <c r="E65" s="121">
        <v>291801893.13999999</v>
      </c>
    </row>
    <row r="66" spans="1:5" s="107" customFormat="1" ht="12.75" x14ac:dyDescent="0.2">
      <c r="A66" s="120"/>
      <c r="B66" s="120"/>
      <c r="C66" s="120"/>
      <c r="D66" s="120" t="s">
        <v>378</v>
      </c>
      <c r="E66" s="119">
        <v>291801893.13999999</v>
      </c>
    </row>
    <row r="67" spans="1:5" s="107" customFormat="1" ht="14.25" x14ac:dyDescent="0.2">
      <c r="A67" s="124"/>
      <c r="B67" s="123">
        <v>21</v>
      </c>
      <c r="C67" s="122" t="s">
        <v>60</v>
      </c>
      <c r="D67" s="122"/>
      <c r="E67" s="121">
        <v>3616334762.4000001</v>
      </c>
    </row>
    <row r="68" spans="1:5" s="107" customFormat="1" ht="12.75" x14ac:dyDescent="0.2">
      <c r="A68" s="120"/>
      <c r="B68" s="120"/>
      <c r="C68" s="120"/>
      <c r="D68" s="120" t="s">
        <v>58</v>
      </c>
      <c r="E68" s="119">
        <v>3616334762.4000001</v>
      </c>
    </row>
    <row r="69" spans="1:5" s="107" customFormat="1" ht="14.25" x14ac:dyDescent="0.2">
      <c r="A69" s="124"/>
      <c r="B69" s="123">
        <v>27</v>
      </c>
      <c r="C69" s="122" t="s">
        <v>12</v>
      </c>
      <c r="D69" s="122"/>
      <c r="E69" s="121">
        <v>1242717938</v>
      </c>
    </row>
    <row r="70" spans="1:5" s="107" customFormat="1" ht="12.75" x14ac:dyDescent="0.2">
      <c r="A70" s="120"/>
      <c r="B70" s="120"/>
      <c r="C70" s="120"/>
      <c r="D70" s="120" t="s">
        <v>366</v>
      </c>
      <c r="E70" s="119">
        <v>765025403.99999988</v>
      </c>
    </row>
    <row r="71" spans="1:5" s="107" customFormat="1" ht="12.75" x14ac:dyDescent="0.2">
      <c r="A71" s="120"/>
      <c r="B71" s="120"/>
      <c r="C71" s="120"/>
      <c r="D71" s="120" t="s">
        <v>55</v>
      </c>
      <c r="E71" s="119">
        <v>477692534</v>
      </c>
    </row>
    <row r="72" spans="1:5" s="107" customFormat="1" ht="14.25" x14ac:dyDescent="0.2">
      <c r="A72" s="124"/>
      <c r="B72" s="123">
        <v>31</v>
      </c>
      <c r="C72" s="122" t="s">
        <v>365</v>
      </c>
      <c r="D72" s="122"/>
      <c r="E72" s="121">
        <v>2058536</v>
      </c>
    </row>
    <row r="73" spans="1:5" s="107" customFormat="1" ht="12.75" x14ac:dyDescent="0.2">
      <c r="A73" s="120"/>
      <c r="B73" s="120"/>
      <c r="C73" s="120"/>
      <c r="D73" s="120" t="s">
        <v>365</v>
      </c>
      <c r="E73" s="119">
        <v>2058536</v>
      </c>
    </row>
    <row r="74" spans="1:5" s="107" customFormat="1" ht="14.25" x14ac:dyDescent="0.2">
      <c r="A74" s="124"/>
      <c r="B74" s="123">
        <v>37</v>
      </c>
      <c r="C74" s="122" t="s">
        <v>54</v>
      </c>
      <c r="D74" s="122"/>
      <c r="E74" s="121">
        <v>141284</v>
      </c>
    </row>
    <row r="75" spans="1:5" s="107" customFormat="1" ht="12.75" x14ac:dyDescent="0.2">
      <c r="A75" s="120"/>
      <c r="B75" s="120"/>
      <c r="C75" s="120"/>
      <c r="D75" s="120" t="s">
        <v>54</v>
      </c>
      <c r="E75" s="119">
        <v>141284</v>
      </c>
    </row>
    <row r="76" spans="1:5" s="107" customFormat="1" ht="14.25" x14ac:dyDescent="0.2">
      <c r="A76" s="124"/>
      <c r="B76" s="123">
        <v>38</v>
      </c>
      <c r="C76" s="122" t="s">
        <v>40</v>
      </c>
      <c r="D76" s="122"/>
      <c r="E76" s="121">
        <v>283905922</v>
      </c>
    </row>
    <row r="77" spans="1:5" s="107" customFormat="1" ht="12.75" x14ac:dyDescent="0.2">
      <c r="A77" s="120"/>
      <c r="B77" s="120"/>
      <c r="C77" s="120"/>
      <c r="D77" s="120" t="s">
        <v>40</v>
      </c>
      <c r="E77" s="119">
        <v>283905922</v>
      </c>
    </row>
    <row r="78" spans="1:5" s="107" customFormat="1" ht="14.25" x14ac:dyDescent="0.2">
      <c r="A78" s="124"/>
      <c r="B78" s="123">
        <v>45</v>
      </c>
      <c r="C78" s="122" t="s">
        <v>35</v>
      </c>
      <c r="D78" s="122"/>
      <c r="E78" s="121">
        <v>833323039</v>
      </c>
    </row>
    <row r="79" spans="1:5" s="107" customFormat="1" ht="12.75" x14ac:dyDescent="0.2">
      <c r="A79" s="120"/>
      <c r="B79" s="120"/>
      <c r="C79" s="120"/>
      <c r="D79" s="120" t="s">
        <v>35</v>
      </c>
      <c r="E79" s="119">
        <v>833323039</v>
      </c>
    </row>
    <row r="80" spans="1:5" s="107" customFormat="1" ht="14.25" x14ac:dyDescent="0.2">
      <c r="A80" s="124"/>
      <c r="B80" s="123">
        <v>46</v>
      </c>
      <c r="C80" s="122" t="s">
        <v>34</v>
      </c>
      <c r="D80" s="122"/>
      <c r="E80" s="121">
        <v>2451850048</v>
      </c>
    </row>
    <row r="81" spans="1:16384" s="107" customFormat="1" ht="12.75" x14ac:dyDescent="0.2">
      <c r="A81" s="120"/>
      <c r="B81" s="120"/>
      <c r="C81" s="120"/>
      <c r="D81" s="120" t="s">
        <v>34</v>
      </c>
      <c r="E81" s="119">
        <v>2451850048</v>
      </c>
    </row>
    <row r="82" spans="1:16384" s="107" customFormat="1" ht="14.25" x14ac:dyDescent="0.2">
      <c r="A82" s="118" t="s">
        <v>24</v>
      </c>
      <c r="B82" s="118"/>
      <c r="C82" s="118"/>
      <c r="D82" s="118"/>
      <c r="E82" s="117">
        <v>16706493</v>
      </c>
    </row>
    <row r="83" spans="1:16384" ht="28.5" customHeight="1" x14ac:dyDescent="0.25">
      <c r="A83" s="116"/>
      <c r="B83" s="115"/>
      <c r="C83" s="210" t="s">
        <v>29</v>
      </c>
      <c r="D83" s="210"/>
      <c r="E83" s="114">
        <v>16706493</v>
      </c>
    </row>
    <row r="84" spans="1:16384" s="109" customFormat="1" ht="7.5" customHeight="1" thickBot="1" x14ac:dyDescent="0.3">
      <c r="A84" s="113"/>
      <c r="B84" s="112"/>
      <c r="C84" s="111"/>
      <c r="D84" s="111"/>
      <c r="E84" s="110"/>
    </row>
    <row r="85" spans="1:16384" ht="12" customHeight="1" x14ac:dyDescent="0.25">
      <c r="A85" s="211" t="s">
        <v>507</v>
      </c>
      <c r="B85" s="211"/>
      <c r="C85" s="211"/>
      <c r="D85" s="211"/>
      <c r="E85" s="211"/>
      <c r="F85" s="108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  <c r="HJ85" s="197"/>
      <c r="HK85" s="197"/>
      <c r="HL85" s="197"/>
      <c r="HM85" s="197"/>
      <c r="HN85" s="197"/>
      <c r="HO85" s="197"/>
      <c r="HP85" s="197"/>
      <c r="HQ85" s="197"/>
      <c r="HR85" s="197"/>
      <c r="HS85" s="197"/>
      <c r="HT85" s="197"/>
      <c r="HU85" s="197"/>
      <c r="HV85" s="197"/>
      <c r="HW85" s="197"/>
      <c r="HX85" s="197"/>
      <c r="HY85" s="197"/>
      <c r="HZ85" s="197"/>
      <c r="IA85" s="197"/>
      <c r="IB85" s="197"/>
      <c r="IC85" s="197"/>
      <c r="ID85" s="197"/>
      <c r="IE85" s="197"/>
      <c r="IF85" s="197"/>
      <c r="IG85" s="197"/>
      <c r="IH85" s="197"/>
      <c r="II85" s="197"/>
      <c r="IJ85" s="197"/>
      <c r="IK85" s="197"/>
      <c r="IL85" s="197"/>
      <c r="IM85" s="197"/>
      <c r="IN85" s="197"/>
      <c r="IO85" s="197"/>
      <c r="IP85" s="197"/>
      <c r="IQ85" s="197"/>
      <c r="IR85" s="197"/>
      <c r="IS85" s="197"/>
      <c r="IT85" s="197"/>
      <c r="IU85" s="197"/>
      <c r="IV85" s="197"/>
      <c r="IW85" s="197"/>
      <c r="IX85" s="197"/>
      <c r="IY85" s="197"/>
      <c r="IZ85" s="197"/>
      <c r="JA85" s="197"/>
      <c r="JB85" s="197"/>
      <c r="JC85" s="197"/>
      <c r="JD85" s="197"/>
      <c r="JE85" s="197"/>
      <c r="JF85" s="197"/>
      <c r="JG85" s="197"/>
      <c r="JH85" s="197"/>
      <c r="JI85" s="197"/>
      <c r="JJ85" s="197"/>
      <c r="JK85" s="197"/>
      <c r="JL85" s="197"/>
      <c r="JM85" s="197"/>
      <c r="JN85" s="197"/>
      <c r="JO85" s="197"/>
      <c r="JP85" s="197"/>
      <c r="JQ85" s="197"/>
      <c r="JR85" s="197"/>
      <c r="JS85" s="197"/>
      <c r="JT85" s="197"/>
      <c r="JU85" s="197"/>
      <c r="JV85" s="197"/>
      <c r="JW85" s="197"/>
      <c r="JX85" s="197"/>
      <c r="JY85" s="197"/>
      <c r="JZ85" s="197"/>
      <c r="KA85" s="197"/>
      <c r="KB85" s="197"/>
      <c r="KC85" s="197"/>
      <c r="KD85" s="197"/>
      <c r="KE85" s="197"/>
      <c r="KF85" s="197"/>
      <c r="KG85" s="197"/>
      <c r="KH85" s="197"/>
      <c r="KI85" s="197"/>
      <c r="KJ85" s="197"/>
      <c r="KK85" s="197"/>
      <c r="KL85" s="197"/>
      <c r="KM85" s="197"/>
      <c r="KN85" s="197"/>
      <c r="KO85" s="197"/>
      <c r="KP85" s="197"/>
      <c r="KQ85" s="197"/>
      <c r="KR85" s="197"/>
      <c r="KS85" s="197"/>
      <c r="KT85" s="197"/>
      <c r="KU85" s="197"/>
      <c r="KV85" s="197"/>
      <c r="KW85" s="197"/>
      <c r="KX85" s="197"/>
      <c r="KY85" s="197"/>
      <c r="KZ85" s="197"/>
      <c r="LA85" s="197"/>
      <c r="LB85" s="197"/>
      <c r="LC85" s="197"/>
      <c r="LD85" s="197"/>
      <c r="LE85" s="197"/>
      <c r="LF85" s="197"/>
      <c r="LG85" s="197"/>
      <c r="LH85" s="197"/>
      <c r="LI85" s="197"/>
      <c r="LJ85" s="197"/>
      <c r="LK85" s="197"/>
      <c r="LL85" s="197"/>
      <c r="LM85" s="197"/>
      <c r="LN85" s="197"/>
      <c r="LO85" s="197"/>
      <c r="LP85" s="197"/>
      <c r="LQ85" s="197"/>
      <c r="LR85" s="197"/>
      <c r="LS85" s="197"/>
      <c r="LT85" s="197"/>
      <c r="LU85" s="197"/>
      <c r="LV85" s="197"/>
      <c r="LW85" s="197"/>
      <c r="LX85" s="197"/>
      <c r="LY85" s="197"/>
      <c r="LZ85" s="197"/>
      <c r="MA85" s="197"/>
      <c r="MB85" s="197"/>
      <c r="MC85" s="197"/>
      <c r="MD85" s="197"/>
      <c r="ME85" s="197"/>
      <c r="MF85" s="197"/>
      <c r="MG85" s="197"/>
      <c r="MH85" s="197"/>
      <c r="MI85" s="197"/>
      <c r="MJ85" s="197"/>
      <c r="MK85" s="197"/>
      <c r="ML85" s="197"/>
      <c r="MM85" s="197"/>
      <c r="MN85" s="197"/>
      <c r="MO85" s="197"/>
      <c r="MP85" s="197"/>
      <c r="MQ85" s="197"/>
      <c r="MR85" s="197"/>
      <c r="MS85" s="197"/>
      <c r="MT85" s="197"/>
      <c r="MU85" s="197"/>
      <c r="MV85" s="197"/>
      <c r="MW85" s="197"/>
      <c r="MX85" s="197"/>
      <c r="MY85" s="197"/>
      <c r="MZ85" s="197"/>
      <c r="NA85" s="197"/>
      <c r="NB85" s="197"/>
      <c r="NC85" s="197"/>
      <c r="ND85" s="197"/>
      <c r="NE85" s="197"/>
      <c r="NF85" s="197"/>
      <c r="NG85" s="197"/>
      <c r="NH85" s="197"/>
      <c r="NI85" s="197"/>
      <c r="NJ85" s="197"/>
      <c r="NK85" s="197"/>
      <c r="NL85" s="197"/>
      <c r="NM85" s="197"/>
      <c r="NN85" s="197"/>
      <c r="NO85" s="197"/>
      <c r="NP85" s="197"/>
      <c r="NQ85" s="197"/>
      <c r="NR85" s="197"/>
      <c r="NS85" s="197"/>
      <c r="NT85" s="197"/>
      <c r="NU85" s="197"/>
      <c r="NV85" s="197"/>
      <c r="NW85" s="197"/>
      <c r="NX85" s="197"/>
      <c r="NY85" s="197"/>
      <c r="NZ85" s="197"/>
      <c r="OA85" s="197"/>
      <c r="OB85" s="197"/>
      <c r="OC85" s="197"/>
      <c r="OD85" s="197"/>
      <c r="OE85" s="197"/>
      <c r="OF85" s="197"/>
      <c r="OG85" s="197"/>
      <c r="OH85" s="197"/>
      <c r="OI85" s="197"/>
      <c r="OJ85" s="197"/>
      <c r="OK85" s="197"/>
      <c r="OL85" s="197"/>
      <c r="OM85" s="197"/>
      <c r="ON85" s="197"/>
      <c r="OO85" s="197"/>
      <c r="OP85" s="197"/>
      <c r="OQ85" s="197"/>
      <c r="OR85" s="197"/>
      <c r="OS85" s="197"/>
      <c r="OT85" s="197"/>
      <c r="OU85" s="197"/>
      <c r="OV85" s="197"/>
      <c r="OW85" s="197"/>
      <c r="OX85" s="197"/>
      <c r="OY85" s="197"/>
      <c r="OZ85" s="197"/>
      <c r="PA85" s="197"/>
      <c r="PB85" s="197"/>
      <c r="PC85" s="197"/>
      <c r="PD85" s="197"/>
      <c r="PE85" s="197"/>
      <c r="PF85" s="197"/>
      <c r="PG85" s="197"/>
      <c r="PH85" s="197"/>
      <c r="PI85" s="197"/>
      <c r="PJ85" s="197"/>
      <c r="PK85" s="197"/>
      <c r="PL85" s="197"/>
      <c r="PM85" s="197"/>
      <c r="PN85" s="197"/>
      <c r="PO85" s="197"/>
      <c r="PP85" s="197"/>
      <c r="PQ85" s="197"/>
      <c r="PR85" s="197"/>
      <c r="PS85" s="197"/>
      <c r="PT85" s="197"/>
      <c r="PU85" s="197"/>
      <c r="PV85" s="197"/>
      <c r="PW85" s="197"/>
      <c r="PX85" s="197"/>
      <c r="PY85" s="197"/>
      <c r="PZ85" s="197"/>
      <c r="QA85" s="197"/>
      <c r="QB85" s="197"/>
      <c r="QC85" s="197"/>
      <c r="QD85" s="197"/>
      <c r="QE85" s="197"/>
      <c r="QF85" s="197"/>
      <c r="QG85" s="197"/>
      <c r="QH85" s="197"/>
      <c r="QI85" s="197"/>
      <c r="QJ85" s="197"/>
      <c r="QK85" s="197"/>
      <c r="QL85" s="197"/>
      <c r="QM85" s="197"/>
      <c r="QN85" s="197"/>
      <c r="QO85" s="197"/>
      <c r="QP85" s="197"/>
      <c r="QQ85" s="197"/>
      <c r="QR85" s="197"/>
      <c r="QS85" s="197"/>
      <c r="QT85" s="197"/>
      <c r="QU85" s="197"/>
      <c r="QV85" s="197"/>
      <c r="QW85" s="197"/>
      <c r="QX85" s="197"/>
      <c r="QY85" s="197"/>
      <c r="QZ85" s="197"/>
      <c r="RA85" s="197"/>
      <c r="RB85" s="197"/>
      <c r="RC85" s="197"/>
      <c r="RD85" s="197"/>
      <c r="RE85" s="197"/>
      <c r="RF85" s="197"/>
      <c r="RG85" s="197"/>
      <c r="RH85" s="197"/>
      <c r="RI85" s="197"/>
      <c r="RJ85" s="197"/>
      <c r="RK85" s="197"/>
      <c r="RL85" s="197"/>
      <c r="RM85" s="197"/>
      <c r="RN85" s="197"/>
      <c r="RO85" s="197"/>
      <c r="RP85" s="197"/>
      <c r="RQ85" s="197"/>
      <c r="RR85" s="197"/>
      <c r="RS85" s="197"/>
      <c r="RT85" s="197"/>
      <c r="RU85" s="197"/>
      <c r="RV85" s="197"/>
      <c r="RW85" s="197"/>
      <c r="RX85" s="197"/>
      <c r="RY85" s="197"/>
      <c r="RZ85" s="197"/>
      <c r="SA85" s="197"/>
      <c r="SB85" s="197"/>
      <c r="SC85" s="197"/>
      <c r="SD85" s="197"/>
      <c r="SE85" s="197"/>
      <c r="SF85" s="197"/>
      <c r="SG85" s="197"/>
      <c r="SH85" s="197"/>
      <c r="SI85" s="197"/>
      <c r="SJ85" s="197"/>
      <c r="SK85" s="197"/>
      <c r="SL85" s="197"/>
      <c r="SM85" s="197"/>
      <c r="SN85" s="197"/>
      <c r="SO85" s="197"/>
      <c r="SP85" s="197"/>
      <c r="SQ85" s="197"/>
      <c r="SR85" s="197"/>
      <c r="SS85" s="197"/>
      <c r="ST85" s="197"/>
      <c r="SU85" s="197"/>
      <c r="SV85" s="197"/>
      <c r="SW85" s="197"/>
      <c r="SX85" s="197"/>
      <c r="SY85" s="197"/>
      <c r="SZ85" s="197"/>
      <c r="TA85" s="197"/>
      <c r="TB85" s="197"/>
      <c r="TC85" s="197"/>
      <c r="TD85" s="197"/>
      <c r="TE85" s="197"/>
      <c r="TF85" s="197"/>
      <c r="TG85" s="197"/>
      <c r="TH85" s="197"/>
      <c r="TI85" s="197"/>
      <c r="TJ85" s="197"/>
      <c r="TK85" s="197"/>
      <c r="TL85" s="197"/>
      <c r="TM85" s="197"/>
      <c r="TN85" s="197"/>
      <c r="TO85" s="197"/>
      <c r="TP85" s="197"/>
      <c r="TQ85" s="197"/>
      <c r="TR85" s="197"/>
      <c r="TS85" s="197"/>
      <c r="TT85" s="197"/>
      <c r="TU85" s="197"/>
      <c r="TV85" s="197"/>
      <c r="TW85" s="197"/>
      <c r="TX85" s="197"/>
      <c r="TY85" s="197"/>
      <c r="TZ85" s="197"/>
      <c r="UA85" s="197"/>
      <c r="UB85" s="197"/>
      <c r="UC85" s="197"/>
      <c r="UD85" s="197"/>
      <c r="UE85" s="197"/>
      <c r="UF85" s="197"/>
      <c r="UG85" s="197"/>
      <c r="UH85" s="197"/>
      <c r="UI85" s="197"/>
      <c r="UJ85" s="197"/>
      <c r="UK85" s="197"/>
      <c r="UL85" s="197"/>
      <c r="UM85" s="197"/>
      <c r="UN85" s="197"/>
      <c r="UO85" s="197"/>
      <c r="UP85" s="197"/>
      <c r="UQ85" s="197"/>
      <c r="UR85" s="197"/>
      <c r="US85" s="197"/>
      <c r="UT85" s="197"/>
      <c r="UU85" s="197"/>
      <c r="UV85" s="197"/>
      <c r="UW85" s="197"/>
      <c r="UX85" s="197"/>
      <c r="UY85" s="197"/>
      <c r="UZ85" s="197"/>
      <c r="VA85" s="197"/>
      <c r="VB85" s="197"/>
      <c r="VC85" s="197"/>
      <c r="VD85" s="197"/>
      <c r="VE85" s="197"/>
      <c r="VF85" s="197"/>
      <c r="VG85" s="197"/>
      <c r="VH85" s="197"/>
      <c r="VI85" s="197"/>
      <c r="VJ85" s="197"/>
      <c r="VK85" s="197"/>
      <c r="VL85" s="197"/>
      <c r="VM85" s="197"/>
      <c r="VN85" s="197"/>
      <c r="VO85" s="197"/>
      <c r="VP85" s="197"/>
      <c r="VQ85" s="197"/>
      <c r="VR85" s="197"/>
      <c r="VS85" s="197"/>
      <c r="VT85" s="197"/>
      <c r="VU85" s="197"/>
      <c r="VV85" s="197"/>
      <c r="VW85" s="197"/>
      <c r="VX85" s="197"/>
      <c r="VY85" s="197"/>
      <c r="VZ85" s="197"/>
      <c r="WA85" s="197"/>
      <c r="WB85" s="197"/>
      <c r="WC85" s="197"/>
      <c r="WD85" s="197"/>
      <c r="WE85" s="197"/>
      <c r="WF85" s="197"/>
      <c r="WG85" s="197"/>
      <c r="WH85" s="197"/>
      <c r="WI85" s="197"/>
      <c r="WJ85" s="197"/>
      <c r="WK85" s="197"/>
      <c r="WL85" s="197"/>
      <c r="WM85" s="197"/>
      <c r="WN85" s="197"/>
      <c r="WO85" s="197"/>
      <c r="WP85" s="197"/>
      <c r="WQ85" s="197"/>
      <c r="WR85" s="197"/>
      <c r="WS85" s="197"/>
      <c r="WT85" s="197"/>
      <c r="WU85" s="197"/>
      <c r="WV85" s="197"/>
      <c r="WW85" s="197"/>
      <c r="WX85" s="197"/>
      <c r="WY85" s="197"/>
      <c r="WZ85" s="197"/>
      <c r="XA85" s="197"/>
      <c r="XB85" s="197"/>
      <c r="XC85" s="197"/>
      <c r="XD85" s="197"/>
      <c r="XE85" s="197"/>
      <c r="XF85" s="197"/>
      <c r="XG85" s="197"/>
      <c r="XH85" s="197"/>
      <c r="XI85" s="197"/>
      <c r="XJ85" s="197"/>
      <c r="XK85" s="197"/>
      <c r="XL85" s="197"/>
      <c r="XM85" s="197"/>
      <c r="XN85" s="197"/>
      <c r="XO85" s="197"/>
      <c r="XP85" s="197"/>
      <c r="XQ85" s="197"/>
      <c r="XR85" s="197"/>
      <c r="XS85" s="197"/>
      <c r="XT85" s="197"/>
      <c r="XU85" s="197"/>
      <c r="XV85" s="197"/>
      <c r="XW85" s="197"/>
      <c r="XX85" s="197"/>
      <c r="XY85" s="197"/>
      <c r="XZ85" s="197"/>
      <c r="YA85" s="197"/>
      <c r="YB85" s="197"/>
      <c r="YC85" s="197"/>
      <c r="YD85" s="197"/>
      <c r="YE85" s="197"/>
      <c r="YF85" s="197"/>
      <c r="YG85" s="197"/>
      <c r="YH85" s="197"/>
      <c r="YI85" s="197"/>
      <c r="YJ85" s="197"/>
      <c r="YK85" s="197"/>
      <c r="YL85" s="197"/>
      <c r="YM85" s="197"/>
      <c r="YN85" s="197"/>
      <c r="YO85" s="197"/>
      <c r="YP85" s="197"/>
      <c r="YQ85" s="197"/>
      <c r="YR85" s="197"/>
      <c r="YS85" s="197"/>
      <c r="YT85" s="197"/>
      <c r="YU85" s="197"/>
      <c r="YV85" s="197"/>
      <c r="YW85" s="197"/>
      <c r="YX85" s="197"/>
      <c r="YY85" s="197"/>
      <c r="YZ85" s="197"/>
      <c r="ZA85" s="197"/>
      <c r="ZB85" s="197"/>
      <c r="ZC85" s="197"/>
      <c r="ZD85" s="197"/>
      <c r="ZE85" s="197"/>
      <c r="ZF85" s="197"/>
      <c r="ZG85" s="197"/>
      <c r="ZH85" s="197"/>
      <c r="ZI85" s="197"/>
      <c r="ZJ85" s="197"/>
      <c r="ZK85" s="197"/>
      <c r="ZL85" s="197"/>
      <c r="ZM85" s="197"/>
      <c r="ZN85" s="197"/>
      <c r="ZO85" s="197"/>
      <c r="ZP85" s="197"/>
      <c r="ZQ85" s="197"/>
      <c r="ZR85" s="197"/>
      <c r="ZS85" s="197"/>
      <c r="ZT85" s="197"/>
      <c r="ZU85" s="197"/>
      <c r="ZV85" s="197"/>
      <c r="ZW85" s="197"/>
      <c r="ZX85" s="197"/>
      <c r="ZY85" s="197"/>
      <c r="ZZ85" s="197"/>
      <c r="AAA85" s="197"/>
      <c r="AAB85" s="197"/>
      <c r="AAC85" s="197"/>
      <c r="AAD85" s="197"/>
      <c r="AAE85" s="197"/>
      <c r="AAF85" s="197"/>
      <c r="AAG85" s="197"/>
      <c r="AAH85" s="197"/>
      <c r="AAI85" s="197"/>
      <c r="AAJ85" s="197"/>
      <c r="AAK85" s="197"/>
      <c r="AAL85" s="197"/>
      <c r="AAM85" s="197"/>
      <c r="AAN85" s="197"/>
      <c r="AAO85" s="197"/>
      <c r="AAP85" s="197"/>
      <c r="AAQ85" s="197"/>
      <c r="AAR85" s="197"/>
      <c r="AAS85" s="197"/>
      <c r="AAT85" s="197"/>
      <c r="AAU85" s="197"/>
      <c r="AAV85" s="197"/>
      <c r="AAW85" s="197"/>
      <c r="AAX85" s="197"/>
      <c r="AAY85" s="197"/>
      <c r="AAZ85" s="197"/>
      <c r="ABA85" s="197"/>
      <c r="ABB85" s="197"/>
      <c r="ABC85" s="197"/>
      <c r="ABD85" s="197"/>
      <c r="ABE85" s="197"/>
      <c r="ABF85" s="197"/>
      <c r="ABG85" s="197"/>
      <c r="ABH85" s="197"/>
      <c r="ABI85" s="197"/>
      <c r="ABJ85" s="197"/>
      <c r="ABK85" s="197"/>
      <c r="ABL85" s="197"/>
      <c r="ABM85" s="197"/>
      <c r="ABN85" s="197"/>
      <c r="ABO85" s="197"/>
      <c r="ABP85" s="197"/>
      <c r="ABQ85" s="197"/>
      <c r="ABR85" s="197"/>
      <c r="ABS85" s="197"/>
      <c r="ABT85" s="197"/>
      <c r="ABU85" s="197"/>
      <c r="ABV85" s="197"/>
      <c r="ABW85" s="197"/>
      <c r="ABX85" s="197"/>
      <c r="ABY85" s="197"/>
      <c r="ABZ85" s="197"/>
      <c r="ACA85" s="197"/>
      <c r="ACB85" s="197"/>
      <c r="ACC85" s="197"/>
      <c r="ACD85" s="197"/>
      <c r="ACE85" s="197"/>
      <c r="ACF85" s="197"/>
      <c r="ACG85" s="197"/>
      <c r="ACH85" s="197"/>
      <c r="ACI85" s="197"/>
      <c r="ACJ85" s="197"/>
      <c r="ACK85" s="197"/>
      <c r="ACL85" s="197"/>
      <c r="ACM85" s="197"/>
      <c r="ACN85" s="197"/>
      <c r="ACO85" s="197"/>
      <c r="ACP85" s="197"/>
      <c r="ACQ85" s="197"/>
      <c r="ACR85" s="197"/>
      <c r="ACS85" s="197"/>
      <c r="ACT85" s="197"/>
      <c r="ACU85" s="197"/>
      <c r="ACV85" s="197"/>
      <c r="ACW85" s="197"/>
      <c r="ACX85" s="197"/>
      <c r="ACY85" s="197"/>
      <c r="ACZ85" s="197"/>
      <c r="ADA85" s="197"/>
      <c r="ADB85" s="197"/>
      <c r="ADC85" s="197"/>
      <c r="ADD85" s="197"/>
      <c r="ADE85" s="197"/>
      <c r="ADF85" s="197"/>
      <c r="ADG85" s="197"/>
      <c r="ADH85" s="197"/>
      <c r="ADI85" s="197"/>
      <c r="ADJ85" s="197"/>
      <c r="ADK85" s="197"/>
      <c r="ADL85" s="197"/>
      <c r="ADM85" s="197"/>
      <c r="ADN85" s="197"/>
      <c r="ADO85" s="197"/>
      <c r="ADP85" s="197"/>
      <c r="ADQ85" s="197"/>
      <c r="ADR85" s="197"/>
      <c r="ADS85" s="197"/>
      <c r="ADT85" s="197"/>
      <c r="ADU85" s="197"/>
      <c r="ADV85" s="197"/>
      <c r="ADW85" s="197"/>
      <c r="ADX85" s="197"/>
      <c r="ADY85" s="197"/>
      <c r="ADZ85" s="197"/>
      <c r="AEA85" s="197"/>
      <c r="AEB85" s="197"/>
      <c r="AEC85" s="197"/>
      <c r="AED85" s="197"/>
      <c r="AEE85" s="197"/>
      <c r="AEF85" s="197"/>
      <c r="AEG85" s="197"/>
      <c r="AEH85" s="197"/>
      <c r="AEI85" s="197"/>
      <c r="AEJ85" s="197"/>
      <c r="AEK85" s="197"/>
      <c r="AEL85" s="197"/>
      <c r="AEM85" s="197"/>
      <c r="AEN85" s="197"/>
      <c r="AEO85" s="197"/>
      <c r="AEP85" s="197"/>
      <c r="AEQ85" s="197"/>
      <c r="AER85" s="197"/>
      <c r="AES85" s="197"/>
      <c r="AET85" s="197"/>
      <c r="AEU85" s="197"/>
      <c r="AEV85" s="197"/>
      <c r="AEW85" s="197"/>
      <c r="AEX85" s="197"/>
      <c r="AEY85" s="197"/>
      <c r="AEZ85" s="197"/>
      <c r="AFA85" s="197"/>
      <c r="AFB85" s="197"/>
      <c r="AFC85" s="197"/>
      <c r="AFD85" s="197"/>
      <c r="AFE85" s="197"/>
      <c r="AFF85" s="197"/>
      <c r="AFG85" s="197"/>
      <c r="AFH85" s="197"/>
      <c r="AFI85" s="197"/>
      <c r="AFJ85" s="197"/>
      <c r="AFK85" s="197"/>
      <c r="AFL85" s="197"/>
      <c r="AFM85" s="197"/>
      <c r="AFN85" s="197"/>
      <c r="AFO85" s="197"/>
      <c r="AFP85" s="197"/>
      <c r="AFQ85" s="197"/>
      <c r="AFR85" s="197"/>
      <c r="AFS85" s="197"/>
      <c r="AFT85" s="197"/>
      <c r="AFU85" s="197"/>
      <c r="AFV85" s="197"/>
      <c r="AFW85" s="197"/>
      <c r="AFX85" s="197"/>
      <c r="AFY85" s="197"/>
      <c r="AFZ85" s="197"/>
      <c r="AGA85" s="197"/>
      <c r="AGB85" s="197"/>
      <c r="AGC85" s="197"/>
      <c r="AGD85" s="197"/>
      <c r="AGE85" s="197"/>
      <c r="AGF85" s="197"/>
      <c r="AGG85" s="197"/>
      <c r="AGH85" s="197"/>
      <c r="AGI85" s="197"/>
      <c r="AGJ85" s="197"/>
      <c r="AGK85" s="197"/>
      <c r="AGL85" s="197"/>
      <c r="AGM85" s="197"/>
      <c r="AGN85" s="197"/>
      <c r="AGO85" s="197"/>
      <c r="AGP85" s="197"/>
      <c r="AGQ85" s="197"/>
      <c r="AGR85" s="197"/>
      <c r="AGS85" s="197"/>
      <c r="AGT85" s="197"/>
      <c r="AGU85" s="197"/>
      <c r="AGV85" s="197"/>
      <c r="AGW85" s="197"/>
      <c r="AGX85" s="197"/>
      <c r="AGY85" s="197"/>
      <c r="AGZ85" s="197"/>
      <c r="AHA85" s="197"/>
      <c r="AHB85" s="197"/>
      <c r="AHC85" s="197"/>
      <c r="AHD85" s="197"/>
      <c r="AHE85" s="197"/>
      <c r="AHF85" s="197"/>
      <c r="AHG85" s="197"/>
      <c r="AHH85" s="197"/>
      <c r="AHI85" s="197"/>
      <c r="AHJ85" s="197"/>
      <c r="AHK85" s="197"/>
      <c r="AHL85" s="197"/>
      <c r="AHM85" s="197"/>
      <c r="AHN85" s="197"/>
      <c r="AHO85" s="197"/>
      <c r="AHP85" s="197"/>
      <c r="AHQ85" s="197"/>
      <c r="AHR85" s="197"/>
      <c r="AHS85" s="197"/>
      <c r="AHT85" s="197"/>
      <c r="AHU85" s="197"/>
      <c r="AHV85" s="197"/>
      <c r="AHW85" s="197"/>
      <c r="AHX85" s="197"/>
      <c r="AHY85" s="197"/>
      <c r="AHZ85" s="197"/>
      <c r="AIA85" s="197"/>
      <c r="AIB85" s="197"/>
      <c r="AIC85" s="197"/>
      <c r="AID85" s="197"/>
      <c r="AIE85" s="197"/>
      <c r="AIF85" s="197"/>
      <c r="AIG85" s="197"/>
      <c r="AIH85" s="197"/>
      <c r="AII85" s="197"/>
      <c r="AIJ85" s="197"/>
      <c r="AIK85" s="197"/>
      <c r="AIL85" s="197"/>
      <c r="AIM85" s="197"/>
      <c r="AIN85" s="197"/>
      <c r="AIO85" s="197"/>
      <c r="AIP85" s="197"/>
      <c r="AIQ85" s="197"/>
      <c r="AIR85" s="197"/>
      <c r="AIS85" s="197"/>
      <c r="AIT85" s="197"/>
      <c r="AIU85" s="197"/>
      <c r="AIV85" s="197"/>
      <c r="AIW85" s="197"/>
      <c r="AIX85" s="197"/>
      <c r="AIY85" s="197"/>
      <c r="AIZ85" s="197"/>
      <c r="AJA85" s="197"/>
      <c r="AJB85" s="197"/>
      <c r="AJC85" s="197"/>
      <c r="AJD85" s="197"/>
      <c r="AJE85" s="197"/>
      <c r="AJF85" s="197"/>
      <c r="AJG85" s="197"/>
      <c r="AJH85" s="197"/>
      <c r="AJI85" s="197"/>
      <c r="AJJ85" s="197"/>
      <c r="AJK85" s="197"/>
      <c r="AJL85" s="197"/>
      <c r="AJM85" s="197"/>
      <c r="AJN85" s="197"/>
      <c r="AJO85" s="197"/>
      <c r="AJP85" s="197"/>
      <c r="AJQ85" s="197"/>
      <c r="AJR85" s="197"/>
      <c r="AJS85" s="197"/>
      <c r="AJT85" s="197"/>
      <c r="AJU85" s="197"/>
      <c r="AJV85" s="197"/>
      <c r="AJW85" s="197"/>
      <c r="AJX85" s="197"/>
      <c r="AJY85" s="197"/>
      <c r="AJZ85" s="197"/>
      <c r="AKA85" s="197"/>
      <c r="AKB85" s="197"/>
      <c r="AKC85" s="197"/>
      <c r="AKD85" s="197"/>
      <c r="AKE85" s="197"/>
      <c r="AKF85" s="197"/>
      <c r="AKG85" s="197"/>
      <c r="AKH85" s="197"/>
      <c r="AKI85" s="197"/>
      <c r="AKJ85" s="197"/>
      <c r="AKK85" s="197"/>
      <c r="AKL85" s="197"/>
      <c r="AKM85" s="197"/>
      <c r="AKN85" s="197"/>
      <c r="AKO85" s="197"/>
      <c r="AKP85" s="197"/>
      <c r="AKQ85" s="197"/>
      <c r="AKR85" s="197"/>
      <c r="AKS85" s="197"/>
      <c r="AKT85" s="197"/>
      <c r="AKU85" s="197"/>
      <c r="AKV85" s="197"/>
      <c r="AKW85" s="197"/>
      <c r="AKX85" s="197"/>
      <c r="AKY85" s="197"/>
      <c r="AKZ85" s="197"/>
      <c r="ALA85" s="197"/>
      <c r="ALB85" s="197"/>
      <c r="ALC85" s="197"/>
      <c r="ALD85" s="197"/>
      <c r="ALE85" s="197"/>
      <c r="ALF85" s="197"/>
      <c r="ALG85" s="197"/>
      <c r="ALH85" s="197"/>
      <c r="ALI85" s="197"/>
      <c r="ALJ85" s="197"/>
      <c r="ALK85" s="197"/>
      <c r="ALL85" s="197"/>
      <c r="ALM85" s="197"/>
      <c r="ALN85" s="197"/>
      <c r="ALO85" s="197"/>
      <c r="ALP85" s="197"/>
      <c r="ALQ85" s="197"/>
      <c r="ALR85" s="197"/>
      <c r="ALS85" s="197"/>
      <c r="ALT85" s="197"/>
      <c r="ALU85" s="197"/>
      <c r="ALV85" s="197"/>
      <c r="ALW85" s="197"/>
      <c r="ALX85" s="197"/>
      <c r="ALY85" s="197"/>
      <c r="ALZ85" s="197"/>
      <c r="AMA85" s="197"/>
      <c r="AMB85" s="197"/>
      <c r="AMC85" s="197"/>
      <c r="AMD85" s="197"/>
      <c r="AME85" s="197"/>
      <c r="AMF85" s="197"/>
      <c r="AMG85" s="197"/>
      <c r="AMH85" s="197"/>
      <c r="AMI85" s="197"/>
      <c r="AMJ85" s="197"/>
      <c r="AMK85" s="197"/>
      <c r="AML85" s="197"/>
      <c r="AMM85" s="197"/>
      <c r="AMN85" s="197"/>
      <c r="AMO85" s="197"/>
      <c r="AMP85" s="197"/>
      <c r="AMQ85" s="197"/>
      <c r="AMR85" s="197"/>
      <c r="AMS85" s="197"/>
      <c r="AMT85" s="197"/>
      <c r="AMU85" s="197"/>
      <c r="AMV85" s="197"/>
      <c r="AMW85" s="197"/>
      <c r="AMX85" s="197"/>
      <c r="AMY85" s="197"/>
      <c r="AMZ85" s="197"/>
      <c r="ANA85" s="197"/>
      <c r="ANB85" s="197"/>
      <c r="ANC85" s="197"/>
      <c r="AND85" s="197"/>
      <c r="ANE85" s="197"/>
      <c r="ANF85" s="197"/>
      <c r="ANG85" s="197"/>
      <c r="ANH85" s="197"/>
      <c r="ANI85" s="197"/>
      <c r="ANJ85" s="197"/>
      <c r="ANK85" s="197"/>
      <c r="ANL85" s="197"/>
      <c r="ANM85" s="197"/>
      <c r="ANN85" s="197"/>
      <c r="ANO85" s="197"/>
      <c r="ANP85" s="197"/>
      <c r="ANQ85" s="197"/>
      <c r="ANR85" s="197"/>
      <c r="ANS85" s="197"/>
      <c r="ANT85" s="197"/>
      <c r="ANU85" s="197"/>
      <c r="ANV85" s="197"/>
      <c r="ANW85" s="197"/>
      <c r="ANX85" s="197"/>
      <c r="ANY85" s="197"/>
      <c r="ANZ85" s="197"/>
      <c r="AOA85" s="197"/>
      <c r="AOB85" s="197"/>
      <c r="AOC85" s="197"/>
      <c r="AOD85" s="197"/>
      <c r="AOE85" s="197"/>
      <c r="AOF85" s="197"/>
      <c r="AOG85" s="197"/>
      <c r="AOH85" s="197"/>
      <c r="AOI85" s="197"/>
      <c r="AOJ85" s="197"/>
      <c r="AOK85" s="197"/>
      <c r="AOL85" s="197"/>
      <c r="AOM85" s="197"/>
      <c r="AON85" s="197"/>
      <c r="AOO85" s="197"/>
      <c r="AOP85" s="197"/>
      <c r="AOQ85" s="197"/>
      <c r="AOR85" s="197"/>
      <c r="AOS85" s="197"/>
      <c r="AOT85" s="197"/>
      <c r="AOU85" s="197"/>
      <c r="AOV85" s="197"/>
      <c r="AOW85" s="197"/>
      <c r="AOX85" s="197"/>
      <c r="AOY85" s="197"/>
      <c r="AOZ85" s="197"/>
      <c r="APA85" s="197"/>
      <c r="APB85" s="197"/>
      <c r="APC85" s="197"/>
      <c r="APD85" s="197"/>
      <c r="APE85" s="197"/>
      <c r="APF85" s="197"/>
      <c r="APG85" s="197"/>
      <c r="APH85" s="197"/>
      <c r="API85" s="197"/>
      <c r="APJ85" s="197"/>
      <c r="APK85" s="197"/>
      <c r="APL85" s="197"/>
      <c r="APM85" s="197"/>
      <c r="APN85" s="197"/>
      <c r="APO85" s="197"/>
      <c r="APP85" s="197"/>
      <c r="APQ85" s="197"/>
      <c r="APR85" s="197"/>
      <c r="APS85" s="197"/>
      <c r="APT85" s="197"/>
      <c r="APU85" s="197"/>
      <c r="APV85" s="197"/>
      <c r="APW85" s="197"/>
      <c r="APX85" s="197"/>
      <c r="APY85" s="197"/>
      <c r="APZ85" s="197"/>
      <c r="AQA85" s="197"/>
      <c r="AQB85" s="197"/>
      <c r="AQC85" s="197"/>
      <c r="AQD85" s="197"/>
      <c r="AQE85" s="197"/>
      <c r="AQF85" s="197"/>
      <c r="AQG85" s="197"/>
      <c r="AQH85" s="197"/>
      <c r="AQI85" s="197"/>
      <c r="AQJ85" s="197"/>
      <c r="AQK85" s="197"/>
      <c r="AQL85" s="197"/>
      <c r="AQM85" s="197"/>
      <c r="AQN85" s="197"/>
      <c r="AQO85" s="197"/>
      <c r="AQP85" s="197"/>
      <c r="AQQ85" s="197"/>
      <c r="AQR85" s="197"/>
      <c r="AQS85" s="197"/>
      <c r="AQT85" s="197"/>
      <c r="AQU85" s="197"/>
      <c r="AQV85" s="197"/>
      <c r="AQW85" s="197"/>
      <c r="AQX85" s="197"/>
      <c r="AQY85" s="197"/>
      <c r="AQZ85" s="197"/>
      <c r="ARA85" s="197"/>
      <c r="ARB85" s="197"/>
      <c r="ARC85" s="197"/>
      <c r="ARD85" s="197"/>
      <c r="ARE85" s="197"/>
      <c r="ARF85" s="197"/>
      <c r="ARG85" s="197"/>
      <c r="ARH85" s="197"/>
      <c r="ARI85" s="197"/>
      <c r="ARJ85" s="197"/>
      <c r="ARK85" s="197"/>
      <c r="ARL85" s="197"/>
      <c r="ARM85" s="197"/>
      <c r="ARN85" s="197"/>
      <c r="ARO85" s="197"/>
      <c r="ARP85" s="197"/>
      <c r="ARQ85" s="197"/>
      <c r="ARR85" s="197"/>
      <c r="ARS85" s="197"/>
      <c r="ART85" s="197"/>
      <c r="ARU85" s="197"/>
      <c r="ARV85" s="197"/>
      <c r="ARW85" s="197"/>
      <c r="ARX85" s="197"/>
      <c r="ARY85" s="197"/>
      <c r="ARZ85" s="197"/>
      <c r="ASA85" s="197"/>
      <c r="ASB85" s="197"/>
      <c r="ASC85" s="197"/>
      <c r="ASD85" s="197"/>
      <c r="ASE85" s="197"/>
      <c r="ASF85" s="197"/>
      <c r="ASG85" s="197"/>
      <c r="ASH85" s="197"/>
      <c r="ASI85" s="197"/>
      <c r="ASJ85" s="197"/>
      <c r="ASK85" s="197"/>
      <c r="ASL85" s="197"/>
      <c r="ASM85" s="197"/>
      <c r="ASN85" s="197"/>
      <c r="ASO85" s="197"/>
      <c r="ASP85" s="197"/>
      <c r="ASQ85" s="197"/>
      <c r="ASR85" s="197"/>
      <c r="ASS85" s="197"/>
      <c r="AST85" s="197"/>
      <c r="ASU85" s="197"/>
      <c r="ASV85" s="197"/>
      <c r="ASW85" s="197"/>
      <c r="ASX85" s="197"/>
      <c r="ASY85" s="197"/>
      <c r="ASZ85" s="197"/>
      <c r="ATA85" s="197"/>
      <c r="ATB85" s="197"/>
      <c r="ATC85" s="197"/>
      <c r="ATD85" s="197"/>
      <c r="ATE85" s="197"/>
      <c r="ATF85" s="197"/>
      <c r="ATG85" s="197"/>
      <c r="ATH85" s="197"/>
      <c r="ATI85" s="197"/>
      <c r="ATJ85" s="197"/>
      <c r="ATK85" s="197"/>
      <c r="ATL85" s="197"/>
      <c r="ATM85" s="197"/>
      <c r="ATN85" s="197"/>
      <c r="ATO85" s="197"/>
      <c r="ATP85" s="197"/>
      <c r="ATQ85" s="197"/>
      <c r="ATR85" s="197"/>
      <c r="ATS85" s="197"/>
      <c r="ATT85" s="197"/>
      <c r="ATU85" s="197"/>
      <c r="ATV85" s="197"/>
      <c r="ATW85" s="197"/>
      <c r="ATX85" s="197"/>
      <c r="ATY85" s="197"/>
      <c r="ATZ85" s="197"/>
      <c r="AUA85" s="197"/>
      <c r="AUB85" s="197"/>
      <c r="AUC85" s="197"/>
      <c r="AUD85" s="197"/>
      <c r="AUE85" s="197"/>
      <c r="AUF85" s="197"/>
      <c r="AUG85" s="197"/>
      <c r="AUH85" s="197"/>
      <c r="AUI85" s="197"/>
      <c r="AUJ85" s="197"/>
      <c r="AUK85" s="197"/>
      <c r="AUL85" s="197"/>
      <c r="AUM85" s="197"/>
      <c r="AUN85" s="197"/>
      <c r="AUO85" s="197"/>
      <c r="AUP85" s="197"/>
      <c r="AUQ85" s="197"/>
      <c r="AUR85" s="197"/>
      <c r="AUS85" s="197"/>
      <c r="AUT85" s="197"/>
      <c r="AUU85" s="197"/>
      <c r="AUV85" s="197"/>
      <c r="AUW85" s="197"/>
      <c r="AUX85" s="197"/>
      <c r="AUY85" s="197"/>
      <c r="AUZ85" s="197"/>
      <c r="AVA85" s="197"/>
      <c r="AVB85" s="197"/>
      <c r="AVC85" s="197"/>
      <c r="AVD85" s="197"/>
      <c r="AVE85" s="197"/>
      <c r="AVF85" s="197"/>
      <c r="AVG85" s="197"/>
      <c r="AVH85" s="197"/>
      <c r="AVI85" s="197"/>
      <c r="AVJ85" s="197"/>
      <c r="AVK85" s="197"/>
      <c r="AVL85" s="197"/>
      <c r="AVM85" s="197"/>
      <c r="AVN85" s="197"/>
      <c r="AVO85" s="197"/>
      <c r="AVP85" s="197"/>
      <c r="AVQ85" s="197"/>
      <c r="AVR85" s="197"/>
      <c r="AVS85" s="197"/>
      <c r="AVT85" s="197"/>
      <c r="AVU85" s="197"/>
      <c r="AVV85" s="197"/>
      <c r="AVW85" s="197"/>
      <c r="AVX85" s="197"/>
      <c r="AVY85" s="197"/>
      <c r="AVZ85" s="197"/>
      <c r="AWA85" s="197"/>
      <c r="AWB85" s="197"/>
      <c r="AWC85" s="197"/>
      <c r="AWD85" s="197"/>
      <c r="AWE85" s="197"/>
      <c r="AWF85" s="197"/>
      <c r="AWG85" s="197"/>
      <c r="AWH85" s="197"/>
      <c r="AWI85" s="197"/>
      <c r="AWJ85" s="197"/>
      <c r="AWK85" s="197"/>
      <c r="AWL85" s="197"/>
      <c r="AWM85" s="197"/>
      <c r="AWN85" s="197"/>
      <c r="AWO85" s="197"/>
      <c r="AWP85" s="197"/>
      <c r="AWQ85" s="197"/>
      <c r="AWR85" s="197"/>
      <c r="AWS85" s="197"/>
      <c r="AWT85" s="197"/>
      <c r="AWU85" s="197"/>
      <c r="AWV85" s="197"/>
      <c r="AWW85" s="197"/>
      <c r="AWX85" s="197"/>
      <c r="AWY85" s="197"/>
      <c r="AWZ85" s="197"/>
      <c r="AXA85" s="197"/>
      <c r="AXB85" s="197"/>
      <c r="AXC85" s="197"/>
      <c r="AXD85" s="197"/>
      <c r="AXE85" s="197"/>
      <c r="AXF85" s="197"/>
      <c r="AXG85" s="197"/>
      <c r="AXH85" s="197"/>
      <c r="AXI85" s="197"/>
      <c r="AXJ85" s="197"/>
      <c r="AXK85" s="197"/>
      <c r="AXL85" s="197"/>
      <c r="AXM85" s="197"/>
      <c r="AXN85" s="197"/>
      <c r="AXO85" s="197"/>
      <c r="AXP85" s="197"/>
      <c r="AXQ85" s="197"/>
      <c r="AXR85" s="197"/>
      <c r="AXS85" s="197"/>
      <c r="AXT85" s="197"/>
      <c r="AXU85" s="197"/>
      <c r="AXV85" s="197"/>
      <c r="AXW85" s="197"/>
      <c r="AXX85" s="197"/>
      <c r="AXY85" s="197"/>
      <c r="AXZ85" s="197"/>
      <c r="AYA85" s="197"/>
      <c r="AYB85" s="197"/>
      <c r="AYC85" s="197"/>
      <c r="AYD85" s="197"/>
      <c r="AYE85" s="197"/>
      <c r="AYF85" s="197"/>
      <c r="AYG85" s="197"/>
      <c r="AYH85" s="197"/>
      <c r="AYI85" s="197"/>
      <c r="AYJ85" s="197"/>
      <c r="AYK85" s="197"/>
      <c r="AYL85" s="197"/>
      <c r="AYM85" s="197"/>
      <c r="AYN85" s="197"/>
      <c r="AYO85" s="197"/>
      <c r="AYP85" s="197"/>
      <c r="AYQ85" s="197"/>
      <c r="AYR85" s="197"/>
      <c r="AYS85" s="197"/>
      <c r="AYT85" s="197"/>
      <c r="AYU85" s="197"/>
      <c r="AYV85" s="197"/>
      <c r="AYW85" s="197"/>
      <c r="AYX85" s="197"/>
      <c r="AYY85" s="197"/>
      <c r="AYZ85" s="197"/>
      <c r="AZA85" s="197"/>
      <c r="AZB85" s="197"/>
      <c r="AZC85" s="197"/>
      <c r="AZD85" s="197"/>
      <c r="AZE85" s="197"/>
      <c r="AZF85" s="197"/>
      <c r="AZG85" s="197"/>
      <c r="AZH85" s="197"/>
      <c r="AZI85" s="197"/>
      <c r="AZJ85" s="197"/>
      <c r="AZK85" s="197"/>
      <c r="AZL85" s="197"/>
      <c r="AZM85" s="197"/>
      <c r="AZN85" s="197"/>
      <c r="AZO85" s="197"/>
      <c r="AZP85" s="197"/>
      <c r="AZQ85" s="197"/>
      <c r="AZR85" s="197"/>
      <c r="AZS85" s="197"/>
      <c r="AZT85" s="197"/>
      <c r="AZU85" s="197"/>
      <c r="AZV85" s="197"/>
      <c r="AZW85" s="197"/>
      <c r="AZX85" s="197"/>
      <c r="AZY85" s="197"/>
      <c r="AZZ85" s="197"/>
      <c r="BAA85" s="197"/>
      <c r="BAB85" s="197"/>
      <c r="BAC85" s="197"/>
      <c r="BAD85" s="197"/>
      <c r="BAE85" s="197"/>
      <c r="BAF85" s="197"/>
      <c r="BAG85" s="197"/>
      <c r="BAH85" s="197"/>
      <c r="BAI85" s="197"/>
      <c r="BAJ85" s="197"/>
      <c r="BAK85" s="197"/>
      <c r="BAL85" s="197"/>
      <c r="BAM85" s="197"/>
      <c r="BAN85" s="197"/>
      <c r="BAO85" s="197"/>
      <c r="BAP85" s="197"/>
      <c r="BAQ85" s="197"/>
      <c r="BAR85" s="197"/>
      <c r="BAS85" s="197"/>
      <c r="BAT85" s="197"/>
      <c r="BAU85" s="197"/>
      <c r="BAV85" s="197"/>
      <c r="BAW85" s="197"/>
      <c r="BAX85" s="197"/>
      <c r="BAY85" s="197"/>
      <c r="BAZ85" s="197"/>
      <c r="BBA85" s="197"/>
      <c r="BBB85" s="197"/>
      <c r="BBC85" s="197"/>
      <c r="BBD85" s="197"/>
      <c r="BBE85" s="197"/>
      <c r="BBF85" s="197"/>
      <c r="BBG85" s="197"/>
      <c r="BBH85" s="197"/>
      <c r="BBI85" s="197"/>
      <c r="BBJ85" s="197"/>
      <c r="BBK85" s="197"/>
      <c r="BBL85" s="197"/>
      <c r="BBM85" s="197"/>
      <c r="BBN85" s="197"/>
      <c r="BBO85" s="197"/>
      <c r="BBP85" s="197"/>
      <c r="BBQ85" s="197"/>
      <c r="BBR85" s="197"/>
      <c r="BBS85" s="197"/>
      <c r="BBT85" s="197"/>
      <c r="BBU85" s="197"/>
      <c r="BBV85" s="197"/>
      <c r="BBW85" s="197"/>
      <c r="BBX85" s="197"/>
      <c r="BBY85" s="197"/>
      <c r="BBZ85" s="197"/>
      <c r="BCA85" s="197"/>
      <c r="BCB85" s="197"/>
      <c r="BCC85" s="197"/>
      <c r="BCD85" s="197"/>
      <c r="BCE85" s="197"/>
      <c r="BCF85" s="197"/>
      <c r="BCG85" s="197"/>
      <c r="BCH85" s="197"/>
      <c r="BCI85" s="197"/>
      <c r="BCJ85" s="197"/>
      <c r="BCK85" s="197"/>
      <c r="BCL85" s="197"/>
      <c r="BCM85" s="197"/>
      <c r="BCN85" s="197"/>
      <c r="BCO85" s="197"/>
      <c r="BCP85" s="197"/>
      <c r="BCQ85" s="197"/>
      <c r="BCR85" s="197"/>
      <c r="BCS85" s="197"/>
      <c r="BCT85" s="197"/>
      <c r="BCU85" s="197"/>
      <c r="BCV85" s="197"/>
      <c r="BCW85" s="197"/>
      <c r="BCX85" s="197"/>
      <c r="BCY85" s="197"/>
      <c r="BCZ85" s="197"/>
      <c r="BDA85" s="197"/>
      <c r="BDB85" s="197"/>
      <c r="BDC85" s="197"/>
      <c r="BDD85" s="197"/>
      <c r="BDE85" s="197"/>
      <c r="BDF85" s="197"/>
      <c r="BDG85" s="197"/>
      <c r="BDH85" s="197"/>
      <c r="BDI85" s="197"/>
      <c r="BDJ85" s="197"/>
      <c r="BDK85" s="197"/>
      <c r="BDL85" s="197"/>
      <c r="BDM85" s="197"/>
      <c r="BDN85" s="197"/>
      <c r="BDO85" s="197"/>
      <c r="BDP85" s="197"/>
      <c r="BDQ85" s="197"/>
      <c r="BDR85" s="197"/>
      <c r="BDS85" s="197"/>
      <c r="BDT85" s="197"/>
      <c r="BDU85" s="197"/>
      <c r="BDV85" s="197"/>
      <c r="BDW85" s="197"/>
      <c r="BDX85" s="197"/>
      <c r="BDY85" s="197"/>
      <c r="BDZ85" s="197"/>
      <c r="BEA85" s="197"/>
      <c r="BEB85" s="197"/>
      <c r="BEC85" s="197"/>
      <c r="BED85" s="197"/>
      <c r="BEE85" s="197"/>
      <c r="BEF85" s="197"/>
      <c r="BEG85" s="197"/>
      <c r="BEH85" s="197"/>
      <c r="BEI85" s="197"/>
      <c r="BEJ85" s="197"/>
      <c r="BEK85" s="197"/>
      <c r="BEL85" s="197"/>
      <c r="BEM85" s="197"/>
      <c r="BEN85" s="197"/>
      <c r="BEO85" s="197"/>
      <c r="BEP85" s="197"/>
      <c r="BEQ85" s="197"/>
      <c r="BER85" s="197"/>
      <c r="BES85" s="197"/>
      <c r="BET85" s="197"/>
      <c r="BEU85" s="197"/>
      <c r="BEV85" s="197"/>
      <c r="BEW85" s="197"/>
      <c r="BEX85" s="197"/>
      <c r="BEY85" s="197"/>
      <c r="BEZ85" s="197"/>
      <c r="BFA85" s="197"/>
      <c r="BFB85" s="197"/>
      <c r="BFC85" s="197"/>
      <c r="BFD85" s="197"/>
      <c r="BFE85" s="197"/>
      <c r="BFF85" s="197"/>
      <c r="BFG85" s="197"/>
      <c r="BFH85" s="197"/>
      <c r="BFI85" s="197"/>
      <c r="BFJ85" s="197"/>
      <c r="BFK85" s="197"/>
      <c r="BFL85" s="197"/>
      <c r="BFM85" s="197"/>
      <c r="BFN85" s="197"/>
      <c r="BFO85" s="197"/>
      <c r="BFP85" s="197"/>
      <c r="BFQ85" s="197"/>
      <c r="BFR85" s="197"/>
      <c r="BFS85" s="197"/>
      <c r="BFT85" s="197"/>
      <c r="BFU85" s="197"/>
      <c r="BFV85" s="197"/>
      <c r="BFW85" s="197"/>
      <c r="BFX85" s="197"/>
      <c r="BFY85" s="197"/>
      <c r="BFZ85" s="197"/>
      <c r="BGA85" s="197"/>
      <c r="BGB85" s="197"/>
      <c r="BGC85" s="197"/>
      <c r="BGD85" s="197"/>
      <c r="BGE85" s="197"/>
      <c r="BGF85" s="197"/>
      <c r="BGG85" s="197"/>
      <c r="BGH85" s="197"/>
      <c r="BGI85" s="197"/>
      <c r="BGJ85" s="197"/>
      <c r="BGK85" s="197"/>
      <c r="BGL85" s="197"/>
      <c r="BGM85" s="197"/>
      <c r="BGN85" s="197"/>
      <c r="BGO85" s="197"/>
      <c r="BGP85" s="197"/>
      <c r="BGQ85" s="197"/>
      <c r="BGR85" s="197"/>
      <c r="BGS85" s="197"/>
      <c r="BGT85" s="197"/>
      <c r="BGU85" s="197"/>
      <c r="BGV85" s="197"/>
      <c r="BGW85" s="197"/>
      <c r="BGX85" s="197"/>
      <c r="BGY85" s="197"/>
      <c r="BGZ85" s="197"/>
      <c r="BHA85" s="197"/>
      <c r="BHB85" s="197"/>
      <c r="BHC85" s="197"/>
      <c r="BHD85" s="197"/>
      <c r="BHE85" s="197"/>
      <c r="BHF85" s="197"/>
      <c r="BHG85" s="197"/>
      <c r="BHH85" s="197"/>
      <c r="BHI85" s="197"/>
      <c r="BHJ85" s="197"/>
      <c r="BHK85" s="197"/>
      <c r="BHL85" s="197"/>
      <c r="BHM85" s="197"/>
      <c r="BHN85" s="197"/>
      <c r="BHO85" s="197"/>
      <c r="BHP85" s="197"/>
      <c r="BHQ85" s="197"/>
      <c r="BHR85" s="197"/>
      <c r="BHS85" s="197"/>
      <c r="BHT85" s="197"/>
      <c r="BHU85" s="197"/>
      <c r="BHV85" s="197"/>
      <c r="BHW85" s="197"/>
      <c r="BHX85" s="197"/>
      <c r="BHY85" s="197"/>
      <c r="BHZ85" s="197"/>
      <c r="BIA85" s="197"/>
      <c r="BIB85" s="197"/>
      <c r="BIC85" s="197"/>
      <c r="BID85" s="197"/>
      <c r="BIE85" s="197"/>
      <c r="BIF85" s="197"/>
      <c r="BIG85" s="197"/>
      <c r="BIH85" s="197"/>
      <c r="BII85" s="197"/>
      <c r="BIJ85" s="197"/>
      <c r="BIK85" s="197"/>
      <c r="BIL85" s="197"/>
      <c r="BIM85" s="197"/>
      <c r="BIN85" s="197"/>
      <c r="BIO85" s="197"/>
      <c r="BIP85" s="197"/>
      <c r="BIQ85" s="197"/>
      <c r="BIR85" s="197"/>
      <c r="BIS85" s="197"/>
      <c r="BIT85" s="197"/>
      <c r="BIU85" s="197"/>
      <c r="BIV85" s="197"/>
      <c r="BIW85" s="197"/>
      <c r="BIX85" s="197"/>
      <c r="BIY85" s="197"/>
      <c r="BIZ85" s="197"/>
      <c r="BJA85" s="197"/>
      <c r="BJB85" s="197"/>
      <c r="BJC85" s="197"/>
      <c r="BJD85" s="197"/>
      <c r="BJE85" s="197"/>
      <c r="BJF85" s="197"/>
      <c r="BJG85" s="197"/>
      <c r="BJH85" s="197"/>
      <c r="BJI85" s="197"/>
      <c r="BJJ85" s="197"/>
      <c r="BJK85" s="197"/>
      <c r="BJL85" s="197"/>
      <c r="BJM85" s="197"/>
      <c r="BJN85" s="197"/>
      <c r="BJO85" s="197"/>
      <c r="BJP85" s="197"/>
      <c r="BJQ85" s="197"/>
      <c r="BJR85" s="197"/>
      <c r="BJS85" s="197"/>
      <c r="BJT85" s="197"/>
      <c r="BJU85" s="197"/>
      <c r="BJV85" s="197"/>
      <c r="BJW85" s="197"/>
      <c r="BJX85" s="197"/>
      <c r="BJY85" s="197"/>
      <c r="BJZ85" s="197"/>
      <c r="BKA85" s="197"/>
      <c r="BKB85" s="197"/>
      <c r="BKC85" s="197"/>
      <c r="BKD85" s="197"/>
      <c r="BKE85" s="197"/>
      <c r="BKF85" s="197"/>
      <c r="BKG85" s="197"/>
      <c r="BKH85" s="197"/>
      <c r="BKI85" s="197"/>
      <c r="BKJ85" s="197"/>
      <c r="BKK85" s="197"/>
      <c r="BKL85" s="197"/>
      <c r="BKM85" s="197"/>
      <c r="BKN85" s="197"/>
      <c r="BKO85" s="197"/>
      <c r="BKP85" s="197"/>
      <c r="BKQ85" s="197"/>
      <c r="BKR85" s="197"/>
      <c r="BKS85" s="197"/>
      <c r="BKT85" s="197"/>
      <c r="BKU85" s="197"/>
      <c r="BKV85" s="197"/>
      <c r="BKW85" s="197"/>
      <c r="BKX85" s="197"/>
      <c r="BKY85" s="197"/>
      <c r="BKZ85" s="197"/>
      <c r="BLA85" s="197"/>
      <c r="BLB85" s="197"/>
      <c r="BLC85" s="197"/>
      <c r="BLD85" s="197"/>
      <c r="BLE85" s="197"/>
      <c r="BLF85" s="197"/>
      <c r="BLG85" s="197"/>
      <c r="BLH85" s="197"/>
      <c r="BLI85" s="197"/>
      <c r="BLJ85" s="197"/>
      <c r="BLK85" s="197"/>
      <c r="BLL85" s="197"/>
      <c r="BLM85" s="197"/>
      <c r="BLN85" s="197"/>
      <c r="BLO85" s="197"/>
      <c r="BLP85" s="197"/>
      <c r="BLQ85" s="197"/>
      <c r="BLR85" s="197"/>
      <c r="BLS85" s="197"/>
      <c r="BLT85" s="197"/>
      <c r="BLU85" s="197"/>
      <c r="BLV85" s="197"/>
      <c r="BLW85" s="197"/>
      <c r="BLX85" s="197"/>
      <c r="BLY85" s="197"/>
      <c r="BLZ85" s="197"/>
      <c r="BMA85" s="197"/>
      <c r="BMB85" s="197"/>
      <c r="BMC85" s="197"/>
      <c r="BMD85" s="197"/>
      <c r="BME85" s="197"/>
      <c r="BMF85" s="197"/>
      <c r="BMG85" s="197"/>
      <c r="BMH85" s="197"/>
      <c r="BMI85" s="197"/>
      <c r="BMJ85" s="197"/>
      <c r="BMK85" s="197"/>
      <c r="BML85" s="197"/>
      <c r="BMM85" s="197"/>
      <c r="BMN85" s="197"/>
      <c r="BMO85" s="197"/>
      <c r="BMP85" s="197"/>
      <c r="BMQ85" s="197"/>
      <c r="BMR85" s="197"/>
      <c r="BMS85" s="197"/>
      <c r="BMT85" s="197"/>
      <c r="BMU85" s="197"/>
      <c r="BMV85" s="197"/>
      <c r="BMW85" s="197"/>
      <c r="BMX85" s="197"/>
      <c r="BMY85" s="197"/>
      <c r="BMZ85" s="197"/>
      <c r="BNA85" s="197"/>
      <c r="BNB85" s="197"/>
      <c r="BNC85" s="197"/>
      <c r="BND85" s="197"/>
      <c r="BNE85" s="197"/>
      <c r="BNF85" s="197"/>
      <c r="BNG85" s="197"/>
      <c r="BNH85" s="197"/>
      <c r="BNI85" s="197"/>
      <c r="BNJ85" s="197"/>
      <c r="BNK85" s="197"/>
      <c r="BNL85" s="197"/>
      <c r="BNM85" s="197"/>
      <c r="BNN85" s="197"/>
      <c r="BNO85" s="197"/>
      <c r="BNP85" s="197"/>
      <c r="BNQ85" s="197"/>
      <c r="BNR85" s="197"/>
      <c r="BNS85" s="197"/>
      <c r="BNT85" s="197"/>
      <c r="BNU85" s="197"/>
      <c r="BNV85" s="197"/>
      <c r="BNW85" s="197"/>
      <c r="BNX85" s="197"/>
      <c r="BNY85" s="197"/>
      <c r="BNZ85" s="197"/>
      <c r="BOA85" s="197"/>
      <c r="BOB85" s="197"/>
      <c r="BOC85" s="197"/>
      <c r="BOD85" s="197"/>
      <c r="BOE85" s="197"/>
      <c r="BOF85" s="197"/>
      <c r="BOG85" s="197"/>
      <c r="BOH85" s="197"/>
      <c r="BOI85" s="197"/>
      <c r="BOJ85" s="197"/>
      <c r="BOK85" s="197"/>
      <c r="BOL85" s="197"/>
      <c r="BOM85" s="197"/>
      <c r="BON85" s="197"/>
      <c r="BOO85" s="197"/>
      <c r="BOP85" s="197"/>
      <c r="BOQ85" s="197"/>
      <c r="BOR85" s="197"/>
      <c r="BOS85" s="197"/>
      <c r="BOT85" s="197"/>
      <c r="BOU85" s="197"/>
      <c r="BOV85" s="197"/>
      <c r="BOW85" s="197"/>
      <c r="BOX85" s="197"/>
      <c r="BOY85" s="197"/>
      <c r="BOZ85" s="197"/>
      <c r="BPA85" s="197"/>
      <c r="BPB85" s="197"/>
      <c r="BPC85" s="197"/>
      <c r="BPD85" s="197"/>
      <c r="BPE85" s="197"/>
      <c r="BPF85" s="197"/>
      <c r="BPG85" s="197"/>
      <c r="BPH85" s="197"/>
      <c r="BPI85" s="197"/>
      <c r="BPJ85" s="197"/>
      <c r="BPK85" s="197"/>
      <c r="BPL85" s="197"/>
      <c r="BPM85" s="197"/>
      <c r="BPN85" s="197"/>
      <c r="BPO85" s="197"/>
      <c r="BPP85" s="197"/>
      <c r="BPQ85" s="197"/>
      <c r="BPR85" s="197"/>
      <c r="BPS85" s="197"/>
      <c r="BPT85" s="197"/>
      <c r="BPU85" s="197"/>
      <c r="BPV85" s="197"/>
      <c r="BPW85" s="197"/>
      <c r="BPX85" s="197"/>
      <c r="BPY85" s="197"/>
      <c r="BPZ85" s="197"/>
      <c r="BQA85" s="197"/>
      <c r="BQB85" s="197"/>
      <c r="BQC85" s="197"/>
      <c r="BQD85" s="197"/>
      <c r="BQE85" s="197"/>
      <c r="BQF85" s="197"/>
      <c r="BQG85" s="197"/>
      <c r="BQH85" s="197"/>
      <c r="BQI85" s="197"/>
      <c r="BQJ85" s="197"/>
      <c r="BQK85" s="197"/>
      <c r="BQL85" s="197"/>
      <c r="BQM85" s="197"/>
      <c r="BQN85" s="197"/>
      <c r="BQO85" s="197"/>
      <c r="BQP85" s="197"/>
      <c r="BQQ85" s="197"/>
      <c r="BQR85" s="197"/>
      <c r="BQS85" s="197"/>
      <c r="BQT85" s="197"/>
      <c r="BQU85" s="197"/>
      <c r="BQV85" s="197"/>
      <c r="BQW85" s="197"/>
      <c r="BQX85" s="197"/>
      <c r="BQY85" s="197"/>
      <c r="BQZ85" s="197"/>
      <c r="BRA85" s="197"/>
      <c r="BRB85" s="197"/>
      <c r="BRC85" s="197"/>
      <c r="BRD85" s="197"/>
      <c r="BRE85" s="197"/>
      <c r="BRF85" s="197"/>
      <c r="BRG85" s="197"/>
      <c r="BRH85" s="197"/>
      <c r="BRI85" s="197"/>
      <c r="BRJ85" s="197"/>
      <c r="BRK85" s="197"/>
      <c r="BRL85" s="197"/>
      <c r="BRM85" s="197"/>
      <c r="BRN85" s="197"/>
      <c r="BRO85" s="197"/>
      <c r="BRP85" s="197"/>
      <c r="BRQ85" s="197"/>
      <c r="BRR85" s="197"/>
      <c r="BRS85" s="197"/>
      <c r="BRT85" s="197"/>
      <c r="BRU85" s="197"/>
      <c r="BRV85" s="197"/>
      <c r="BRW85" s="197"/>
      <c r="BRX85" s="197"/>
      <c r="BRY85" s="197"/>
      <c r="BRZ85" s="197"/>
      <c r="BSA85" s="197"/>
      <c r="BSB85" s="197"/>
      <c r="BSC85" s="197"/>
      <c r="BSD85" s="197"/>
      <c r="BSE85" s="197"/>
      <c r="BSF85" s="197"/>
      <c r="BSG85" s="197"/>
      <c r="BSH85" s="197"/>
      <c r="BSI85" s="197"/>
      <c r="BSJ85" s="197"/>
      <c r="BSK85" s="197"/>
      <c r="BSL85" s="197"/>
      <c r="BSM85" s="197"/>
      <c r="BSN85" s="197"/>
      <c r="BSO85" s="197"/>
      <c r="BSP85" s="197"/>
      <c r="BSQ85" s="197"/>
      <c r="BSR85" s="197"/>
      <c r="BSS85" s="197"/>
      <c r="BST85" s="197"/>
      <c r="BSU85" s="197"/>
      <c r="BSV85" s="197"/>
      <c r="BSW85" s="197"/>
      <c r="BSX85" s="197"/>
      <c r="BSY85" s="197"/>
      <c r="BSZ85" s="197"/>
      <c r="BTA85" s="197"/>
      <c r="BTB85" s="197"/>
      <c r="BTC85" s="197"/>
      <c r="BTD85" s="197"/>
      <c r="BTE85" s="197"/>
      <c r="BTF85" s="197"/>
      <c r="BTG85" s="197"/>
      <c r="BTH85" s="197"/>
      <c r="BTI85" s="197"/>
      <c r="BTJ85" s="197"/>
      <c r="BTK85" s="197"/>
      <c r="BTL85" s="197"/>
      <c r="BTM85" s="197"/>
      <c r="BTN85" s="197"/>
      <c r="BTO85" s="197"/>
      <c r="BTP85" s="197"/>
      <c r="BTQ85" s="197"/>
      <c r="BTR85" s="197"/>
      <c r="BTS85" s="197"/>
      <c r="BTT85" s="197"/>
      <c r="BTU85" s="197"/>
      <c r="BTV85" s="197"/>
      <c r="BTW85" s="197"/>
      <c r="BTX85" s="197"/>
      <c r="BTY85" s="197"/>
      <c r="BTZ85" s="197"/>
      <c r="BUA85" s="197"/>
      <c r="BUB85" s="197"/>
      <c r="BUC85" s="197"/>
      <c r="BUD85" s="197"/>
      <c r="BUE85" s="197"/>
      <c r="BUF85" s="197"/>
      <c r="BUG85" s="197"/>
      <c r="BUH85" s="197"/>
      <c r="BUI85" s="197"/>
      <c r="BUJ85" s="197"/>
      <c r="BUK85" s="197"/>
      <c r="BUL85" s="197"/>
      <c r="BUM85" s="197"/>
      <c r="BUN85" s="197"/>
      <c r="BUO85" s="197"/>
      <c r="BUP85" s="197"/>
      <c r="BUQ85" s="197"/>
      <c r="BUR85" s="197"/>
      <c r="BUS85" s="197"/>
      <c r="BUT85" s="197"/>
      <c r="BUU85" s="197"/>
      <c r="BUV85" s="197"/>
      <c r="BUW85" s="197"/>
      <c r="BUX85" s="197"/>
      <c r="BUY85" s="197"/>
      <c r="BUZ85" s="197"/>
      <c r="BVA85" s="197"/>
      <c r="BVB85" s="197"/>
      <c r="BVC85" s="197"/>
      <c r="BVD85" s="197"/>
      <c r="BVE85" s="197"/>
      <c r="BVF85" s="197"/>
      <c r="BVG85" s="197"/>
      <c r="BVH85" s="197"/>
      <c r="BVI85" s="197"/>
      <c r="BVJ85" s="197"/>
      <c r="BVK85" s="197"/>
      <c r="BVL85" s="197"/>
      <c r="BVM85" s="197"/>
      <c r="BVN85" s="197"/>
      <c r="BVO85" s="197"/>
      <c r="BVP85" s="197"/>
      <c r="BVQ85" s="197"/>
      <c r="BVR85" s="197"/>
      <c r="BVS85" s="197"/>
      <c r="BVT85" s="197"/>
      <c r="BVU85" s="197"/>
      <c r="BVV85" s="197"/>
      <c r="BVW85" s="197"/>
      <c r="BVX85" s="197"/>
      <c r="BVY85" s="197"/>
      <c r="BVZ85" s="197"/>
      <c r="BWA85" s="197"/>
      <c r="BWB85" s="197"/>
      <c r="BWC85" s="197"/>
      <c r="BWD85" s="197"/>
      <c r="BWE85" s="197"/>
      <c r="BWF85" s="197"/>
      <c r="BWG85" s="197"/>
      <c r="BWH85" s="197"/>
      <c r="BWI85" s="197"/>
      <c r="BWJ85" s="197"/>
      <c r="BWK85" s="197"/>
      <c r="BWL85" s="197"/>
      <c r="BWM85" s="197"/>
      <c r="BWN85" s="197"/>
      <c r="BWO85" s="197"/>
      <c r="BWP85" s="197"/>
      <c r="BWQ85" s="197"/>
      <c r="BWR85" s="197"/>
      <c r="BWS85" s="197"/>
      <c r="BWT85" s="197"/>
      <c r="BWU85" s="197"/>
      <c r="BWV85" s="197"/>
      <c r="BWW85" s="197"/>
      <c r="BWX85" s="197"/>
      <c r="BWY85" s="197"/>
      <c r="BWZ85" s="197"/>
      <c r="BXA85" s="197"/>
      <c r="BXB85" s="197"/>
      <c r="BXC85" s="197"/>
      <c r="BXD85" s="197"/>
      <c r="BXE85" s="197"/>
      <c r="BXF85" s="197"/>
      <c r="BXG85" s="197"/>
      <c r="BXH85" s="197"/>
      <c r="BXI85" s="197"/>
      <c r="BXJ85" s="197"/>
      <c r="BXK85" s="197"/>
      <c r="BXL85" s="197"/>
      <c r="BXM85" s="197"/>
      <c r="BXN85" s="197"/>
      <c r="BXO85" s="197"/>
      <c r="BXP85" s="197"/>
      <c r="BXQ85" s="197"/>
      <c r="BXR85" s="197"/>
      <c r="BXS85" s="197"/>
      <c r="BXT85" s="197"/>
      <c r="BXU85" s="197"/>
      <c r="BXV85" s="197"/>
      <c r="BXW85" s="197"/>
      <c r="BXX85" s="197"/>
      <c r="BXY85" s="197"/>
      <c r="BXZ85" s="197"/>
      <c r="BYA85" s="197"/>
      <c r="BYB85" s="197"/>
      <c r="BYC85" s="197"/>
      <c r="BYD85" s="197"/>
      <c r="BYE85" s="197"/>
      <c r="BYF85" s="197"/>
      <c r="BYG85" s="197"/>
      <c r="BYH85" s="197"/>
      <c r="BYI85" s="197"/>
      <c r="BYJ85" s="197"/>
      <c r="BYK85" s="197"/>
      <c r="BYL85" s="197"/>
      <c r="BYM85" s="197"/>
      <c r="BYN85" s="197"/>
      <c r="BYO85" s="197"/>
      <c r="BYP85" s="197"/>
      <c r="BYQ85" s="197"/>
      <c r="BYR85" s="197"/>
      <c r="BYS85" s="197"/>
      <c r="BYT85" s="197"/>
      <c r="BYU85" s="197"/>
      <c r="BYV85" s="197"/>
      <c r="BYW85" s="197"/>
      <c r="BYX85" s="197"/>
      <c r="BYY85" s="197"/>
      <c r="BYZ85" s="197"/>
      <c r="BZA85" s="197"/>
      <c r="BZB85" s="197"/>
      <c r="BZC85" s="197"/>
      <c r="BZD85" s="197"/>
      <c r="BZE85" s="197"/>
      <c r="BZF85" s="197"/>
      <c r="BZG85" s="197"/>
      <c r="BZH85" s="197"/>
      <c r="BZI85" s="197"/>
      <c r="BZJ85" s="197"/>
      <c r="BZK85" s="197"/>
      <c r="BZL85" s="197"/>
      <c r="BZM85" s="197"/>
      <c r="BZN85" s="197"/>
      <c r="BZO85" s="197"/>
      <c r="BZP85" s="197"/>
      <c r="BZQ85" s="197"/>
      <c r="BZR85" s="197"/>
      <c r="BZS85" s="197"/>
      <c r="BZT85" s="197"/>
      <c r="BZU85" s="197"/>
      <c r="BZV85" s="197"/>
      <c r="BZW85" s="197"/>
      <c r="BZX85" s="197"/>
      <c r="BZY85" s="197"/>
      <c r="BZZ85" s="197"/>
      <c r="CAA85" s="197"/>
      <c r="CAB85" s="197"/>
      <c r="CAC85" s="197"/>
      <c r="CAD85" s="197"/>
      <c r="CAE85" s="197"/>
      <c r="CAF85" s="197"/>
      <c r="CAG85" s="197"/>
      <c r="CAH85" s="197"/>
      <c r="CAI85" s="197"/>
      <c r="CAJ85" s="197"/>
      <c r="CAK85" s="197"/>
      <c r="CAL85" s="197"/>
      <c r="CAM85" s="197"/>
      <c r="CAN85" s="197"/>
      <c r="CAO85" s="197"/>
      <c r="CAP85" s="197"/>
      <c r="CAQ85" s="197"/>
      <c r="CAR85" s="197"/>
      <c r="CAS85" s="197"/>
      <c r="CAT85" s="197"/>
      <c r="CAU85" s="197"/>
      <c r="CAV85" s="197"/>
      <c r="CAW85" s="197"/>
      <c r="CAX85" s="197"/>
      <c r="CAY85" s="197"/>
      <c r="CAZ85" s="197"/>
      <c r="CBA85" s="197"/>
      <c r="CBB85" s="197"/>
      <c r="CBC85" s="197"/>
      <c r="CBD85" s="197"/>
      <c r="CBE85" s="197"/>
      <c r="CBF85" s="197"/>
      <c r="CBG85" s="197"/>
      <c r="CBH85" s="197"/>
      <c r="CBI85" s="197"/>
      <c r="CBJ85" s="197"/>
      <c r="CBK85" s="197"/>
      <c r="CBL85" s="197"/>
      <c r="CBM85" s="197"/>
      <c r="CBN85" s="197"/>
      <c r="CBO85" s="197"/>
      <c r="CBP85" s="197"/>
      <c r="CBQ85" s="197"/>
      <c r="CBR85" s="197"/>
      <c r="CBS85" s="197"/>
      <c r="CBT85" s="197"/>
      <c r="CBU85" s="197"/>
      <c r="CBV85" s="197"/>
      <c r="CBW85" s="197"/>
      <c r="CBX85" s="197"/>
      <c r="CBY85" s="197"/>
      <c r="CBZ85" s="197"/>
      <c r="CCA85" s="197"/>
      <c r="CCB85" s="197"/>
      <c r="CCC85" s="197"/>
      <c r="CCD85" s="197"/>
      <c r="CCE85" s="197"/>
      <c r="CCF85" s="197"/>
      <c r="CCG85" s="197"/>
      <c r="CCH85" s="197"/>
      <c r="CCI85" s="197"/>
      <c r="CCJ85" s="197"/>
      <c r="CCK85" s="197"/>
      <c r="CCL85" s="197"/>
      <c r="CCM85" s="197"/>
      <c r="CCN85" s="197"/>
      <c r="CCO85" s="197"/>
      <c r="CCP85" s="197"/>
      <c r="CCQ85" s="197"/>
      <c r="CCR85" s="197"/>
      <c r="CCS85" s="197"/>
      <c r="CCT85" s="197"/>
      <c r="CCU85" s="197"/>
      <c r="CCV85" s="197"/>
      <c r="CCW85" s="197"/>
      <c r="CCX85" s="197"/>
      <c r="CCY85" s="197"/>
      <c r="CCZ85" s="197"/>
      <c r="CDA85" s="197"/>
      <c r="CDB85" s="197"/>
      <c r="CDC85" s="197"/>
      <c r="CDD85" s="197"/>
      <c r="CDE85" s="197"/>
      <c r="CDF85" s="197"/>
      <c r="CDG85" s="197"/>
      <c r="CDH85" s="197"/>
      <c r="CDI85" s="197"/>
      <c r="CDJ85" s="197"/>
      <c r="CDK85" s="197"/>
      <c r="CDL85" s="197"/>
      <c r="CDM85" s="197"/>
      <c r="CDN85" s="197"/>
      <c r="CDO85" s="197"/>
      <c r="CDP85" s="197"/>
      <c r="CDQ85" s="197"/>
      <c r="CDR85" s="197"/>
      <c r="CDS85" s="197"/>
      <c r="CDT85" s="197"/>
      <c r="CDU85" s="197"/>
      <c r="CDV85" s="197"/>
      <c r="CDW85" s="197"/>
      <c r="CDX85" s="197"/>
      <c r="CDY85" s="197"/>
      <c r="CDZ85" s="197"/>
      <c r="CEA85" s="197"/>
      <c r="CEB85" s="197"/>
      <c r="CEC85" s="197"/>
      <c r="CED85" s="197"/>
      <c r="CEE85" s="197"/>
      <c r="CEF85" s="197"/>
      <c r="CEG85" s="197"/>
      <c r="CEH85" s="197"/>
      <c r="CEI85" s="197"/>
      <c r="CEJ85" s="197"/>
      <c r="CEK85" s="197"/>
      <c r="CEL85" s="197"/>
      <c r="CEM85" s="197"/>
      <c r="CEN85" s="197"/>
      <c r="CEO85" s="197"/>
      <c r="CEP85" s="197"/>
      <c r="CEQ85" s="197"/>
      <c r="CER85" s="197"/>
      <c r="CES85" s="197"/>
      <c r="CET85" s="197"/>
      <c r="CEU85" s="197"/>
      <c r="CEV85" s="197"/>
      <c r="CEW85" s="197"/>
      <c r="CEX85" s="197"/>
      <c r="CEY85" s="197"/>
      <c r="CEZ85" s="197"/>
      <c r="CFA85" s="197"/>
      <c r="CFB85" s="197"/>
      <c r="CFC85" s="197"/>
      <c r="CFD85" s="197"/>
      <c r="CFE85" s="197"/>
      <c r="CFF85" s="197"/>
      <c r="CFG85" s="197"/>
      <c r="CFH85" s="197"/>
      <c r="CFI85" s="197"/>
      <c r="CFJ85" s="197"/>
      <c r="CFK85" s="197"/>
      <c r="CFL85" s="197"/>
      <c r="CFM85" s="197"/>
      <c r="CFN85" s="197"/>
      <c r="CFO85" s="197"/>
      <c r="CFP85" s="197"/>
      <c r="CFQ85" s="197"/>
      <c r="CFR85" s="197"/>
      <c r="CFS85" s="197"/>
      <c r="CFT85" s="197"/>
      <c r="CFU85" s="197"/>
      <c r="CFV85" s="197"/>
      <c r="CFW85" s="197"/>
      <c r="CFX85" s="197"/>
      <c r="CFY85" s="197"/>
      <c r="CFZ85" s="197"/>
      <c r="CGA85" s="197"/>
      <c r="CGB85" s="197"/>
      <c r="CGC85" s="197"/>
      <c r="CGD85" s="197"/>
      <c r="CGE85" s="197"/>
      <c r="CGF85" s="197"/>
      <c r="CGG85" s="197"/>
      <c r="CGH85" s="197"/>
      <c r="CGI85" s="197"/>
      <c r="CGJ85" s="197"/>
      <c r="CGK85" s="197"/>
      <c r="CGL85" s="197"/>
      <c r="CGM85" s="197"/>
      <c r="CGN85" s="197"/>
      <c r="CGO85" s="197"/>
      <c r="CGP85" s="197"/>
      <c r="CGQ85" s="197"/>
      <c r="CGR85" s="197"/>
      <c r="CGS85" s="197"/>
      <c r="CGT85" s="197"/>
      <c r="CGU85" s="197"/>
      <c r="CGV85" s="197"/>
      <c r="CGW85" s="197"/>
      <c r="CGX85" s="197"/>
      <c r="CGY85" s="197"/>
      <c r="CGZ85" s="197"/>
      <c r="CHA85" s="197"/>
      <c r="CHB85" s="197"/>
      <c r="CHC85" s="197"/>
      <c r="CHD85" s="197"/>
      <c r="CHE85" s="197"/>
      <c r="CHF85" s="197"/>
      <c r="CHG85" s="197"/>
      <c r="CHH85" s="197"/>
      <c r="CHI85" s="197"/>
      <c r="CHJ85" s="197"/>
      <c r="CHK85" s="197"/>
      <c r="CHL85" s="197"/>
      <c r="CHM85" s="197"/>
      <c r="CHN85" s="197"/>
      <c r="CHO85" s="197"/>
      <c r="CHP85" s="197"/>
      <c r="CHQ85" s="197"/>
      <c r="CHR85" s="197"/>
      <c r="CHS85" s="197"/>
      <c r="CHT85" s="197"/>
      <c r="CHU85" s="197"/>
      <c r="CHV85" s="197"/>
      <c r="CHW85" s="197"/>
      <c r="CHX85" s="197"/>
      <c r="CHY85" s="197"/>
      <c r="CHZ85" s="197"/>
      <c r="CIA85" s="197"/>
      <c r="CIB85" s="197"/>
      <c r="CIC85" s="197"/>
      <c r="CID85" s="197"/>
      <c r="CIE85" s="197"/>
      <c r="CIF85" s="197"/>
      <c r="CIG85" s="197"/>
      <c r="CIH85" s="197"/>
      <c r="CII85" s="197"/>
      <c r="CIJ85" s="197"/>
      <c r="CIK85" s="197"/>
      <c r="CIL85" s="197"/>
      <c r="CIM85" s="197"/>
      <c r="CIN85" s="197"/>
      <c r="CIO85" s="197"/>
      <c r="CIP85" s="197"/>
      <c r="CIQ85" s="197"/>
      <c r="CIR85" s="197"/>
      <c r="CIS85" s="197"/>
      <c r="CIT85" s="197"/>
      <c r="CIU85" s="197"/>
      <c r="CIV85" s="197"/>
      <c r="CIW85" s="197"/>
      <c r="CIX85" s="197"/>
      <c r="CIY85" s="197"/>
      <c r="CIZ85" s="197"/>
      <c r="CJA85" s="197"/>
      <c r="CJB85" s="197"/>
      <c r="CJC85" s="197"/>
      <c r="CJD85" s="197"/>
      <c r="CJE85" s="197"/>
      <c r="CJF85" s="197"/>
      <c r="CJG85" s="197"/>
      <c r="CJH85" s="197"/>
      <c r="CJI85" s="197"/>
      <c r="CJJ85" s="197"/>
      <c r="CJK85" s="197"/>
      <c r="CJL85" s="197"/>
      <c r="CJM85" s="197"/>
      <c r="CJN85" s="197"/>
      <c r="CJO85" s="197"/>
      <c r="CJP85" s="197"/>
      <c r="CJQ85" s="197"/>
      <c r="CJR85" s="197"/>
      <c r="CJS85" s="197"/>
      <c r="CJT85" s="197"/>
      <c r="CJU85" s="197"/>
      <c r="CJV85" s="197"/>
      <c r="CJW85" s="197"/>
      <c r="CJX85" s="197"/>
      <c r="CJY85" s="197"/>
      <c r="CJZ85" s="197"/>
      <c r="CKA85" s="197"/>
      <c r="CKB85" s="197"/>
      <c r="CKC85" s="197"/>
      <c r="CKD85" s="197"/>
      <c r="CKE85" s="197"/>
      <c r="CKF85" s="197"/>
      <c r="CKG85" s="197"/>
      <c r="CKH85" s="197"/>
      <c r="CKI85" s="197"/>
      <c r="CKJ85" s="197"/>
      <c r="CKK85" s="197"/>
      <c r="CKL85" s="197"/>
      <c r="CKM85" s="197"/>
      <c r="CKN85" s="197"/>
      <c r="CKO85" s="197"/>
      <c r="CKP85" s="197"/>
      <c r="CKQ85" s="197"/>
      <c r="CKR85" s="197"/>
      <c r="CKS85" s="197"/>
      <c r="CKT85" s="197"/>
      <c r="CKU85" s="197"/>
      <c r="CKV85" s="197"/>
      <c r="CKW85" s="197"/>
      <c r="CKX85" s="197"/>
      <c r="CKY85" s="197"/>
      <c r="CKZ85" s="197"/>
      <c r="CLA85" s="197"/>
      <c r="CLB85" s="197"/>
      <c r="CLC85" s="197"/>
      <c r="CLD85" s="197"/>
      <c r="CLE85" s="197"/>
      <c r="CLF85" s="197"/>
      <c r="CLG85" s="197"/>
      <c r="CLH85" s="197"/>
      <c r="CLI85" s="197"/>
      <c r="CLJ85" s="197"/>
      <c r="CLK85" s="197"/>
      <c r="CLL85" s="197"/>
      <c r="CLM85" s="197"/>
      <c r="CLN85" s="197"/>
      <c r="CLO85" s="197"/>
      <c r="CLP85" s="197"/>
      <c r="CLQ85" s="197"/>
      <c r="CLR85" s="197"/>
      <c r="CLS85" s="197"/>
      <c r="CLT85" s="197"/>
      <c r="CLU85" s="197"/>
      <c r="CLV85" s="197"/>
      <c r="CLW85" s="197"/>
      <c r="CLX85" s="197"/>
      <c r="CLY85" s="197"/>
      <c r="CLZ85" s="197"/>
      <c r="CMA85" s="197"/>
      <c r="CMB85" s="197"/>
      <c r="CMC85" s="197"/>
      <c r="CMD85" s="197"/>
      <c r="CME85" s="197"/>
      <c r="CMF85" s="197"/>
      <c r="CMG85" s="197"/>
      <c r="CMH85" s="197"/>
      <c r="CMI85" s="197"/>
      <c r="CMJ85" s="197"/>
      <c r="CMK85" s="197"/>
      <c r="CML85" s="197"/>
      <c r="CMM85" s="197"/>
      <c r="CMN85" s="197"/>
      <c r="CMO85" s="197"/>
      <c r="CMP85" s="197"/>
      <c r="CMQ85" s="197"/>
      <c r="CMR85" s="197"/>
      <c r="CMS85" s="197"/>
      <c r="CMT85" s="197"/>
      <c r="CMU85" s="197"/>
      <c r="CMV85" s="197"/>
      <c r="CMW85" s="197"/>
      <c r="CMX85" s="197"/>
      <c r="CMY85" s="197"/>
      <c r="CMZ85" s="197"/>
      <c r="CNA85" s="197"/>
      <c r="CNB85" s="197"/>
      <c r="CNC85" s="197"/>
      <c r="CND85" s="197"/>
      <c r="CNE85" s="197"/>
      <c r="CNF85" s="197"/>
      <c r="CNG85" s="197"/>
      <c r="CNH85" s="197"/>
      <c r="CNI85" s="197"/>
      <c r="CNJ85" s="197"/>
      <c r="CNK85" s="197"/>
      <c r="CNL85" s="197"/>
      <c r="CNM85" s="197"/>
      <c r="CNN85" s="197"/>
      <c r="CNO85" s="197"/>
      <c r="CNP85" s="197"/>
      <c r="CNQ85" s="197"/>
      <c r="CNR85" s="197"/>
      <c r="CNS85" s="197"/>
      <c r="CNT85" s="197"/>
      <c r="CNU85" s="197"/>
      <c r="CNV85" s="197"/>
      <c r="CNW85" s="197"/>
      <c r="CNX85" s="197"/>
      <c r="CNY85" s="197"/>
      <c r="CNZ85" s="197"/>
      <c r="COA85" s="197"/>
      <c r="COB85" s="197"/>
      <c r="COC85" s="197"/>
      <c r="COD85" s="197"/>
      <c r="COE85" s="197"/>
      <c r="COF85" s="197"/>
      <c r="COG85" s="197"/>
      <c r="COH85" s="197"/>
      <c r="COI85" s="197"/>
      <c r="COJ85" s="197"/>
      <c r="COK85" s="197"/>
      <c r="COL85" s="197"/>
      <c r="COM85" s="197"/>
      <c r="CON85" s="197"/>
      <c r="COO85" s="197"/>
      <c r="COP85" s="197"/>
      <c r="COQ85" s="197"/>
      <c r="COR85" s="197"/>
      <c r="COS85" s="197"/>
      <c r="COT85" s="197"/>
      <c r="COU85" s="197"/>
      <c r="COV85" s="197"/>
      <c r="COW85" s="197"/>
      <c r="COX85" s="197"/>
      <c r="COY85" s="197"/>
      <c r="COZ85" s="197"/>
      <c r="CPA85" s="197"/>
      <c r="CPB85" s="197"/>
      <c r="CPC85" s="197"/>
      <c r="CPD85" s="197"/>
      <c r="CPE85" s="197"/>
      <c r="CPF85" s="197"/>
      <c r="CPG85" s="197"/>
      <c r="CPH85" s="197"/>
      <c r="CPI85" s="197"/>
      <c r="CPJ85" s="197"/>
      <c r="CPK85" s="197"/>
      <c r="CPL85" s="197"/>
      <c r="CPM85" s="197"/>
      <c r="CPN85" s="197"/>
      <c r="CPO85" s="197"/>
      <c r="CPP85" s="197"/>
      <c r="CPQ85" s="197"/>
      <c r="CPR85" s="197"/>
      <c r="CPS85" s="197"/>
      <c r="CPT85" s="197"/>
      <c r="CPU85" s="197"/>
      <c r="CPV85" s="197"/>
      <c r="CPW85" s="197"/>
      <c r="CPX85" s="197"/>
      <c r="CPY85" s="197"/>
      <c r="CPZ85" s="197"/>
      <c r="CQA85" s="197"/>
      <c r="CQB85" s="197"/>
      <c r="CQC85" s="197"/>
      <c r="CQD85" s="197"/>
      <c r="CQE85" s="197"/>
      <c r="CQF85" s="197"/>
      <c r="CQG85" s="197"/>
      <c r="CQH85" s="197"/>
      <c r="CQI85" s="197"/>
      <c r="CQJ85" s="197"/>
      <c r="CQK85" s="197"/>
      <c r="CQL85" s="197"/>
      <c r="CQM85" s="197"/>
      <c r="CQN85" s="197"/>
      <c r="CQO85" s="197"/>
      <c r="CQP85" s="197"/>
      <c r="CQQ85" s="197"/>
      <c r="CQR85" s="197"/>
      <c r="CQS85" s="197"/>
      <c r="CQT85" s="197"/>
      <c r="CQU85" s="197"/>
      <c r="CQV85" s="197"/>
      <c r="CQW85" s="197"/>
      <c r="CQX85" s="197"/>
      <c r="CQY85" s="197"/>
      <c r="CQZ85" s="197"/>
      <c r="CRA85" s="197"/>
      <c r="CRB85" s="197"/>
      <c r="CRC85" s="197"/>
      <c r="CRD85" s="197"/>
      <c r="CRE85" s="197"/>
      <c r="CRF85" s="197"/>
      <c r="CRG85" s="197"/>
      <c r="CRH85" s="197"/>
      <c r="CRI85" s="197"/>
      <c r="CRJ85" s="197"/>
      <c r="CRK85" s="197"/>
      <c r="CRL85" s="197"/>
      <c r="CRM85" s="197"/>
      <c r="CRN85" s="197"/>
      <c r="CRO85" s="197"/>
      <c r="CRP85" s="197"/>
      <c r="CRQ85" s="197"/>
      <c r="CRR85" s="197"/>
      <c r="CRS85" s="197"/>
      <c r="CRT85" s="197"/>
      <c r="CRU85" s="197"/>
      <c r="CRV85" s="197"/>
      <c r="CRW85" s="197"/>
      <c r="CRX85" s="197"/>
      <c r="CRY85" s="197"/>
      <c r="CRZ85" s="197"/>
      <c r="CSA85" s="197"/>
      <c r="CSB85" s="197"/>
      <c r="CSC85" s="197"/>
      <c r="CSD85" s="197"/>
      <c r="CSE85" s="197"/>
      <c r="CSF85" s="197"/>
      <c r="CSG85" s="197"/>
      <c r="CSH85" s="197"/>
      <c r="CSI85" s="197"/>
      <c r="CSJ85" s="197"/>
      <c r="CSK85" s="197"/>
      <c r="CSL85" s="197"/>
      <c r="CSM85" s="197"/>
      <c r="CSN85" s="197"/>
      <c r="CSO85" s="197"/>
      <c r="CSP85" s="197"/>
      <c r="CSQ85" s="197"/>
      <c r="CSR85" s="197"/>
      <c r="CSS85" s="197"/>
      <c r="CST85" s="197"/>
      <c r="CSU85" s="197"/>
      <c r="CSV85" s="197"/>
      <c r="CSW85" s="197"/>
      <c r="CSX85" s="197"/>
      <c r="CSY85" s="197"/>
      <c r="CSZ85" s="197"/>
      <c r="CTA85" s="197"/>
      <c r="CTB85" s="197"/>
      <c r="CTC85" s="197"/>
      <c r="CTD85" s="197"/>
      <c r="CTE85" s="197"/>
      <c r="CTF85" s="197"/>
      <c r="CTG85" s="197"/>
      <c r="CTH85" s="197"/>
      <c r="CTI85" s="197"/>
      <c r="CTJ85" s="197"/>
      <c r="CTK85" s="197"/>
      <c r="CTL85" s="197"/>
      <c r="CTM85" s="197"/>
      <c r="CTN85" s="197"/>
      <c r="CTO85" s="197"/>
      <c r="CTP85" s="197"/>
      <c r="CTQ85" s="197"/>
      <c r="CTR85" s="197"/>
      <c r="CTS85" s="197"/>
      <c r="CTT85" s="197"/>
      <c r="CTU85" s="197"/>
      <c r="CTV85" s="197"/>
      <c r="CTW85" s="197"/>
      <c r="CTX85" s="197"/>
      <c r="CTY85" s="197"/>
      <c r="CTZ85" s="197"/>
      <c r="CUA85" s="197"/>
      <c r="CUB85" s="197"/>
      <c r="CUC85" s="197"/>
      <c r="CUD85" s="197"/>
      <c r="CUE85" s="197"/>
      <c r="CUF85" s="197"/>
      <c r="CUG85" s="197"/>
      <c r="CUH85" s="197"/>
      <c r="CUI85" s="197"/>
      <c r="CUJ85" s="197"/>
      <c r="CUK85" s="197"/>
      <c r="CUL85" s="197"/>
      <c r="CUM85" s="197"/>
      <c r="CUN85" s="197"/>
      <c r="CUO85" s="197"/>
      <c r="CUP85" s="197"/>
      <c r="CUQ85" s="197"/>
      <c r="CUR85" s="197"/>
      <c r="CUS85" s="197"/>
      <c r="CUT85" s="197"/>
      <c r="CUU85" s="197"/>
      <c r="CUV85" s="197"/>
      <c r="CUW85" s="197"/>
      <c r="CUX85" s="197"/>
      <c r="CUY85" s="197"/>
      <c r="CUZ85" s="197"/>
      <c r="CVA85" s="197"/>
      <c r="CVB85" s="197"/>
      <c r="CVC85" s="197"/>
      <c r="CVD85" s="197"/>
      <c r="CVE85" s="197"/>
      <c r="CVF85" s="197"/>
      <c r="CVG85" s="197"/>
      <c r="CVH85" s="197"/>
      <c r="CVI85" s="197"/>
      <c r="CVJ85" s="197"/>
      <c r="CVK85" s="197"/>
      <c r="CVL85" s="197"/>
      <c r="CVM85" s="197"/>
      <c r="CVN85" s="197"/>
      <c r="CVO85" s="197"/>
      <c r="CVP85" s="197"/>
      <c r="CVQ85" s="197"/>
      <c r="CVR85" s="197"/>
      <c r="CVS85" s="197"/>
      <c r="CVT85" s="197"/>
      <c r="CVU85" s="197"/>
      <c r="CVV85" s="197"/>
      <c r="CVW85" s="197"/>
      <c r="CVX85" s="197"/>
      <c r="CVY85" s="197"/>
      <c r="CVZ85" s="197"/>
      <c r="CWA85" s="197"/>
      <c r="CWB85" s="197"/>
      <c r="CWC85" s="197"/>
      <c r="CWD85" s="197"/>
      <c r="CWE85" s="197"/>
      <c r="CWF85" s="197"/>
      <c r="CWG85" s="197"/>
      <c r="CWH85" s="197"/>
      <c r="CWI85" s="197"/>
      <c r="CWJ85" s="197"/>
      <c r="CWK85" s="197"/>
      <c r="CWL85" s="197"/>
      <c r="CWM85" s="197"/>
      <c r="CWN85" s="197"/>
      <c r="CWO85" s="197"/>
      <c r="CWP85" s="197"/>
      <c r="CWQ85" s="197"/>
      <c r="CWR85" s="197"/>
      <c r="CWS85" s="197"/>
      <c r="CWT85" s="197"/>
      <c r="CWU85" s="197"/>
      <c r="CWV85" s="197"/>
      <c r="CWW85" s="197"/>
      <c r="CWX85" s="197"/>
      <c r="CWY85" s="197"/>
      <c r="CWZ85" s="197"/>
      <c r="CXA85" s="197"/>
      <c r="CXB85" s="197"/>
      <c r="CXC85" s="197"/>
      <c r="CXD85" s="197"/>
      <c r="CXE85" s="197"/>
      <c r="CXF85" s="197"/>
      <c r="CXG85" s="197"/>
      <c r="CXH85" s="197"/>
      <c r="CXI85" s="197"/>
      <c r="CXJ85" s="197"/>
      <c r="CXK85" s="197"/>
      <c r="CXL85" s="197"/>
      <c r="CXM85" s="197"/>
      <c r="CXN85" s="197"/>
      <c r="CXO85" s="197"/>
      <c r="CXP85" s="197"/>
      <c r="CXQ85" s="197"/>
      <c r="CXR85" s="197"/>
      <c r="CXS85" s="197"/>
      <c r="CXT85" s="197"/>
      <c r="CXU85" s="197"/>
      <c r="CXV85" s="197"/>
      <c r="CXW85" s="197"/>
      <c r="CXX85" s="197"/>
      <c r="CXY85" s="197"/>
      <c r="CXZ85" s="197"/>
      <c r="CYA85" s="197"/>
      <c r="CYB85" s="197"/>
      <c r="CYC85" s="197"/>
      <c r="CYD85" s="197"/>
      <c r="CYE85" s="197"/>
      <c r="CYF85" s="197"/>
      <c r="CYG85" s="197"/>
      <c r="CYH85" s="197"/>
      <c r="CYI85" s="197"/>
      <c r="CYJ85" s="197"/>
      <c r="CYK85" s="197"/>
      <c r="CYL85" s="197"/>
      <c r="CYM85" s="197"/>
      <c r="CYN85" s="197"/>
      <c r="CYO85" s="197"/>
      <c r="CYP85" s="197"/>
      <c r="CYQ85" s="197"/>
      <c r="CYR85" s="197"/>
      <c r="CYS85" s="197"/>
      <c r="CYT85" s="197"/>
      <c r="CYU85" s="197"/>
      <c r="CYV85" s="197"/>
      <c r="CYW85" s="197"/>
      <c r="CYX85" s="197"/>
      <c r="CYY85" s="197"/>
      <c r="CYZ85" s="197"/>
      <c r="CZA85" s="197"/>
      <c r="CZB85" s="197"/>
      <c r="CZC85" s="197"/>
      <c r="CZD85" s="197"/>
      <c r="CZE85" s="197"/>
      <c r="CZF85" s="197"/>
      <c r="CZG85" s="197"/>
      <c r="CZH85" s="197"/>
      <c r="CZI85" s="197"/>
      <c r="CZJ85" s="197"/>
      <c r="CZK85" s="197"/>
      <c r="CZL85" s="197"/>
      <c r="CZM85" s="197"/>
      <c r="CZN85" s="197"/>
      <c r="CZO85" s="197"/>
      <c r="CZP85" s="197"/>
      <c r="CZQ85" s="197"/>
      <c r="CZR85" s="197"/>
      <c r="CZS85" s="197"/>
      <c r="CZT85" s="197"/>
      <c r="CZU85" s="197"/>
      <c r="CZV85" s="197"/>
      <c r="CZW85" s="197"/>
      <c r="CZX85" s="197"/>
      <c r="CZY85" s="197"/>
      <c r="CZZ85" s="197"/>
      <c r="DAA85" s="197"/>
      <c r="DAB85" s="197"/>
      <c r="DAC85" s="197"/>
      <c r="DAD85" s="197"/>
      <c r="DAE85" s="197"/>
      <c r="DAF85" s="197"/>
      <c r="DAG85" s="197"/>
      <c r="DAH85" s="197"/>
      <c r="DAI85" s="197"/>
      <c r="DAJ85" s="197"/>
      <c r="DAK85" s="197"/>
      <c r="DAL85" s="197"/>
      <c r="DAM85" s="197"/>
      <c r="DAN85" s="197"/>
      <c r="DAO85" s="197"/>
      <c r="DAP85" s="197"/>
      <c r="DAQ85" s="197"/>
      <c r="DAR85" s="197"/>
      <c r="DAS85" s="197"/>
      <c r="DAT85" s="197"/>
      <c r="DAU85" s="197"/>
      <c r="DAV85" s="197"/>
      <c r="DAW85" s="197"/>
      <c r="DAX85" s="197"/>
      <c r="DAY85" s="197"/>
      <c r="DAZ85" s="197"/>
      <c r="DBA85" s="197"/>
      <c r="DBB85" s="197"/>
      <c r="DBC85" s="197"/>
      <c r="DBD85" s="197"/>
      <c r="DBE85" s="197"/>
      <c r="DBF85" s="197"/>
      <c r="DBG85" s="197"/>
      <c r="DBH85" s="197"/>
      <c r="DBI85" s="197"/>
      <c r="DBJ85" s="197"/>
      <c r="DBK85" s="197"/>
      <c r="DBL85" s="197"/>
      <c r="DBM85" s="197"/>
      <c r="DBN85" s="197"/>
      <c r="DBO85" s="197"/>
      <c r="DBP85" s="197"/>
      <c r="DBQ85" s="197"/>
      <c r="DBR85" s="197"/>
      <c r="DBS85" s="197"/>
      <c r="DBT85" s="197"/>
      <c r="DBU85" s="197"/>
      <c r="DBV85" s="197"/>
      <c r="DBW85" s="197"/>
      <c r="DBX85" s="197"/>
      <c r="DBY85" s="197"/>
      <c r="DBZ85" s="197"/>
      <c r="DCA85" s="197"/>
      <c r="DCB85" s="197"/>
      <c r="DCC85" s="197"/>
      <c r="DCD85" s="197"/>
      <c r="DCE85" s="197"/>
      <c r="DCF85" s="197"/>
      <c r="DCG85" s="197"/>
      <c r="DCH85" s="197"/>
      <c r="DCI85" s="197"/>
      <c r="DCJ85" s="197"/>
      <c r="DCK85" s="197"/>
      <c r="DCL85" s="197"/>
      <c r="DCM85" s="197"/>
      <c r="DCN85" s="197"/>
      <c r="DCO85" s="197"/>
      <c r="DCP85" s="197"/>
      <c r="DCQ85" s="197"/>
      <c r="DCR85" s="197"/>
      <c r="DCS85" s="197"/>
      <c r="DCT85" s="197"/>
      <c r="DCU85" s="197"/>
      <c r="DCV85" s="197"/>
      <c r="DCW85" s="197"/>
      <c r="DCX85" s="197"/>
      <c r="DCY85" s="197"/>
      <c r="DCZ85" s="197"/>
      <c r="DDA85" s="197"/>
      <c r="DDB85" s="197"/>
      <c r="DDC85" s="197"/>
      <c r="DDD85" s="197"/>
      <c r="DDE85" s="197"/>
      <c r="DDF85" s="197"/>
      <c r="DDG85" s="197"/>
      <c r="DDH85" s="197"/>
      <c r="DDI85" s="197"/>
      <c r="DDJ85" s="197"/>
      <c r="DDK85" s="197"/>
      <c r="DDL85" s="197"/>
      <c r="DDM85" s="197"/>
      <c r="DDN85" s="197"/>
      <c r="DDO85" s="197"/>
      <c r="DDP85" s="197"/>
      <c r="DDQ85" s="197"/>
      <c r="DDR85" s="197"/>
      <c r="DDS85" s="197"/>
      <c r="DDT85" s="197"/>
      <c r="DDU85" s="197"/>
      <c r="DDV85" s="197"/>
      <c r="DDW85" s="197"/>
      <c r="DDX85" s="197"/>
      <c r="DDY85" s="197"/>
      <c r="DDZ85" s="197"/>
      <c r="DEA85" s="197"/>
      <c r="DEB85" s="197"/>
      <c r="DEC85" s="197"/>
      <c r="DED85" s="197"/>
      <c r="DEE85" s="197"/>
      <c r="DEF85" s="197"/>
      <c r="DEG85" s="197"/>
      <c r="DEH85" s="197"/>
      <c r="DEI85" s="197"/>
      <c r="DEJ85" s="197"/>
      <c r="DEK85" s="197"/>
      <c r="DEL85" s="197"/>
      <c r="DEM85" s="197"/>
      <c r="DEN85" s="197"/>
      <c r="DEO85" s="197"/>
      <c r="DEP85" s="197"/>
      <c r="DEQ85" s="197"/>
      <c r="DER85" s="197"/>
      <c r="DES85" s="197"/>
      <c r="DET85" s="197"/>
      <c r="DEU85" s="197"/>
      <c r="DEV85" s="197"/>
      <c r="DEW85" s="197"/>
      <c r="DEX85" s="197"/>
      <c r="DEY85" s="197"/>
      <c r="DEZ85" s="197"/>
      <c r="DFA85" s="197"/>
      <c r="DFB85" s="197"/>
      <c r="DFC85" s="197"/>
      <c r="DFD85" s="197"/>
      <c r="DFE85" s="197"/>
      <c r="DFF85" s="197"/>
      <c r="DFG85" s="197"/>
      <c r="DFH85" s="197"/>
      <c r="DFI85" s="197"/>
      <c r="DFJ85" s="197"/>
      <c r="DFK85" s="197"/>
      <c r="DFL85" s="197"/>
      <c r="DFM85" s="197"/>
      <c r="DFN85" s="197"/>
      <c r="DFO85" s="197"/>
      <c r="DFP85" s="197"/>
      <c r="DFQ85" s="197"/>
      <c r="DFR85" s="197"/>
      <c r="DFS85" s="197"/>
      <c r="DFT85" s="197"/>
      <c r="DFU85" s="197"/>
      <c r="DFV85" s="197"/>
      <c r="DFW85" s="197"/>
      <c r="DFX85" s="197"/>
      <c r="DFY85" s="197"/>
      <c r="DFZ85" s="197"/>
      <c r="DGA85" s="197"/>
      <c r="DGB85" s="197"/>
      <c r="DGC85" s="197"/>
      <c r="DGD85" s="197"/>
      <c r="DGE85" s="197"/>
      <c r="DGF85" s="197"/>
      <c r="DGG85" s="197"/>
      <c r="DGH85" s="197"/>
      <c r="DGI85" s="197"/>
      <c r="DGJ85" s="197"/>
      <c r="DGK85" s="197"/>
      <c r="DGL85" s="197"/>
      <c r="DGM85" s="197"/>
      <c r="DGN85" s="197"/>
      <c r="DGO85" s="197"/>
      <c r="DGP85" s="197"/>
      <c r="DGQ85" s="197"/>
      <c r="DGR85" s="197"/>
      <c r="DGS85" s="197"/>
      <c r="DGT85" s="197"/>
      <c r="DGU85" s="197"/>
      <c r="DGV85" s="197"/>
      <c r="DGW85" s="197"/>
      <c r="DGX85" s="197"/>
      <c r="DGY85" s="197"/>
      <c r="DGZ85" s="197"/>
      <c r="DHA85" s="197"/>
      <c r="DHB85" s="197"/>
      <c r="DHC85" s="197"/>
      <c r="DHD85" s="197"/>
      <c r="DHE85" s="197"/>
      <c r="DHF85" s="197"/>
      <c r="DHG85" s="197"/>
      <c r="DHH85" s="197"/>
      <c r="DHI85" s="197"/>
      <c r="DHJ85" s="197"/>
      <c r="DHK85" s="197"/>
      <c r="DHL85" s="197"/>
      <c r="DHM85" s="197"/>
      <c r="DHN85" s="197"/>
      <c r="DHO85" s="197"/>
      <c r="DHP85" s="197"/>
      <c r="DHQ85" s="197"/>
      <c r="DHR85" s="197"/>
      <c r="DHS85" s="197"/>
      <c r="DHT85" s="197"/>
      <c r="DHU85" s="197"/>
      <c r="DHV85" s="197"/>
      <c r="DHW85" s="197"/>
      <c r="DHX85" s="197"/>
      <c r="DHY85" s="197"/>
      <c r="DHZ85" s="197"/>
      <c r="DIA85" s="197"/>
      <c r="DIB85" s="197"/>
      <c r="DIC85" s="197"/>
      <c r="DID85" s="197"/>
      <c r="DIE85" s="197"/>
      <c r="DIF85" s="197"/>
      <c r="DIG85" s="197"/>
      <c r="DIH85" s="197"/>
      <c r="DII85" s="197"/>
      <c r="DIJ85" s="197"/>
      <c r="DIK85" s="197"/>
      <c r="DIL85" s="197"/>
      <c r="DIM85" s="197"/>
      <c r="DIN85" s="197"/>
      <c r="DIO85" s="197"/>
      <c r="DIP85" s="197"/>
      <c r="DIQ85" s="197"/>
      <c r="DIR85" s="197"/>
      <c r="DIS85" s="197"/>
      <c r="DIT85" s="197"/>
      <c r="DIU85" s="197"/>
      <c r="DIV85" s="197"/>
      <c r="DIW85" s="197"/>
      <c r="DIX85" s="197"/>
      <c r="DIY85" s="197"/>
      <c r="DIZ85" s="197"/>
      <c r="DJA85" s="197"/>
      <c r="DJB85" s="197"/>
      <c r="DJC85" s="197"/>
      <c r="DJD85" s="197"/>
      <c r="DJE85" s="197"/>
      <c r="DJF85" s="197"/>
      <c r="DJG85" s="197"/>
      <c r="DJH85" s="197"/>
      <c r="DJI85" s="197"/>
      <c r="DJJ85" s="197"/>
      <c r="DJK85" s="197"/>
      <c r="DJL85" s="197"/>
      <c r="DJM85" s="197"/>
      <c r="DJN85" s="197"/>
      <c r="DJO85" s="197"/>
      <c r="DJP85" s="197"/>
      <c r="DJQ85" s="197"/>
      <c r="DJR85" s="197"/>
      <c r="DJS85" s="197"/>
      <c r="DJT85" s="197"/>
      <c r="DJU85" s="197"/>
      <c r="DJV85" s="197"/>
      <c r="DJW85" s="197"/>
      <c r="DJX85" s="197"/>
      <c r="DJY85" s="197"/>
      <c r="DJZ85" s="197"/>
      <c r="DKA85" s="197"/>
      <c r="DKB85" s="197"/>
      <c r="DKC85" s="197"/>
      <c r="DKD85" s="197"/>
      <c r="DKE85" s="197"/>
      <c r="DKF85" s="197"/>
      <c r="DKG85" s="197"/>
      <c r="DKH85" s="197"/>
      <c r="DKI85" s="197"/>
      <c r="DKJ85" s="197"/>
      <c r="DKK85" s="197"/>
      <c r="DKL85" s="197"/>
      <c r="DKM85" s="197"/>
      <c r="DKN85" s="197"/>
      <c r="DKO85" s="197"/>
      <c r="DKP85" s="197"/>
      <c r="DKQ85" s="197"/>
      <c r="DKR85" s="197"/>
      <c r="DKS85" s="197"/>
      <c r="DKT85" s="197"/>
      <c r="DKU85" s="197"/>
      <c r="DKV85" s="197"/>
      <c r="DKW85" s="197"/>
      <c r="DKX85" s="197"/>
      <c r="DKY85" s="197"/>
      <c r="DKZ85" s="197"/>
      <c r="DLA85" s="197"/>
      <c r="DLB85" s="197"/>
      <c r="DLC85" s="197"/>
      <c r="DLD85" s="197"/>
      <c r="DLE85" s="197"/>
      <c r="DLF85" s="197"/>
      <c r="DLG85" s="197"/>
      <c r="DLH85" s="197"/>
      <c r="DLI85" s="197"/>
      <c r="DLJ85" s="197"/>
      <c r="DLK85" s="197"/>
      <c r="DLL85" s="197"/>
      <c r="DLM85" s="197"/>
      <c r="DLN85" s="197"/>
      <c r="DLO85" s="197"/>
      <c r="DLP85" s="197"/>
      <c r="DLQ85" s="197"/>
      <c r="DLR85" s="197"/>
      <c r="DLS85" s="197"/>
      <c r="DLT85" s="197"/>
      <c r="DLU85" s="197"/>
      <c r="DLV85" s="197"/>
      <c r="DLW85" s="197"/>
      <c r="DLX85" s="197"/>
      <c r="DLY85" s="197"/>
      <c r="DLZ85" s="197"/>
      <c r="DMA85" s="197"/>
      <c r="DMB85" s="197"/>
      <c r="DMC85" s="197"/>
      <c r="DMD85" s="197"/>
      <c r="DME85" s="197"/>
      <c r="DMF85" s="197"/>
      <c r="DMG85" s="197"/>
      <c r="DMH85" s="197"/>
      <c r="DMI85" s="197"/>
      <c r="DMJ85" s="197"/>
      <c r="DMK85" s="197"/>
      <c r="DML85" s="197"/>
      <c r="DMM85" s="197"/>
      <c r="DMN85" s="197"/>
      <c r="DMO85" s="197"/>
      <c r="DMP85" s="197"/>
      <c r="DMQ85" s="197"/>
      <c r="DMR85" s="197"/>
      <c r="DMS85" s="197"/>
      <c r="DMT85" s="197"/>
      <c r="DMU85" s="197"/>
      <c r="DMV85" s="197"/>
      <c r="DMW85" s="197"/>
      <c r="DMX85" s="197"/>
      <c r="DMY85" s="197"/>
      <c r="DMZ85" s="197"/>
      <c r="DNA85" s="197"/>
      <c r="DNB85" s="197"/>
      <c r="DNC85" s="197"/>
      <c r="DND85" s="197"/>
      <c r="DNE85" s="197"/>
      <c r="DNF85" s="197"/>
      <c r="DNG85" s="197"/>
      <c r="DNH85" s="197"/>
      <c r="DNI85" s="197"/>
      <c r="DNJ85" s="197"/>
      <c r="DNK85" s="197"/>
      <c r="DNL85" s="197"/>
      <c r="DNM85" s="197"/>
      <c r="DNN85" s="197"/>
      <c r="DNO85" s="197"/>
      <c r="DNP85" s="197"/>
      <c r="DNQ85" s="197"/>
      <c r="DNR85" s="197"/>
      <c r="DNS85" s="197"/>
      <c r="DNT85" s="197"/>
      <c r="DNU85" s="197"/>
      <c r="DNV85" s="197"/>
      <c r="DNW85" s="197"/>
      <c r="DNX85" s="197"/>
      <c r="DNY85" s="197"/>
      <c r="DNZ85" s="197"/>
      <c r="DOA85" s="197"/>
      <c r="DOB85" s="197"/>
      <c r="DOC85" s="197"/>
      <c r="DOD85" s="197"/>
      <c r="DOE85" s="197"/>
      <c r="DOF85" s="197"/>
      <c r="DOG85" s="197"/>
      <c r="DOH85" s="197"/>
      <c r="DOI85" s="197"/>
      <c r="DOJ85" s="197"/>
      <c r="DOK85" s="197"/>
      <c r="DOL85" s="197"/>
      <c r="DOM85" s="197"/>
      <c r="DON85" s="197"/>
      <c r="DOO85" s="197"/>
      <c r="DOP85" s="197"/>
      <c r="DOQ85" s="197"/>
      <c r="DOR85" s="197"/>
      <c r="DOS85" s="197"/>
      <c r="DOT85" s="197"/>
      <c r="DOU85" s="197"/>
      <c r="DOV85" s="197"/>
      <c r="DOW85" s="197"/>
      <c r="DOX85" s="197"/>
      <c r="DOY85" s="197"/>
      <c r="DOZ85" s="197"/>
      <c r="DPA85" s="197"/>
      <c r="DPB85" s="197"/>
      <c r="DPC85" s="197"/>
      <c r="DPD85" s="197"/>
      <c r="DPE85" s="197"/>
      <c r="DPF85" s="197"/>
      <c r="DPG85" s="197"/>
      <c r="DPH85" s="197"/>
      <c r="DPI85" s="197"/>
      <c r="DPJ85" s="197"/>
      <c r="DPK85" s="197"/>
      <c r="DPL85" s="197"/>
      <c r="DPM85" s="197"/>
      <c r="DPN85" s="197"/>
      <c r="DPO85" s="197"/>
      <c r="DPP85" s="197"/>
      <c r="DPQ85" s="197"/>
      <c r="DPR85" s="197"/>
      <c r="DPS85" s="197"/>
      <c r="DPT85" s="197"/>
      <c r="DPU85" s="197"/>
      <c r="DPV85" s="197"/>
      <c r="DPW85" s="197"/>
      <c r="DPX85" s="197"/>
      <c r="DPY85" s="197"/>
      <c r="DPZ85" s="197"/>
      <c r="DQA85" s="197"/>
      <c r="DQB85" s="197"/>
      <c r="DQC85" s="197"/>
      <c r="DQD85" s="197"/>
      <c r="DQE85" s="197"/>
      <c r="DQF85" s="197"/>
      <c r="DQG85" s="197"/>
      <c r="DQH85" s="197"/>
      <c r="DQI85" s="197"/>
      <c r="DQJ85" s="197"/>
      <c r="DQK85" s="197"/>
      <c r="DQL85" s="197"/>
      <c r="DQM85" s="197"/>
      <c r="DQN85" s="197"/>
      <c r="DQO85" s="197"/>
      <c r="DQP85" s="197"/>
      <c r="DQQ85" s="197"/>
      <c r="DQR85" s="197"/>
      <c r="DQS85" s="197"/>
      <c r="DQT85" s="197"/>
      <c r="DQU85" s="197"/>
      <c r="DQV85" s="197"/>
      <c r="DQW85" s="197"/>
      <c r="DQX85" s="197"/>
      <c r="DQY85" s="197"/>
      <c r="DQZ85" s="197"/>
      <c r="DRA85" s="197"/>
      <c r="DRB85" s="197"/>
      <c r="DRC85" s="197"/>
      <c r="DRD85" s="197"/>
      <c r="DRE85" s="197"/>
      <c r="DRF85" s="197"/>
      <c r="DRG85" s="197"/>
      <c r="DRH85" s="197"/>
      <c r="DRI85" s="197"/>
      <c r="DRJ85" s="197"/>
      <c r="DRK85" s="197"/>
      <c r="DRL85" s="197"/>
      <c r="DRM85" s="197"/>
      <c r="DRN85" s="197"/>
      <c r="DRO85" s="197"/>
      <c r="DRP85" s="197"/>
      <c r="DRQ85" s="197"/>
      <c r="DRR85" s="197"/>
      <c r="DRS85" s="197"/>
      <c r="DRT85" s="197"/>
      <c r="DRU85" s="197"/>
      <c r="DRV85" s="197"/>
      <c r="DRW85" s="197"/>
      <c r="DRX85" s="197"/>
      <c r="DRY85" s="197"/>
      <c r="DRZ85" s="197"/>
      <c r="DSA85" s="197"/>
      <c r="DSB85" s="197"/>
      <c r="DSC85" s="197"/>
      <c r="DSD85" s="197"/>
      <c r="DSE85" s="197"/>
      <c r="DSF85" s="197"/>
      <c r="DSG85" s="197"/>
      <c r="DSH85" s="197"/>
      <c r="DSI85" s="197"/>
      <c r="DSJ85" s="197"/>
      <c r="DSK85" s="197"/>
      <c r="DSL85" s="197"/>
      <c r="DSM85" s="197"/>
      <c r="DSN85" s="197"/>
      <c r="DSO85" s="197"/>
      <c r="DSP85" s="197"/>
      <c r="DSQ85" s="197"/>
      <c r="DSR85" s="197"/>
      <c r="DSS85" s="197"/>
      <c r="DST85" s="197"/>
      <c r="DSU85" s="197"/>
      <c r="DSV85" s="197"/>
      <c r="DSW85" s="197"/>
      <c r="DSX85" s="197"/>
      <c r="DSY85" s="197"/>
      <c r="DSZ85" s="197"/>
      <c r="DTA85" s="197"/>
      <c r="DTB85" s="197"/>
      <c r="DTC85" s="197"/>
      <c r="DTD85" s="197"/>
      <c r="DTE85" s="197"/>
      <c r="DTF85" s="197"/>
      <c r="DTG85" s="197"/>
      <c r="DTH85" s="197"/>
      <c r="DTI85" s="197"/>
      <c r="DTJ85" s="197"/>
      <c r="DTK85" s="197"/>
      <c r="DTL85" s="197"/>
      <c r="DTM85" s="197"/>
      <c r="DTN85" s="197"/>
      <c r="DTO85" s="197"/>
      <c r="DTP85" s="197"/>
      <c r="DTQ85" s="197"/>
      <c r="DTR85" s="197"/>
      <c r="DTS85" s="197"/>
      <c r="DTT85" s="197"/>
      <c r="DTU85" s="197"/>
      <c r="DTV85" s="197"/>
      <c r="DTW85" s="197"/>
      <c r="DTX85" s="197"/>
      <c r="DTY85" s="197"/>
      <c r="DTZ85" s="197"/>
      <c r="DUA85" s="197"/>
      <c r="DUB85" s="197"/>
      <c r="DUC85" s="197"/>
      <c r="DUD85" s="197"/>
      <c r="DUE85" s="197"/>
      <c r="DUF85" s="197"/>
      <c r="DUG85" s="197"/>
      <c r="DUH85" s="197"/>
      <c r="DUI85" s="197"/>
      <c r="DUJ85" s="197"/>
      <c r="DUK85" s="197"/>
      <c r="DUL85" s="197"/>
      <c r="DUM85" s="197"/>
      <c r="DUN85" s="197"/>
      <c r="DUO85" s="197"/>
      <c r="DUP85" s="197"/>
      <c r="DUQ85" s="197"/>
      <c r="DUR85" s="197"/>
      <c r="DUS85" s="197"/>
      <c r="DUT85" s="197"/>
      <c r="DUU85" s="197"/>
      <c r="DUV85" s="197"/>
      <c r="DUW85" s="197"/>
      <c r="DUX85" s="197"/>
      <c r="DUY85" s="197"/>
      <c r="DUZ85" s="197"/>
      <c r="DVA85" s="197"/>
      <c r="DVB85" s="197"/>
      <c r="DVC85" s="197"/>
      <c r="DVD85" s="197"/>
      <c r="DVE85" s="197"/>
      <c r="DVF85" s="197"/>
      <c r="DVG85" s="197"/>
      <c r="DVH85" s="197"/>
      <c r="DVI85" s="197"/>
      <c r="DVJ85" s="197"/>
      <c r="DVK85" s="197"/>
      <c r="DVL85" s="197"/>
      <c r="DVM85" s="197"/>
      <c r="DVN85" s="197"/>
      <c r="DVO85" s="197"/>
      <c r="DVP85" s="197"/>
      <c r="DVQ85" s="197"/>
      <c r="DVR85" s="197"/>
      <c r="DVS85" s="197"/>
      <c r="DVT85" s="197"/>
      <c r="DVU85" s="197"/>
      <c r="DVV85" s="197"/>
      <c r="DVW85" s="197"/>
      <c r="DVX85" s="197"/>
      <c r="DVY85" s="197"/>
      <c r="DVZ85" s="197"/>
      <c r="DWA85" s="197"/>
      <c r="DWB85" s="197"/>
      <c r="DWC85" s="197"/>
      <c r="DWD85" s="197"/>
      <c r="DWE85" s="197"/>
      <c r="DWF85" s="197"/>
      <c r="DWG85" s="197"/>
      <c r="DWH85" s="197"/>
      <c r="DWI85" s="197"/>
      <c r="DWJ85" s="197"/>
      <c r="DWK85" s="197"/>
      <c r="DWL85" s="197"/>
      <c r="DWM85" s="197"/>
      <c r="DWN85" s="197"/>
      <c r="DWO85" s="197"/>
      <c r="DWP85" s="197"/>
      <c r="DWQ85" s="197"/>
      <c r="DWR85" s="197"/>
      <c r="DWS85" s="197"/>
      <c r="DWT85" s="197"/>
      <c r="DWU85" s="197"/>
      <c r="DWV85" s="197"/>
      <c r="DWW85" s="197"/>
      <c r="DWX85" s="197"/>
      <c r="DWY85" s="197"/>
      <c r="DWZ85" s="197"/>
      <c r="DXA85" s="197"/>
      <c r="DXB85" s="197"/>
      <c r="DXC85" s="197"/>
      <c r="DXD85" s="197"/>
      <c r="DXE85" s="197"/>
      <c r="DXF85" s="197"/>
      <c r="DXG85" s="197"/>
      <c r="DXH85" s="197"/>
      <c r="DXI85" s="197"/>
      <c r="DXJ85" s="197"/>
      <c r="DXK85" s="197"/>
      <c r="DXL85" s="197"/>
      <c r="DXM85" s="197"/>
      <c r="DXN85" s="197"/>
      <c r="DXO85" s="197"/>
      <c r="DXP85" s="197"/>
      <c r="DXQ85" s="197"/>
      <c r="DXR85" s="197"/>
      <c r="DXS85" s="197"/>
      <c r="DXT85" s="197"/>
      <c r="DXU85" s="197"/>
      <c r="DXV85" s="197"/>
      <c r="DXW85" s="197"/>
      <c r="DXX85" s="197"/>
      <c r="DXY85" s="197"/>
      <c r="DXZ85" s="197"/>
      <c r="DYA85" s="197"/>
      <c r="DYB85" s="197"/>
      <c r="DYC85" s="197"/>
      <c r="DYD85" s="197"/>
      <c r="DYE85" s="197"/>
      <c r="DYF85" s="197"/>
      <c r="DYG85" s="197"/>
      <c r="DYH85" s="197"/>
      <c r="DYI85" s="197"/>
      <c r="DYJ85" s="197"/>
      <c r="DYK85" s="197"/>
      <c r="DYL85" s="197"/>
      <c r="DYM85" s="197"/>
      <c r="DYN85" s="197"/>
      <c r="DYO85" s="197"/>
      <c r="DYP85" s="197"/>
      <c r="DYQ85" s="197"/>
      <c r="DYR85" s="197"/>
      <c r="DYS85" s="197"/>
      <c r="DYT85" s="197"/>
      <c r="DYU85" s="197"/>
      <c r="DYV85" s="197"/>
      <c r="DYW85" s="197"/>
      <c r="DYX85" s="197"/>
      <c r="DYY85" s="197"/>
      <c r="DYZ85" s="197"/>
      <c r="DZA85" s="197"/>
      <c r="DZB85" s="197"/>
      <c r="DZC85" s="197"/>
      <c r="DZD85" s="197"/>
      <c r="DZE85" s="197"/>
      <c r="DZF85" s="197"/>
      <c r="DZG85" s="197"/>
      <c r="DZH85" s="197"/>
      <c r="DZI85" s="197"/>
      <c r="DZJ85" s="197"/>
      <c r="DZK85" s="197"/>
      <c r="DZL85" s="197"/>
      <c r="DZM85" s="197"/>
      <c r="DZN85" s="197"/>
      <c r="DZO85" s="197"/>
      <c r="DZP85" s="197"/>
      <c r="DZQ85" s="197"/>
      <c r="DZR85" s="197"/>
      <c r="DZS85" s="197"/>
      <c r="DZT85" s="197"/>
      <c r="DZU85" s="197"/>
      <c r="DZV85" s="197"/>
      <c r="DZW85" s="197"/>
      <c r="DZX85" s="197"/>
      <c r="DZY85" s="197"/>
      <c r="DZZ85" s="197"/>
      <c r="EAA85" s="197"/>
      <c r="EAB85" s="197"/>
      <c r="EAC85" s="197"/>
      <c r="EAD85" s="197"/>
      <c r="EAE85" s="197"/>
      <c r="EAF85" s="197"/>
      <c r="EAG85" s="197"/>
      <c r="EAH85" s="197"/>
      <c r="EAI85" s="197"/>
      <c r="EAJ85" s="197"/>
      <c r="EAK85" s="197"/>
      <c r="EAL85" s="197"/>
      <c r="EAM85" s="197"/>
      <c r="EAN85" s="197"/>
      <c r="EAO85" s="197"/>
      <c r="EAP85" s="197"/>
      <c r="EAQ85" s="197"/>
      <c r="EAR85" s="197"/>
      <c r="EAS85" s="197"/>
      <c r="EAT85" s="197"/>
      <c r="EAU85" s="197"/>
      <c r="EAV85" s="197"/>
      <c r="EAW85" s="197"/>
      <c r="EAX85" s="197"/>
      <c r="EAY85" s="197"/>
      <c r="EAZ85" s="197"/>
      <c r="EBA85" s="197"/>
      <c r="EBB85" s="197"/>
      <c r="EBC85" s="197"/>
      <c r="EBD85" s="197"/>
      <c r="EBE85" s="197"/>
      <c r="EBF85" s="197"/>
      <c r="EBG85" s="197"/>
      <c r="EBH85" s="197"/>
      <c r="EBI85" s="197"/>
      <c r="EBJ85" s="197"/>
      <c r="EBK85" s="197"/>
      <c r="EBL85" s="197"/>
      <c r="EBM85" s="197"/>
      <c r="EBN85" s="197"/>
      <c r="EBO85" s="197"/>
      <c r="EBP85" s="197"/>
      <c r="EBQ85" s="197"/>
      <c r="EBR85" s="197"/>
      <c r="EBS85" s="197"/>
      <c r="EBT85" s="197"/>
      <c r="EBU85" s="197"/>
      <c r="EBV85" s="197"/>
      <c r="EBW85" s="197"/>
      <c r="EBX85" s="197"/>
      <c r="EBY85" s="197"/>
      <c r="EBZ85" s="197"/>
      <c r="ECA85" s="197"/>
      <c r="ECB85" s="197"/>
      <c r="ECC85" s="197"/>
      <c r="ECD85" s="197"/>
      <c r="ECE85" s="197"/>
      <c r="ECF85" s="197"/>
      <c r="ECG85" s="197"/>
      <c r="ECH85" s="197"/>
      <c r="ECI85" s="197"/>
      <c r="ECJ85" s="197"/>
      <c r="ECK85" s="197"/>
      <c r="ECL85" s="197"/>
      <c r="ECM85" s="197"/>
      <c r="ECN85" s="197"/>
      <c r="ECO85" s="197"/>
      <c r="ECP85" s="197"/>
      <c r="ECQ85" s="197"/>
      <c r="ECR85" s="197"/>
      <c r="ECS85" s="197"/>
      <c r="ECT85" s="197"/>
      <c r="ECU85" s="197"/>
      <c r="ECV85" s="197"/>
      <c r="ECW85" s="197"/>
      <c r="ECX85" s="197"/>
      <c r="ECY85" s="197"/>
      <c r="ECZ85" s="197"/>
      <c r="EDA85" s="197"/>
      <c r="EDB85" s="197"/>
      <c r="EDC85" s="197"/>
      <c r="EDD85" s="197"/>
      <c r="EDE85" s="197"/>
      <c r="EDF85" s="197"/>
      <c r="EDG85" s="197"/>
      <c r="EDH85" s="197"/>
      <c r="EDI85" s="197"/>
      <c r="EDJ85" s="197"/>
      <c r="EDK85" s="197"/>
      <c r="EDL85" s="197"/>
      <c r="EDM85" s="197"/>
      <c r="EDN85" s="197"/>
      <c r="EDO85" s="197"/>
      <c r="EDP85" s="197"/>
      <c r="EDQ85" s="197"/>
      <c r="EDR85" s="197"/>
      <c r="EDS85" s="197"/>
      <c r="EDT85" s="197"/>
      <c r="EDU85" s="197"/>
      <c r="EDV85" s="197"/>
      <c r="EDW85" s="197"/>
      <c r="EDX85" s="197"/>
      <c r="EDY85" s="197"/>
      <c r="EDZ85" s="197"/>
      <c r="EEA85" s="197"/>
      <c r="EEB85" s="197"/>
      <c r="EEC85" s="197"/>
      <c r="EED85" s="197"/>
      <c r="EEE85" s="197"/>
      <c r="EEF85" s="197"/>
      <c r="EEG85" s="197"/>
      <c r="EEH85" s="197"/>
      <c r="EEI85" s="197"/>
      <c r="EEJ85" s="197"/>
      <c r="EEK85" s="197"/>
      <c r="EEL85" s="197"/>
      <c r="EEM85" s="197"/>
      <c r="EEN85" s="197"/>
      <c r="EEO85" s="197"/>
      <c r="EEP85" s="197"/>
      <c r="EEQ85" s="197"/>
      <c r="EER85" s="197"/>
      <c r="EES85" s="197"/>
      <c r="EET85" s="197"/>
      <c r="EEU85" s="197"/>
      <c r="EEV85" s="197"/>
      <c r="EEW85" s="197"/>
      <c r="EEX85" s="197"/>
      <c r="EEY85" s="197"/>
      <c r="EEZ85" s="197"/>
      <c r="EFA85" s="197"/>
      <c r="EFB85" s="197"/>
      <c r="EFC85" s="197"/>
      <c r="EFD85" s="197"/>
      <c r="EFE85" s="197"/>
      <c r="EFF85" s="197"/>
      <c r="EFG85" s="197"/>
      <c r="EFH85" s="197"/>
      <c r="EFI85" s="197"/>
      <c r="EFJ85" s="197"/>
      <c r="EFK85" s="197"/>
      <c r="EFL85" s="197"/>
      <c r="EFM85" s="197"/>
      <c r="EFN85" s="197"/>
      <c r="EFO85" s="197"/>
      <c r="EFP85" s="197"/>
      <c r="EFQ85" s="197"/>
      <c r="EFR85" s="197"/>
      <c r="EFS85" s="197"/>
      <c r="EFT85" s="197"/>
      <c r="EFU85" s="197"/>
      <c r="EFV85" s="197"/>
      <c r="EFW85" s="197"/>
      <c r="EFX85" s="197"/>
      <c r="EFY85" s="197"/>
      <c r="EFZ85" s="197"/>
      <c r="EGA85" s="197"/>
      <c r="EGB85" s="197"/>
      <c r="EGC85" s="197"/>
      <c r="EGD85" s="197"/>
      <c r="EGE85" s="197"/>
      <c r="EGF85" s="197"/>
      <c r="EGG85" s="197"/>
      <c r="EGH85" s="197"/>
      <c r="EGI85" s="197"/>
      <c r="EGJ85" s="197"/>
      <c r="EGK85" s="197"/>
      <c r="EGL85" s="197"/>
      <c r="EGM85" s="197"/>
      <c r="EGN85" s="197"/>
      <c r="EGO85" s="197"/>
      <c r="EGP85" s="197"/>
      <c r="EGQ85" s="197"/>
      <c r="EGR85" s="197"/>
      <c r="EGS85" s="197"/>
      <c r="EGT85" s="197"/>
      <c r="EGU85" s="197"/>
      <c r="EGV85" s="197"/>
      <c r="EGW85" s="197"/>
      <c r="EGX85" s="197"/>
      <c r="EGY85" s="197"/>
      <c r="EGZ85" s="197"/>
      <c r="EHA85" s="197"/>
      <c r="EHB85" s="197"/>
      <c r="EHC85" s="197"/>
      <c r="EHD85" s="197"/>
      <c r="EHE85" s="197"/>
      <c r="EHF85" s="197"/>
      <c r="EHG85" s="197"/>
      <c r="EHH85" s="197"/>
      <c r="EHI85" s="197"/>
      <c r="EHJ85" s="197"/>
      <c r="EHK85" s="197"/>
      <c r="EHL85" s="197"/>
      <c r="EHM85" s="197"/>
      <c r="EHN85" s="197"/>
      <c r="EHO85" s="197"/>
      <c r="EHP85" s="197"/>
      <c r="EHQ85" s="197"/>
      <c r="EHR85" s="197"/>
      <c r="EHS85" s="197"/>
      <c r="EHT85" s="197"/>
      <c r="EHU85" s="197"/>
      <c r="EHV85" s="197"/>
      <c r="EHW85" s="197"/>
      <c r="EHX85" s="197"/>
      <c r="EHY85" s="197"/>
      <c r="EHZ85" s="197"/>
      <c r="EIA85" s="197"/>
      <c r="EIB85" s="197"/>
      <c r="EIC85" s="197"/>
      <c r="EID85" s="197"/>
      <c r="EIE85" s="197"/>
      <c r="EIF85" s="197"/>
      <c r="EIG85" s="197"/>
      <c r="EIH85" s="197"/>
      <c r="EII85" s="197"/>
      <c r="EIJ85" s="197"/>
      <c r="EIK85" s="197"/>
      <c r="EIL85" s="197"/>
      <c r="EIM85" s="197"/>
      <c r="EIN85" s="197"/>
      <c r="EIO85" s="197"/>
      <c r="EIP85" s="197"/>
      <c r="EIQ85" s="197"/>
      <c r="EIR85" s="197"/>
      <c r="EIS85" s="197"/>
      <c r="EIT85" s="197"/>
      <c r="EIU85" s="197"/>
      <c r="EIV85" s="197"/>
      <c r="EIW85" s="197"/>
      <c r="EIX85" s="197"/>
      <c r="EIY85" s="197"/>
      <c r="EIZ85" s="197"/>
      <c r="EJA85" s="197"/>
      <c r="EJB85" s="197"/>
      <c r="EJC85" s="197"/>
      <c r="EJD85" s="197"/>
      <c r="EJE85" s="197"/>
      <c r="EJF85" s="197"/>
      <c r="EJG85" s="197"/>
      <c r="EJH85" s="197"/>
      <c r="EJI85" s="197"/>
      <c r="EJJ85" s="197"/>
      <c r="EJK85" s="197"/>
      <c r="EJL85" s="197"/>
      <c r="EJM85" s="197"/>
      <c r="EJN85" s="197"/>
      <c r="EJO85" s="197"/>
      <c r="EJP85" s="197"/>
      <c r="EJQ85" s="197"/>
      <c r="EJR85" s="197"/>
      <c r="EJS85" s="197"/>
      <c r="EJT85" s="197"/>
      <c r="EJU85" s="197"/>
      <c r="EJV85" s="197"/>
      <c r="EJW85" s="197"/>
      <c r="EJX85" s="197"/>
      <c r="EJY85" s="197"/>
      <c r="EJZ85" s="197"/>
      <c r="EKA85" s="197"/>
      <c r="EKB85" s="197"/>
      <c r="EKC85" s="197"/>
      <c r="EKD85" s="197"/>
      <c r="EKE85" s="197"/>
      <c r="EKF85" s="197"/>
      <c r="EKG85" s="197"/>
      <c r="EKH85" s="197"/>
      <c r="EKI85" s="197"/>
      <c r="EKJ85" s="197"/>
      <c r="EKK85" s="197"/>
      <c r="EKL85" s="197"/>
      <c r="EKM85" s="197"/>
      <c r="EKN85" s="197"/>
      <c r="EKO85" s="197"/>
      <c r="EKP85" s="197"/>
      <c r="EKQ85" s="197"/>
      <c r="EKR85" s="197"/>
      <c r="EKS85" s="197"/>
      <c r="EKT85" s="197"/>
      <c r="EKU85" s="197"/>
      <c r="EKV85" s="197"/>
      <c r="EKW85" s="197"/>
      <c r="EKX85" s="197"/>
      <c r="EKY85" s="197"/>
      <c r="EKZ85" s="197"/>
      <c r="ELA85" s="197"/>
      <c r="ELB85" s="197"/>
      <c r="ELC85" s="197"/>
      <c r="ELD85" s="197"/>
      <c r="ELE85" s="197"/>
      <c r="ELF85" s="197"/>
      <c r="ELG85" s="197"/>
      <c r="ELH85" s="197"/>
      <c r="ELI85" s="197"/>
      <c r="ELJ85" s="197"/>
      <c r="ELK85" s="197"/>
      <c r="ELL85" s="197"/>
      <c r="ELM85" s="197"/>
      <c r="ELN85" s="197"/>
      <c r="ELO85" s="197"/>
      <c r="ELP85" s="197"/>
      <c r="ELQ85" s="197"/>
      <c r="ELR85" s="197"/>
      <c r="ELS85" s="197"/>
      <c r="ELT85" s="197"/>
      <c r="ELU85" s="197"/>
      <c r="ELV85" s="197"/>
      <c r="ELW85" s="197"/>
      <c r="ELX85" s="197"/>
      <c r="ELY85" s="197"/>
      <c r="ELZ85" s="197"/>
      <c r="EMA85" s="197"/>
      <c r="EMB85" s="197"/>
      <c r="EMC85" s="197"/>
      <c r="EMD85" s="197"/>
      <c r="EME85" s="197"/>
      <c r="EMF85" s="197"/>
      <c r="EMG85" s="197"/>
      <c r="EMH85" s="197"/>
      <c r="EMI85" s="197"/>
      <c r="EMJ85" s="197"/>
      <c r="EMK85" s="197"/>
      <c r="EML85" s="197"/>
      <c r="EMM85" s="197"/>
      <c r="EMN85" s="197"/>
      <c r="EMO85" s="197"/>
      <c r="EMP85" s="197"/>
      <c r="EMQ85" s="197"/>
      <c r="EMR85" s="197"/>
      <c r="EMS85" s="197"/>
      <c r="EMT85" s="197"/>
      <c r="EMU85" s="197"/>
      <c r="EMV85" s="197"/>
      <c r="EMW85" s="197"/>
      <c r="EMX85" s="197"/>
      <c r="EMY85" s="197"/>
      <c r="EMZ85" s="197"/>
      <c r="ENA85" s="197"/>
      <c r="ENB85" s="197"/>
      <c r="ENC85" s="197"/>
      <c r="END85" s="197"/>
      <c r="ENE85" s="197"/>
      <c r="ENF85" s="197"/>
      <c r="ENG85" s="197"/>
      <c r="ENH85" s="197"/>
      <c r="ENI85" s="197"/>
      <c r="ENJ85" s="197"/>
      <c r="ENK85" s="197"/>
      <c r="ENL85" s="197"/>
      <c r="ENM85" s="197"/>
      <c r="ENN85" s="197"/>
      <c r="ENO85" s="197"/>
      <c r="ENP85" s="197"/>
      <c r="ENQ85" s="197"/>
      <c r="ENR85" s="197"/>
      <c r="ENS85" s="197"/>
      <c r="ENT85" s="197"/>
      <c r="ENU85" s="197"/>
      <c r="ENV85" s="197"/>
      <c r="ENW85" s="197"/>
      <c r="ENX85" s="197"/>
      <c r="ENY85" s="197"/>
      <c r="ENZ85" s="197"/>
      <c r="EOA85" s="197"/>
      <c r="EOB85" s="197"/>
      <c r="EOC85" s="197"/>
      <c r="EOD85" s="197"/>
      <c r="EOE85" s="197"/>
      <c r="EOF85" s="197"/>
      <c r="EOG85" s="197"/>
      <c r="EOH85" s="197"/>
      <c r="EOI85" s="197"/>
      <c r="EOJ85" s="197"/>
      <c r="EOK85" s="197"/>
      <c r="EOL85" s="197"/>
      <c r="EOM85" s="197"/>
      <c r="EON85" s="197"/>
      <c r="EOO85" s="197"/>
      <c r="EOP85" s="197"/>
      <c r="EOQ85" s="197"/>
      <c r="EOR85" s="197"/>
      <c r="EOS85" s="197"/>
      <c r="EOT85" s="197"/>
      <c r="EOU85" s="197"/>
      <c r="EOV85" s="197"/>
      <c r="EOW85" s="197"/>
      <c r="EOX85" s="197"/>
      <c r="EOY85" s="197"/>
      <c r="EOZ85" s="197"/>
      <c r="EPA85" s="197"/>
      <c r="EPB85" s="197"/>
      <c r="EPC85" s="197"/>
      <c r="EPD85" s="197"/>
      <c r="EPE85" s="197"/>
      <c r="EPF85" s="197"/>
      <c r="EPG85" s="197"/>
      <c r="EPH85" s="197"/>
      <c r="EPI85" s="197"/>
      <c r="EPJ85" s="197"/>
      <c r="EPK85" s="197"/>
      <c r="EPL85" s="197"/>
      <c r="EPM85" s="197"/>
      <c r="EPN85" s="197"/>
      <c r="EPO85" s="197"/>
      <c r="EPP85" s="197"/>
      <c r="EPQ85" s="197"/>
      <c r="EPR85" s="197"/>
      <c r="EPS85" s="197"/>
      <c r="EPT85" s="197"/>
      <c r="EPU85" s="197"/>
      <c r="EPV85" s="197"/>
      <c r="EPW85" s="197"/>
      <c r="EPX85" s="197"/>
      <c r="EPY85" s="197"/>
      <c r="EPZ85" s="197"/>
      <c r="EQA85" s="197"/>
      <c r="EQB85" s="197"/>
      <c r="EQC85" s="197"/>
      <c r="EQD85" s="197"/>
      <c r="EQE85" s="197"/>
      <c r="EQF85" s="197"/>
      <c r="EQG85" s="197"/>
      <c r="EQH85" s="197"/>
      <c r="EQI85" s="197"/>
      <c r="EQJ85" s="197"/>
      <c r="EQK85" s="197"/>
      <c r="EQL85" s="197"/>
      <c r="EQM85" s="197"/>
      <c r="EQN85" s="197"/>
      <c r="EQO85" s="197"/>
      <c r="EQP85" s="197"/>
      <c r="EQQ85" s="197"/>
      <c r="EQR85" s="197"/>
      <c r="EQS85" s="197"/>
      <c r="EQT85" s="197"/>
      <c r="EQU85" s="197"/>
      <c r="EQV85" s="197"/>
      <c r="EQW85" s="197"/>
      <c r="EQX85" s="197"/>
      <c r="EQY85" s="197"/>
      <c r="EQZ85" s="197"/>
      <c r="ERA85" s="197"/>
      <c r="ERB85" s="197"/>
      <c r="ERC85" s="197"/>
      <c r="ERD85" s="197"/>
      <c r="ERE85" s="197"/>
      <c r="ERF85" s="197"/>
      <c r="ERG85" s="197"/>
      <c r="ERH85" s="197"/>
      <c r="ERI85" s="197"/>
      <c r="ERJ85" s="197"/>
      <c r="ERK85" s="197"/>
      <c r="ERL85" s="197"/>
      <c r="ERM85" s="197"/>
      <c r="ERN85" s="197"/>
      <c r="ERO85" s="197"/>
      <c r="ERP85" s="197"/>
      <c r="ERQ85" s="197"/>
      <c r="ERR85" s="197"/>
      <c r="ERS85" s="197"/>
      <c r="ERT85" s="197"/>
      <c r="ERU85" s="197"/>
      <c r="ERV85" s="197"/>
      <c r="ERW85" s="197"/>
      <c r="ERX85" s="197"/>
      <c r="ERY85" s="197"/>
      <c r="ERZ85" s="197"/>
      <c r="ESA85" s="197"/>
      <c r="ESB85" s="197"/>
      <c r="ESC85" s="197"/>
      <c r="ESD85" s="197"/>
      <c r="ESE85" s="197"/>
      <c r="ESF85" s="197"/>
      <c r="ESG85" s="197"/>
      <c r="ESH85" s="197"/>
      <c r="ESI85" s="197"/>
      <c r="ESJ85" s="197"/>
      <c r="ESK85" s="197"/>
      <c r="ESL85" s="197"/>
      <c r="ESM85" s="197"/>
      <c r="ESN85" s="197"/>
      <c r="ESO85" s="197"/>
      <c r="ESP85" s="197"/>
      <c r="ESQ85" s="197"/>
      <c r="ESR85" s="197"/>
      <c r="ESS85" s="197"/>
      <c r="EST85" s="197"/>
      <c r="ESU85" s="197"/>
      <c r="ESV85" s="197"/>
      <c r="ESW85" s="197"/>
      <c r="ESX85" s="197"/>
      <c r="ESY85" s="197"/>
      <c r="ESZ85" s="197"/>
      <c r="ETA85" s="197"/>
      <c r="ETB85" s="197"/>
      <c r="ETC85" s="197"/>
      <c r="ETD85" s="197"/>
      <c r="ETE85" s="197"/>
      <c r="ETF85" s="197"/>
      <c r="ETG85" s="197"/>
      <c r="ETH85" s="197"/>
      <c r="ETI85" s="197"/>
      <c r="ETJ85" s="197"/>
      <c r="ETK85" s="197"/>
      <c r="ETL85" s="197"/>
      <c r="ETM85" s="197"/>
      <c r="ETN85" s="197"/>
      <c r="ETO85" s="197"/>
      <c r="ETP85" s="197"/>
      <c r="ETQ85" s="197"/>
      <c r="ETR85" s="197"/>
      <c r="ETS85" s="197"/>
      <c r="ETT85" s="197"/>
      <c r="ETU85" s="197"/>
      <c r="ETV85" s="197"/>
      <c r="ETW85" s="197"/>
      <c r="ETX85" s="197"/>
      <c r="ETY85" s="197"/>
      <c r="ETZ85" s="197"/>
      <c r="EUA85" s="197"/>
      <c r="EUB85" s="197"/>
      <c r="EUC85" s="197"/>
      <c r="EUD85" s="197"/>
      <c r="EUE85" s="197"/>
      <c r="EUF85" s="197"/>
      <c r="EUG85" s="197"/>
      <c r="EUH85" s="197"/>
      <c r="EUI85" s="197"/>
      <c r="EUJ85" s="197"/>
      <c r="EUK85" s="197"/>
      <c r="EUL85" s="197"/>
      <c r="EUM85" s="197"/>
      <c r="EUN85" s="197"/>
      <c r="EUO85" s="197"/>
      <c r="EUP85" s="197"/>
      <c r="EUQ85" s="197"/>
      <c r="EUR85" s="197"/>
      <c r="EUS85" s="197"/>
      <c r="EUT85" s="197"/>
      <c r="EUU85" s="197"/>
      <c r="EUV85" s="197"/>
      <c r="EUW85" s="197"/>
      <c r="EUX85" s="197"/>
      <c r="EUY85" s="197"/>
      <c r="EUZ85" s="197"/>
      <c r="EVA85" s="197"/>
      <c r="EVB85" s="197"/>
      <c r="EVC85" s="197"/>
      <c r="EVD85" s="197"/>
      <c r="EVE85" s="197"/>
      <c r="EVF85" s="197"/>
      <c r="EVG85" s="197"/>
      <c r="EVH85" s="197"/>
      <c r="EVI85" s="197"/>
      <c r="EVJ85" s="197"/>
      <c r="EVK85" s="197"/>
      <c r="EVL85" s="197"/>
      <c r="EVM85" s="197"/>
      <c r="EVN85" s="197"/>
      <c r="EVO85" s="197"/>
      <c r="EVP85" s="197"/>
      <c r="EVQ85" s="197"/>
      <c r="EVR85" s="197"/>
      <c r="EVS85" s="197"/>
      <c r="EVT85" s="197"/>
      <c r="EVU85" s="197"/>
      <c r="EVV85" s="197"/>
      <c r="EVW85" s="197"/>
      <c r="EVX85" s="197"/>
      <c r="EVY85" s="197"/>
      <c r="EVZ85" s="197"/>
      <c r="EWA85" s="197"/>
      <c r="EWB85" s="197"/>
      <c r="EWC85" s="197"/>
      <c r="EWD85" s="197"/>
      <c r="EWE85" s="197"/>
      <c r="EWF85" s="197"/>
      <c r="EWG85" s="197"/>
      <c r="EWH85" s="197"/>
      <c r="EWI85" s="197"/>
      <c r="EWJ85" s="197"/>
      <c r="EWK85" s="197"/>
      <c r="EWL85" s="197"/>
      <c r="EWM85" s="197"/>
      <c r="EWN85" s="197"/>
      <c r="EWO85" s="197"/>
      <c r="EWP85" s="197"/>
      <c r="EWQ85" s="197"/>
      <c r="EWR85" s="197"/>
      <c r="EWS85" s="197"/>
      <c r="EWT85" s="197"/>
      <c r="EWU85" s="197"/>
      <c r="EWV85" s="197"/>
      <c r="EWW85" s="197"/>
      <c r="EWX85" s="197"/>
      <c r="EWY85" s="197"/>
      <c r="EWZ85" s="197"/>
      <c r="EXA85" s="197"/>
      <c r="EXB85" s="197"/>
      <c r="EXC85" s="197"/>
      <c r="EXD85" s="197"/>
      <c r="EXE85" s="197"/>
      <c r="EXF85" s="197"/>
      <c r="EXG85" s="197"/>
      <c r="EXH85" s="197"/>
      <c r="EXI85" s="197"/>
      <c r="EXJ85" s="197"/>
      <c r="EXK85" s="197"/>
      <c r="EXL85" s="197"/>
      <c r="EXM85" s="197"/>
      <c r="EXN85" s="197"/>
      <c r="EXO85" s="197"/>
      <c r="EXP85" s="197"/>
      <c r="EXQ85" s="197"/>
      <c r="EXR85" s="197"/>
      <c r="EXS85" s="197"/>
      <c r="EXT85" s="197"/>
      <c r="EXU85" s="197"/>
      <c r="EXV85" s="197"/>
      <c r="EXW85" s="197"/>
      <c r="EXX85" s="197"/>
      <c r="EXY85" s="197"/>
      <c r="EXZ85" s="197"/>
      <c r="EYA85" s="197"/>
      <c r="EYB85" s="197"/>
      <c r="EYC85" s="197"/>
      <c r="EYD85" s="197"/>
      <c r="EYE85" s="197"/>
      <c r="EYF85" s="197"/>
      <c r="EYG85" s="197"/>
      <c r="EYH85" s="197"/>
      <c r="EYI85" s="197"/>
      <c r="EYJ85" s="197"/>
      <c r="EYK85" s="197"/>
      <c r="EYL85" s="197"/>
      <c r="EYM85" s="197"/>
      <c r="EYN85" s="197"/>
      <c r="EYO85" s="197"/>
      <c r="EYP85" s="197"/>
      <c r="EYQ85" s="197"/>
      <c r="EYR85" s="197"/>
      <c r="EYS85" s="197"/>
      <c r="EYT85" s="197"/>
      <c r="EYU85" s="197"/>
      <c r="EYV85" s="197"/>
      <c r="EYW85" s="197"/>
      <c r="EYX85" s="197"/>
      <c r="EYY85" s="197"/>
      <c r="EYZ85" s="197"/>
      <c r="EZA85" s="197"/>
      <c r="EZB85" s="197"/>
      <c r="EZC85" s="197"/>
      <c r="EZD85" s="197"/>
      <c r="EZE85" s="197"/>
      <c r="EZF85" s="197"/>
      <c r="EZG85" s="197"/>
      <c r="EZH85" s="197"/>
      <c r="EZI85" s="197"/>
      <c r="EZJ85" s="197"/>
      <c r="EZK85" s="197"/>
      <c r="EZL85" s="197"/>
      <c r="EZM85" s="197"/>
      <c r="EZN85" s="197"/>
      <c r="EZO85" s="197"/>
      <c r="EZP85" s="197"/>
      <c r="EZQ85" s="197"/>
      <c r="EZR85" s="197"/>
      <c r="EZS85" s="197"/>
      <c r="EZT85" s="197"/>
      <c r="EZU85" s="197"/>
      <c r="EZV85" s="197"/>
      <c r="EZW85" s="197"/>
      <c r="EZX85" s="197"/>
      <c r="EZY85" s="197"/>
      <c r="EZZ85" s="197"/>
      <c r="FAA85" s="197"/>
      <c r="FAB85" s="197"/>
      <c r="FAC85" s="197"/>
      <c r="FAD85" s="197"/>
      <c r="FAE85" s="197"/>
      <c r="FAF85" s="197"/>
      <c r="FAG85" s="197"/>
      <c r="FAH85" s="197"/>
      <c r="FAI85" s="197"/>
      <c r="FAJ85" s="197"/>
      <c r="FAK85" s="197"/>
      <c r="FAL85" s="197"/>
      <c r="FAM85" s="197"/>
      <c r="FAN85" s="197"/>
      <c r="FAO85" s="197"/>
      <c r="FAP85" s="197"/>
      <c r="FAQ85" s="197"/>
      <c r="FAR85" s="197"/>
      <c r="FAS85" s="197"/>
      <c r="FAT85" s="197"/>
      <c r="FAU85" s="197"/>
      <c r="FAV85" s="197"/>
      <c r="FAW85" s="197"/>
      <c r="FAX85" s="197"/>
      <c r="FAY85" s="197"/>
      <c r="FAZ85" s="197"/>
      <c r="FBA85" s="197"/>
      <c r="FBB85" s="197"/>
      <c r="FBC85" s="197"/>
      <c r="FBD85" s="197"/>
      <c r="FBE85" s="197"/>
      <c r="FBF85" s="197"/>
      <c r="FBG85" s="197"/>
      <c r="FBH85" s="197"/>
      <c r="FBI85" s="197"/>
      <c r="FBJ85" s="197"/>
      <c r="FBK85" s="197"/>
      <c r="FBL85" s="197"/>
      <c r="FBM85" s="197"/>
      <c r="FBN85" s="197"/>
      <c r="FBO85" s="197"/>
      <c r="FBP85" s="197"/>
      <c r="FBQ85" s="197"/>
      <c r="FBR85" s="197"/>
      <c r="FBS85" s="197"/>
      <c r="FBT85" s="197"/>
      <c r="FBU85" s="197"/>
      <c r="FBV85" s="197"/>
      <c r="FBW85" s="197"/>
      <c r="FBX85" s="197"/>
      <c r="FBY85" s="197"/>
      <c r="FBZ85" s="197"/>
      <c r="FCA85" s="197"/>
      <c r="FCB85" s="197"/>
      <c r="FCC85" s="197"/>
      <c r="FCD85" s="197"/>
      <c r="FCE85" s="197"/>
      <c r="FCF85" s="197"/>
      <c r="FCG85" s="197"/>
      <c r="FCH85" s="197"/>
      <c r="FCI85" s="197"/>
      <c r="FCJ85" s="197"/>
      <c r="FCK85" s="197"/>
      <c r="FCL85" s="197"/>
      <c r="FCM85" s="197"/>
      <c r="FCN85" s="197"/>
      <c r="FCO85" s="197"/>
      <c r="FCP85" s="197"/>
      <c r="FCQ85" s="197"/>
      <c r="FCR85" s="197"/>
      <c r="FCS85" s="197"/>
      <c r="FCT85" s="197"/>
      <c r="FCU85" s="197"/>
      <c r="FCV85" s="197"/>
      <c r="FCW85" s="197"/>
      <c r="FCX85" s="197"/>
      <c r="FCY85" s="197"/>
      <c r="FCZ85" s="197"/>
      <c r="FDA85" s="197"/>
      <c r="FDB85" s="197"/>
      <c r="FDC85" s="197"/>
      <c r="FDD85" s="197"/>
      <c r="FDE85" s="197"/>
      <c r="FDF85" s="197"/>
      <c r="FDG85" s="197"/>
      <c r="FDH85" s="197"/>
      <c r="FDI85" s="197"/>
      <c r="FDJ85" s="197"/>
      <c r="FDK85" s="197"/>
      <c r="FDL85" s="197"/>
      <c r="FDM85" s="197"/>
      <c r="FDN85" s="197"/>
      <c r="FDO85" s="197"/>
      <c r="FDP85" s="197"/>
      <c r="FDQ85" s="197"/>
      <c r="FDR85" s="197"/>
      <c r="FDS85" s="197"/>
      <c r="FDT85" s="197"/>
      <c r="FDU85" s="197"/>
      <c r="FDV85" s="197"/>
      <c r="FDW85" s="197"/>
      <c r="FDX85" s="197"/>
      <c r="FDY85" s="197"/>
      <c r="FDZ85" s="197"/>
      <c r="FEA85" s="197"/>
      <c r="FEB85" s="197"/>
      <c r="FEC85" s="197"/>
      <c r="FED85" s="197"/>
      <c r="FEE85" s="197"/>
      <c r="FEF85" s="197"/>
      <c r="FEG85" s="197"/>
      <c r="FEH85" s="197"/>
      <c r="FEI85" s="197"/>
      <c r="FEJ85" s="197"/>
      <c r="FEK85" s="197"/>
      <c r="FEL85" s="197"/>
      <c r="FEM85" s="197"/>
      <c r="FEN85" s="197"/>
      <c r="FEO85" s="197"/>
      <c r="FEP85" s="197"/>
      <c r="FEQ85" s="197"/>
      <c r="FER85" s="197"/>
      <c r="FES85" s="197"/>
      <c r="FET85" s="197"/>
      <c r="FEU85" s="197"/>
      <c r="FEV85" s="197"/>
      <c r="FEW85" s="197"/>
      <c r="FEX85" s="197"/>
      <c r="FEY85" s="197"/>
      <c r="FEZ85" s="197"/>
      <c r="FFA85" s="197"/>
      <c r="FFB85" s="197"/>
      <c r="FFC85" s="197"/>
      <c r="FFD85" s="197"/>
      <c r="FFE85" s="197"/>
      <c r="FFF85" s="197"/>
      <c r="FFG85" s="197"/>
      <c r="FFH85" s="197"/>
      <c r="FFI85" s="197"/>
      <c r="FFJ85" s="197"/>
      <c r="FFK85" s="197"/>
      <c r="FFL85" s="197"/>
      <c r="FFM85" s="197"/>
      <c r="FFN85" s="197"/>
      <c r="FFO85" s="197"/>
      <c r="FFP85" s="197"/>
      <c r="FFQ85" s="197"/>
      <c r="FFR85" s="197"/>
      <c r="FFS85" s="197"/>
      <c r="FFT85" s="197"/>
      <c r="FFU85" s="197"/>
      <c r="FFV85" s="197"/>
      <c r="FFW85" s="197"/>
      <c r="FFX85" s="197"/>
      <c r="FFY85" s="197"/>
      <c r="FFZ85" s="197"/>
      <c r="FGA85" s="197"/>
      <c r="FGB85" s="197"/>
      <c r="FGC85" s="197"/>
      <c r="FGD85" s="197"/>
      <c r="FGE85" s="197"/>
      <c r="FGF85" s="197"/>
      <c r="FGG85" s="197"/>
      <c r="FGH85" s="197"/>
      <c r="FGI85" s="197"/>
      <c r="FGJ85" s="197"/>
      <c r="FGK85" s="197"/>
      <c r="FGL85" s="197"/>
      <c r="FGM85" s="197"/>
      <c r="FGN85" s="197"/>
      <c r="FGO85" s="197"/>
      <c r="FGP85" s="197"/>
      <c r="FGQ85" s="197"/>
      <c r="FGR85" s="197"/>
      <c r="FGS85" s="197"/>
      <c r="FGT85" s="197"/>
      <c r="FGU85" s="197"/>
      <c r="FGV85" s="197"/>
      <c r="FGW85" s="197"/>
      <c r="FGX85" s="197"/>
      <c r="FGY85" s="197"/>
      <c r="FGZ85" s="197"/>
      <c r="FHA85" s="197"/>
      <c r="FHB85" s="197"/>
      <c r="FHC85" s="197"/>
      <c r="FHD85" s="197"/>
      <c r="FHE85" s="197"/>
      <c r="FHF85" s="197"/>
      <c r="FHG85" s="197"/>
      <c r="FHH85" s="197"/>
      <c r="FHI85" s="197"/>
      <c r="FHJ85" s="197"/>
      <c r="FHK85" s="197"/>
      <c r="FHL85" s="197"/>
      <c r="FHM85" s="197"/>
      <c r="FHN85" s="197"/>
      <c r="FHO85" s="197"/>
      <c r="FHP85" s="197"/>
      <c r="FHQ85" s="197"/>
      <c r="FHR85" s="197"/>
      <c r="FHS85" s="197"/>
      <c r="FHT85" s="197"/>
      <c r="FHU85" s="197"/>
      <c r="FHV85" s="197"/>
      <c r="FHW85" s="197"/>
      <c r="FHX85" s="197"/>
      <c r="FHY85" s="197"/>
      <c r="FHZ85" s="197"/>
      <c r="FIA85" s="197"/>
      <c r="FIB85" s="197"/>
      <c r="FIC85" s="197"/>
      <c r="FID85" s="197"/>
      <c r="FIE85" s="197"/>
      <c r="FIF85" s="197"/>
      <c r="FIG85" s="197"/>
      <c r="FIH85" s="197"/>
      <c r="FII85" s="197"/>
      <c r="FIJ85" s="197"/>
      <c r="FIK85" s="197"/>
      <c r="FIL85" s="197"/>
      <c r="FIM85" s="197"/>
      <c r="FIN85" s="197"/>
      <c r="FIO85" s="197"/>
      <c r="FIP85" s="197"/>
      <c r="FIQ85" s="197"/>
      <c r="FIR85" s="197"/>
      <c r="FIS85" s="197"/>
      <c r="FIT85" s="197"/>
      <c r="FIU85" s="197"/>
      <c r="FIV85" s="197"/>
      <c r="FIW85" s="197"/>
      <c r="FIX85" s="197"/>
      <c r="FIY85" s="197"/>
      <c r="FIZ85" s="197"/>
      <c r="FJA85" s="197"/>
      <c r="FJB85" s="197"/>
      <c r="FJC85" s="197"/>
      <c r="FJD85" s="197"/>
      <c r="FJE85" s="197"/>
      <c r="FJF85" s="197"/>
      <c r="FJG85" s="197"/>
      <c r="FJH85" s="197"/>
      <c r="FJI85" s="197"/>
      <c r="FJJ85" s="197"/>
      <c r="FJK85" s="197"/>
      <c r="FJL85" s="197"/>
      <c r="FJM85" s="197"/>
      <c r="FJN85" s="197"/>
      <c r="FJO85" s="197"/>
      <c r="FJP85" s="197"/>
      <c r="FJQ85" s="197"/>
      <c r="FJR85" s="197"/>
      <c r="FJS85" s="197"/>
      <c r="FJT85" s="197"/>
      <c r="FJU85" s="197"/>
      <c r="FJV85" s="197"/>
      <c r="FJW85" s="197"/>
      <c r="FJX85" s="197"/>
      <c r="FJY85" s="197"/>
      <c r="FJZ85" s="197"/>
      <c r="FKA85" s="197"/>
      <c r="FKB85" s="197"/>
      <c r="FKC85" s="197"/>
      <c r="FKD85" s="197"/>
      <c r="FKE85" s="197"/>
      <c r="FKF85" s="197"/>
      <c r="FKG85" s="197"/>
      <c r="FKH85" s="197"/>
      <c r="FKI85" s="197"/>
      <c r="FKJ85" s="197"/>
      <c r="FKK85" s="197"/>
      <c r="FKL85" s="197"/>
      <c r="FKM85" s="197"/>
      <c r="FKN85" s="197"/>
      <c r="FKO85" s="197"/>
      <c r="FKP85" s="197"/>
      <c r="FKQ85" s="197"/>
      <c r="FKR85" s="197"/>
      <c r="FKS85" s="197"/>
      <c r="FKT85" s="197"/>
      <c r="FKU85" s="197"/>
      <c r="FKV85" s="197"/>
      <c r="FKW85" s="197"/>
      <c r="FKX85" s="197"/>
      <c r="FKY85" s="197"/>
      <c r="FKZ85" s="197"/>
      <c r="FLA85" s="197"/>
      <c r="FLB85" s="197"/>
      <c r="FLC85" s="197"/>
      <c r="FLD85" s="197"/>
      <c r="FLE85" s="197"/>
      <c r="FLF85" s="197"/>
      <c r="FLG85" s="197"/>
      <c r="FLH85" s="197"/>
      <c r="FLI85" s="197"/>
      <c r="FLJ85" s="197"/>
      <c r="FLK85" s="197"/>
      <c r="FLL85" s="197"/>
      <c r="FLM85" s="197"/>
      <c r="FLN85" s="197"/>
      <c r="FLO85" s="197"/>
      <c r="FLP85" s="197"/>
      <c r="FLQ85" s="197"/>
      <c r="FLR85" s="197"/>
      <c r="FLS85" s="197"/>
      <c r="FLT85" s="197"/>
      <c r="FLU85" s="197"/>
      <c r="FLV85" s="197"/>
      <c r="FLW85" s="197"/>
      <c r="FLX85" s="197"/>
      <c r="FLY85" s="197"/>
      <c r="FLZ85" s="197"/>
      <c r="FMA85" s="197"/>
      <c r="FMB85" s="197"/>
      <c r="FMC85" s="197"/>
      <c r="FMD85" s="197"/>
      <c r="FME85" s="197"/>
      <c r="FMF85" s="197"/>
      <c r="FMG85" s="197"/>
      <c r="FMH85" s="197"/>
      <c r="FMI85" s="197"/>
      <c r="FMJ85" s="197"/>
      <c r="FMK85" s="197"/>
      <c r="FML85" s="197"/>
      <c r="FMM85" s="197"/>
      <c r="FMN85" s="197"/>
      <c r="FMO85" s="197"/>
      <c r="FMP85" s="197"/>
      <c r="FMQ85" s="197"/>
      <c r="FMR85" s="197"/>
      <c r="FMS85" s="197"/>
      <c r="FMT85" s="197"/>
      <c r="FMU85" s="197"/>
      <c r="FMV85" s="197"/>
      <c r="FMW85" s="197"/>
      <c r="FMX85" s="197"/>
      <c r="FMY85" s="197"/>
      <c r="FMZ85" s="197"/>
      <c r="FNA85" s="197"/>
      <c r="FNB85" s="197"/>
      <c r="FNC85" s="197"/>
      <c r="FND85" s="197"/>
      <c r="FNE85" s="197"/>
      <c r="FNF85" s="197"/>
      <c r="FNG85" s="197"/>
      <c r="FNH85" s="197"/>
      <c r="FNI85" s="197"/>
      <c r="FNJ85" s="197"/>
      <c r="FNK85" s="197"/>
      <c r="FNL85" s="197"/>
      <c r="FNM85" s="197"/>
      <c r="FNN85" s="197"/>
      <c r="FNO85" s="197"/>
      <c r="FNP85" s="197"/>
      <c r="FNQ85" s="197"/>
      <c r="FNR85" s="197"/>
      <c r="FNS85" s="197"/>
      <c r="FNT85" s="197"/>
      <c r="FNU85" s="197"/>
      <c r="FNV85" s="197"/>
      <c r="FNW85" s="197"/>
      <c r="FNX85" s="197"/>
      <c r="FNY85" s="197"/>
      <c r="FNZ85" s="197"/>
      <c r="FOA85" s="197"/>
      <c r="FOB85" s="197"/>
      <c r="FOC85" s="197"/>
      <c r="FOD85" s="197"/>
      <c r="FOE85" s="197"/>
      <c r="FOF85" s="197"/>
      <c r="FOG85" s="197"/>
      <c r="FOH85" s="197"/>
      <c r="FOI85" s="197"/>
      <c r="FOJ85" s="197"/>
      <c r="FOK85" s="197"/>
      <c r="FOL85" s="197"/>
      <c r="FOM85" s="197"/>
      <c r="FON85" s="197"/>
      <c r="FOO85" s="197"/>
      <c r="FOP85" s="197"/>
      <c r="FOQ85" s="197"/>
      <c r="FOR85" s="197"/>
      <c r="FOS85" s="197"/>
      <c r="FOT85" s="197"/>
      <c r="FOU85" s="197"/>
      <c r="FOV85" s="197"/>
      <c r="FOW85" s="197"/>
      <c r="FOX85" s="197"/>
      <c r="FOY85" s="197"/>
      <c r="FOZ85" s="197"/>
      <c r="FPA85" s="197"/>
      <c r="FPB85" s="197"/>
      <c r="FPC85" s="197"/>
      <c r="FPD85" s="197"/>
      <c r="FPE85" s="197"/>
      <c r="FPF85" s="197"/>
      <c r="FPG85" s="197"/>
      <c r="FPH85" s="197"/>
      <c r="FPI85" s="197"/>
      <c r="FPJ85" s="197"/>
      <c r="FPK85" s="197"/>
      <c r="FPL85" s="197"/>
      <c r="FPM85" s="197"/>
      <c r="FPN85" s="197"/>
      <c r="FPO85" s="197"/>
      <c r="FPP85" s="197"/>
      <c r="FPQ85" s="197"/>
      <c r="FPR85" s="197"/>
      <c r="FPS85" s="197"/>
      <c r="FPT85" s="197"/>
      <c r="FPU85" s="197"/>
      <c r="FPV85" s="197"/>
      <c r="FPW85" s="197"/>
      <c r="FPX85" s="197"/>
      <c r="FPY85" s="197"/>
      <c r="FPZ85" s="197"/>
      <c r="FQA85" s="197"/>
      <c r="FQB85" s="197"/>
      <c r="FQC85" s="197"/>
      <c r="FQD85" s="197"/>
      <c r="FQE85" s="197"/>
      <c r="FQF85" s="197"/>
      <c r="FQG85" s="197"/>
      <c r="FQH85" s="197"/>
      <c r="FQI85" s="197"/>
      <c r="FQJ85" s="197"/>
      <c r="FQK85" s="197"/>
      <c r="FQL85" s="197"/>
      <c r="FQM85" s="197"/>
      <c r="FQN85" s="197"/>
      <c r="FQO85" s="197"/>
      <c r="FQP85" s="197"/>
      <c r="FQQ85" s="197"/>
      <c r="FQR85" s="197"/>
      <c r="FQS85" s="197"/>
      <c r="FQT85" s="197"/>
      <c r="FQU85" s="197"/>
      <c r="FQV85" s="197"/>
      <c r="FQW85" s="197"/>
      <c r="FQX85" s="197"/>
      <c r="FQY85" s="197"/>
      <c r="FQZ85" s="197"/>
      <c r="FRA85" s="197"/>
      <c r="FRB85" s="197"/>
      <c r="FRC85" s="197"/>
      <c r="FRD85" s="197"/>
      <c r="FRE85" s="197"/>
      <c r="FRF85" s="197"/>
      <c r="FRG85" s="197"/>
      <c r="FRH85" s="197"/>
      <c r="FRI85" s="197"/>
      <c r="FRJ85" s="197"/>
      <c r="FRK85" s="197"/>
      <c r="FRL85" s="197"/>
      <c r="FRM85" s="197"/>
      <c r="FRN85" s="197"/>
      <c r="FRO85" s="197"/>
      <c r="FRP85" s="197"/>
      <c r="FRQ85" s="197"/>
      <c r="FRR85" s="197"/>
      <c r="FRS85" s="197"/>
      <c r="FRT85" s="197"/>
      <c r="FRU85" s="197"/>
      <c r="FRV85" s="197"/>
      <c r="FRW85" s="197"/>
      <c r="FRX85" s="197"/>
      <c r="FRY85" s="197"/>
      <c r="FRZ85" s="197"/>
      <c r="FSA85" s="197"/>
      <c r="FSB85" s="197"/>
      <c r="FSC85" s="197"/>
      <c r="FSD85" s="197"/>
      <c r="FSE85" s="197"/>
      <c r="FSF85" s="197"/>
      <c r="FSG85" s="197"/>
      <c r="FSH85" s="197"/>
      <c r="FSI85" s="197"/>
      <c r="FSJ85" s="197"/>
      <c r="FSK85" s="197"/>
      <c r="FSL85" s="197"/>
      <c r="FSM85" s="197"/>
      <c r="FSN85" s="197"/>
      <c r="FSO85" s="197"/>
      <c r="FSP85" s="197"/>
      <c r="FSQ85" s="197"/>
      <c r="FSR85" s="197"/>
      <c r="FSS85" s="197"/>
      <c r="FST85" s="197"/>
      <c r="FSU85" s="197"/>
      <c r="FSV85" s="197"/>
      <c r="FSW85" s="197"/>
      <c r="FSX85" s="197"/>
      <c r="FSY85" s="197"/>
      <c r="FSZ85" s="197"/>
      <c r="FTA85" s="197"/>
      <c r="FTB85" s="197"/>
      <c r="FTC85" s="197"/>
      <c r="FTD85" s="197"/>
      <c r="FTE85" s="197"/>
      <c r="FTF85" s="197"/>
      <c r="FTG85" s="197"/>
      <c r="FTH85" s="197"/>
      <c r="FTI85" s="197"/>
      <c r="FTJ85" s="197"/>
      <c r="FTK85" s="197"/>
      <c r="FTL85" s="197"/>
      <c r="FTM85" s="197"/>
      <c r="FTN85" s="197"/>
      <c r="FTO85" s="197"/>
      <c r="FTP85" s="197"/>
      <c r="FTQ85" s="197"/>
      <c r="FTR85" s="197"/>
      <c r="FTS85" s="197"/>
      <c r="FTT85" s="197"/>
      <c r="FTU85" s="197"/>
      <c r="FTV85" s="197"/>
      <c r="FTW85" s="197"/>
      <c r="FTX85" s="197"/>
      <c r="FTY85" s="197"/>
      <c r="FTZ85" s="197"/>
      <c r="FUA85" s="197"/>
      <c r="FUB85" s="197"/>
      <c r="FUC85" s="197"/>
      <c r="FUD85" s="197"/>
      <c r="FUE85" s="197"/>
      <c r="FUF85" s="197"/>
      <c r="FUG85" s="197"/>
      <c r="FUH85" s="197"/>
      <c r="FUI85" s="197"/>
      <c r="FUJ85" s="197"/>
      <c r="FUK85" s="197"/>
      <c r="FUL85" s="197"/>
      <c r="FUM85" s="197"/>
      <c r="FUN85" s="197"/>
      <c r="FUO85" s="197"/>
      <c r="FUP85" s="197"/>
      <c r="FUQ85" s="197"/>
      <c r="FUR85" s="197"/>
      <c r="FUS85" s="197"/>
      <c r="FUT85" s="197"/>
      <c r="FUU85" s="197"/>
      <c r="FUV85" s="197"/>
      <c r="FUW85" s="197"/>
      <c r="FUX85" s="197"/>
      <c r="FUY85" s="197"/>
      <c r="FUZ85" s="197"/>
      <c r="FVA85" s="197"/>
      <c r="FVB85" s="197"/>
      <c r="FVC85" s="197"/>
      <c r="FVD85" s="197"/>
      <c r="FVE85" s="197"/>
      <c r="FVF85" s="197"/>
      <c r="FVG85" s="197"/>
      <c r="FVH85" s="197"/>
      <c r="FVI85" s="197"/>
      <c r="FVJ85" s="197"/>
      <c r="FVK85" s="197"/>
      <c r="FVL85" s="197"/>
      <c r="FVM85" s="197"/>
      <c r="FVN85" s="197"/>
      <c r="FVO85" s="197"/>
      <c r="FVP85" s="197"/>
      <c r="FVQ85" s="197"/>
      <c r="FVR85" s="197"/>
      <c r="FVS85" s="197"/>
      <c r="FVT85" s="197"/>
      <c r="FVU85" s="197"/>
      <c r="FVV85" s="197"/>
      <c r="FVW85" s="197"/>
      <c r="FVX85" s="197"/>
      <c r="FVY85" s="197"/>
      <c r="FVZ85" s="197"/>
      <c r="FWA85" s="197"/>
      <c r="FWB85" s="197"/>
      <c r="FWC85" s="197"/>
      <c r="FWD85" s="197"/>
      <c r="FWE85" s="197"/>
      <c r="FWF85" s="197"/>
      <c r="FWG85" s="197"/>
      <c r="FWH85" s="197"/>
      <c r="FWI85" s="197"/>
      <c r="FWJ85" s="197"/>
      <c r="FWK85" s="197"/>
      <c r="FWL85" s="197"/>
      <c r="FWM85" s="197"/>
      <c r="FWN85" s="197"/>
      <c r="FWO85" s="197"/>
      <c r="FWP85" s="197"/>
      <c r="FWQ85" s="197"/>
      <c r="FWR85" s="197"/>
      <c r="FWS85" s="197"/>
      <c r="FWT85" s="197"/>
      <c r="FWU85" s="197"/>
      <c r="FWV85" s="197"/>
      <c r="FWW85" s="197"/>
      <c r="FWX85" s="197"/>
      <c r="FWY85" s="197"/>
      <c r="FWZ85" s="197"/>
      <c r="FXA85" s="197"/>
      <c r="FXB85" s="197"/>
      <c r="FXC85" s="197"/>
      <c r="FXD85" s="197"/>
      <c r="FXE85" s="197"/>
      <c r="FXF85" s="197"/>
      <c r="FXG85" s="197"/>
      <c r="FXH85" s="197"/>
      <c r="FXI85" s="197"/>
      <c r="FXJ85" s="197"/>
      <c r="FXK85" s="197"/>
      <c r="FXL85" s="197"/>
      <c r="FXM85" s="197"/>
      <c r="FXN85" s="197"/>
      <c r="FXO85" s="197"/>
      <c r="FXP85" s="197"/>
      <c r="FXQ85" s="197"/>
      <c r="FXR85" s="197"/>
      <c r="FXS85" s="197"/>
      <c r="FXT85" s="197"/>
      <c r="FXU85" s="197"/>
      <c r="FXV85" s="197"/>
      <c r="FXW85" s="197"/>
      <c r="FXX85" s="197"/>
      <c r="FXY85" s="197"/>
      <c r="FXZ85" s="197"/>
      <c r="FYA85" s="197"/>
      <c r="FYB85" s="197"/>
      <c r="FYC85" s="197"/>
      <c r="FYD85" s="197"/>
      <c r="FYE85" s="197"/>
      <c r="FYF85" s="197"/>
      <c r="FYG85" s="197"/>
      <c r="FYH85" s="197"/>
      <c r="FYI85" s="197"/>
      <c r="FYJ85" s="197"/>
      <c r="FYK85" s="197"/>
      <c r="FYL85" s="197"/>
      <c r="FYM85" s="197"/>
      <c r="FYN85" s="197"/>
      <c r="FYO85" s="197"/>
      <c r="FYP85" s="197"/>
      <c r="FYQ85" s="197"/>
      <c r="FYR85" s="197"/>
      <c r="FYS85" s="197"/>
      <c r="FYT85" s="197"/>
      <c r="FYU85" s="197"/>
      <c r="FYV85" s="197"/>
      <c r="FYW85" s="197"/>
      <c r="FYX85" s="197"/>
      <c r="FYY85" s="197"/>
      <c r="FYZ85" s="197"/>
      <c r="FZA85" s="197"/>
      <c r="FZB85" s="197"/>
      <c r="FZC85" s="197"/>
      <c r="FZD85" s="197"/>
      <c r="FZE85" s="197"/>
      <c r="FZF85" s="197"/>
      <c r="FZG85" s="197"/>
      <c r="FZH85" s="197"/>
      <c r="FZI85" s="197"/>
      <c r="FZJ85" s="197"/>
      <c r="FZK85" s="197"/>
      <c r="FZL85" s="197"/>
      <c r="FZM85" s="197"/>
      <c r="FZN85" s="197"/>
      <c r="FZO85" s="197"/>
      <c r="FZP85" s="197"/>
      <c r="FZQ85" s="197"/>
      <c r="FZR85" s="197"/>
      <c r="FZS85" s="197"/>
      <c r="FZT85" s="197"/>
      <c r="FZU85" s="197"/>
      <c r="FZV85" s="197"/>
      <c r="FZW85" s="197"/>
      <c r="FZX85" s="197"/>
      <c r="FZY85" s="197"/>
      <c r="FZZ85" s="197"/>
      <c r="GAA85" s="197"/>
      <c r="GAB85" s="197"/>
      <c r="GAC85" s="197"/>
      <c r="GAD85" s="197"/>
      <c r="GAE85" s="197"/>
      <c r="GAF85" s="197"/>
      <c r="GAG85" s="197"/>
      <c r="GAH85" s="197"/>
      <c r="GAI85" s="197"/>
      <c r="GAJ85" s="197"/>
      <c r="GAK85" s="197"/>
      <c r="GAL85" s="197"/>
      <c r="GAM85" s="197"/>
      <c r="GAN85" s="197"/>
      <c r="GAO85" s="197"/>
      <c r="GAP85" s="197"/>
      <c r="GAQ85" s="197"/>
      <c r="GAR85" s="197"/>
      <c r="GAS85" s="197"/>
      <c r="GAT85" s="197"/>
      <c r="GAU85" s="197"/>
      <c r="GAV85" s="197"/>
      <c r="GAW85" s="197"/>
      <c r="GAX85" s="197"/>
      <c r="GAY85" s="197"/>
      <c r="GAZ85" s="197"/>
      <c r="GBA85" s="197"/>
      <c r="GBB85" s="197"/>
      <c r="GBC85" s="197"/>
      <c r="GBD85" s="197"/>
      <c r="GBE85" s="197"/>
      <c r="GBF85" s="197"/>
      <c r="GBG85" s="197"/>
      <c r="GBH85" s="197"/>
      <c r="GBI85" s="197"/>
      <c r="GBJ85" s="197"/>
      <c r="GBK85" s="197"/>
      <c r="GBL85" s="197"/>
      <c r="GBM85" s="197"/>
      <c r="GBN85" s="197"/>
      <c r="GBO85" s="197"/>
      <c r="GBP85" s="197"/>
      <c r="GBQ85" s="197"/>
      <c r="GBR85" s="197"/>
      <c r="GBS85" s="197"/>
      <c r="GBT85" s="197"/>
      <c r="GBU85" s="197"/>
      <c r="GBV85" s="197"/>
      <c r="GBW85" s="197"/>
      <c r="GBX85" s="197"/>
      <c r="GBY85" s="197"/>
      <c r="GBZ85" s="197"/>
      <c r="GCA85" s="197"/>
      <c r="GCB85" s="197"/>
      <c r="GCC85" s="197"/>
      <c r="GCD85" s="197"/>
      <c r="GCE85" s="197"/>
      <c r="GCF85" s="197"/>
      <c r="GCG85" s="197"/>
      <c r="GCH85" s="197"/>
      <c r="GCI85" s="197"/>
      <c r="GCJ85" s="197"/>
      <c r="GCK85" s="197"/>
      <c r="GCL85" s="197"/>
      <c r="GCM85" s="197"/>
      <c r="GCN85" s="197"/>
      <c r="GCO85" s="197"/>
      <c r="GCP85" s="197"/>
      <c r="GCQ85" s="197"/>
      <c r="GCR85" s="197"/>
      <c r="GCS85" s="197"/>
      <c r="GCT85" s="197"/>
      <c r="GCU85" s="197"/>
      <c r="GCV85" s="197"/>
      <c r="GCW85" s="197"/>
      <c r="GCX85" s="197"/>
      <c r="GCY85" s="197"/>
      <c r="GCZ85" s="197"/>
      <c r="GDA85" s="197"/>
      <c r="GDB85" s="197"/>
      <c r="GDC85" s="197"/>
      <c r="GDD85" s="197"/>
      <c r="GDE85" s="197"/>
      <c r="GDF85" s="197"/>
      <c r="GDG85" s="197"/>
      <c r="GDH85" s="197"/>
      <c r="GDI85" s="197"/>
      <c r="GDJ85" s="197"/>
      <c r="GDK85" s="197"/>
      <c r="GDL85" s="197"/>
      <c r="GDM85" s="197"/>
      <c r="GDN85" s="197"/>
      <c r="GDO85" s="197"/>
      <c r="GDP85" s="197"/>
      <c r="GDQ85" s="197"/>
      <c r="GDR85" s="197"/>
      <c r="GDS85" s="197"/>
      <c r="GDT85" s="197"/>
      <c r="GDU85" s="197"/>
      <c r="GDV85" s="197"/>
      <c r="GDW85" s="197"/>
      <c r="GDX85" s="197"/>
      <c r="GDY85" s="197"/>
      <c r="GDZ85" s="197"/>
      <c r="GEA85" s="197"/>
      <c r="GEB85" s="197"/>
      <c r="GEC85" s="197"/>
      <c r="GED85" s="197"/>
      <c r="GEE85" s="197"/>
      <c r="GEF85" s="197"/>
      <c r="GEG85" s="197"/>
      <c r="GEH85" s="197"/>
      <c r="GEI85" s="197"/>
      <c r="GEJ85" s="197"/>
      <c r="GEK85" s="197"/>
      <c r="GEL85" s="197"/>
      <c r="GEM85" s="197"/>
      <c r="GEN85" s="197"/>
      <c r="GEO85" s="197"/>
      <c r="GEP85" s="197"/>
      <c r="GEQ85" s="197"/>
      <c r="GER85" s="197"/>
      <c r="GES85" s="197"/>
      <c r="GET85" s="197"/>
      <c r="GEU85" s="197"/>
      <c r="GEV85" s="197"/>
      <c r="GEW85" s="197"/>
      <c r="GEX85" s="197"/>
      <c r="GEY85" s="197"/>
      <c r="GEZ85" s="197"/>
      <c r="GFA85" s="197"/>
      <c r="GFB85" s="197"/>
      <c r="GFC85" s="197"/>
      <c r="GFD85" s="197"/>
      <c r="GFE85" s="197"/>
      <c r="GFF85" s="197"/>
      <c r="GFG85" s="197"/>
      <c r="GFH85" s="197"/>
      <c r="GFI85" s="197"/>
      <c r="GFJ85" s="197"/>
      <c r="GFK85" s="197"/>
      <c r="GFL85" s="197"/>
      <c r="GFM85" s="197"/>
      <c r="GFN85" s="197"/>
      <c r="GFO85" s="197"/>
      <c r="GFP85" s="197"/>
      <c r="GFQ85" s="197"/>
      <c r="GFR85" s="197"/>
      <c r="GFS85" s="197"/>
      <c r="GFT85" s="197"/>
      <c r="GFU85" s="197"/>
      <c r="GFV85" s="197"/>
      <c r="GFW85" s="197"/>
      <c r="GFX85" s="197"/>
      <c r="GFY85" s="197"/>
      <c r="GFZ85" s="197"/>
      <c r="GGA85" s="197"/>
      <c r="GGB85" s="197"/>
      <c r="GGC85" s="197"/>
      <c r="GGD85" s="197"/>
      <c r="GGE85" s="197"/>
      <c r="GGF85" s="197"/>
      <c r="GGG85" s="197"/>
      <c r="GGH85" s="197"/>
      <c r="GGI85" s="197"/>
      <c r="GGJ85" s="197"/>
      <c r="GGK85" s="197"/>
      <c r="GGL85" s="197"/>
      <c r="GGM85" s="197"/>
      <c r="GGN85" s="197"/>
      <c r="GGO85" s="197"/>
      <c r="GGP85" s="197"/>
      <c r="GGQ85" s="197"/>
      <c r="GGR85" s="197"/>
      <c r="GGS85" s="197"/>
      <c r="GGT85" s="197"/>
      <c r="GGU85" s="197"/>
      <c r="GGV85" s="197"/>
      <c r="GGW85" s="197"/>
      <c r="GGX85" s="197"/>
      <c r="GGY85" s="197"/>
      <c r="GGZ85" s="197"/>
      <c r="GHA85" s="197"/>
      <c r="GHB85" s="197"/>
      <c r="GHC85" s="197"/>
      <c r="GHD85" s="197"/>
      <c r="GHE85" s="197"/>
      <c r="GHF85" s="197"/>
      <c r="GHG85" s="197"/>
      <c r="GHH85" s="197"/>
      <c r="GHI85" s="197"/>
      <c r="GHJ85" s="197"/>
      <c r="GHK85" s="197"/>
      <c r="GHL85" s="197"/>
      <c r="GHM85" s="197"/>
      <c r="GHN85" s="197"/>
      <c r="GHO85" s="197"/>
      <c r="GHP85" s="197"/>
      <c r="GHQ85" s="197"/>
      <c r="GHR85" s="197"/>
      <c r="GHS85" s="197"/>
      <c r="GHT85" s="197"/>
      <c r="GHU85" s="197"/>
      <c r="GHV85" s="197"/>
      <c r="GHW85" s="197"/>
      <c r="GHX85" s="197"/>
      <c r="GHY85" s="197"/>
      <c r="GHZ85" s="197"/>
      <c r="GIA85" s="197"/>
      <c r="GIB85" s="197"/>
      <c r="GIC85" s="197"/>
      <c r="GID85" s="197"/>
      <c r="GIE85" s="197"/>
      <c r="GIF85" s="197"/>
      <c r="GIG85" s="197"/>
      <c r="GIH85" s="197"/>
      <c r="GII85" s="197"/>
      <c r="GIJ85" s="197"/>
      <c r="GIK85" s="197"/>
      <c r="GIL85" s="197"/>
      <c r="GIM85" s="197"/>
      <c r="GIN85" s="197"/>
      <c r="GIO85" s="197"/>
      <c r="GIP85" s="197"/>
      <c r="GIQ85" s="197"/>
      <c r="GIR85" s="197"/>
      <c r="GIS85" s="197"/>
      <c r="GIT85" s="197"/>
      <c r="GIU85" s="197"/>
      <c r="GIV85" s="197"/>
      <c r="GIW85" s="197"/>
      <c r="GIX85" s="197"/>
      <c r="GIY85" s="197"/>
      <c r="GIZ85" s="197"/>
      <c r="GJA85" s="197"/>
      <c r="GJB85" s="197"/>
      <c r="GJC85" s="197"/>
      <c r="GJD85" s="197"/>
      <c r="GJE85" s="197"/>
      <c r="GJF85" s="197"/>
      <c r="GJG85" s="197"/>
      <c r="GJH85" s="197"/>
      <c r="GJI85" s="197"/>
      <c r="GJJ85" s="197"/>
      <c r="GJK85" s="197"/>
      <c r="GJL85" s="197"/>
      <c r="GJM85" s="197"/>
      <c r="GJN85" s="197"/>
      <c r="GJO85" s="197"/>
      <c r="GJP85" s="197"/>
      <c r="GJQ85" s="197"/>
      <c r="GJR85" s="197"/>
      <c r="GJS85" s="197"/>
      <c r="GJT85" s="197"/>
      <c r="GJU85" s="197"/>
      <c r="GJV85" s="197"/>
      <c r="GJW85" s="197"/>
      <c r="GJX85" s="197"/>
      <c r="GJY85" s="197"/>
      <c r="GJZ85" s="197"/>
      <c r="GKA85" s="197"/>
      <c r="GKB85" s="197"/>
      <c r="GKC85" s="197"/>
      <c r="GKD85" s="197"/>
      <c r="GKE85" s="197"/>
      <c r="GKF85" s="197"/>
      <c r="GKG85" s="197"/>
      <c r="GKH85" s="197"/>
      <c r="GKI85" s="197"/>
      <c r="GKJ85" s="197"/>
      <c r="GKK85" s="197"/>
      <c r="GKL85" s="197"/>
      <c r="GKM85" s="197"/>
      <c r="GKN85" s="197"/>
      <c r="GKO85" s="197"/>
      <c r="GKP85" s="197"/>
      <c r="GKQ85" s="197"/>
      <c r="GKR85" s="197"/>
      <c r="GKS85" s="197"/>
      <c r="GKT85" s="197"/>
      <c r="GKU85" s="197"/>
      <c r="GKV85" s="197"/>
      <c r="GKW85" s="197"/>
      <c r="GKX85" s="197"/>
      <c r="GKY85" s="197"/>
      <c r="GKZ85" s="197"/>
      <c r="GLA85" s="197"/>
      <c r="GLB85" s="197"/>
      <c r="GLC85" s="197"/>
      <c r="GLD85" s="197"/>
      <c r="GLE85" s="197"/>
      <c r="GLF85" s="197"/>
      <c r="GLG85" s="197"/>
      <c r="GLH85" s="197"/>
      <c r="GLI85" s="197"/>
      <c r="GLJ85" s="197"/>
      <c r="GLK85" s="197"/>
      <c r="GLL85" s="197"/>
      <c r="GLM85" s="197"/>
      <c r="GLN85" s="197"/>
      <c r="GLO85" s="197"/>
      <c r="GLP85" s="197"/>
      <c r="GLQ85" s="197"/>
      <c r="GLR85" s="197"/>
      <c r="GLS85" s="197"/>
      <c r="GLT85" s="197"/>
      <c r="GLU85" s="197"/>
      <c r="GLV85" s="197"/>
      <c r="GLW85" s="197"/>
      <c r="GLX85" s="197"/>
      <c r="GLY85" s="197"/>
      <c r="GLZ85" s="197"/>
      <c r="GMA85" s="197"/>
      <c r="GMB85" s="197"/>
      <c r="GMC85" s="197"/>
      <c r="GMD85" s="197"/>
      <c r="GME85" s="197"/>
      <c r="GMF85" s="197"/>
      <c r="GMG85" s="197"/>
      <c r="GMH85" s="197"/>
      <c r="GMI85" s="197"/>
      <c r="GMJ85" s="197"/>
      <c r="GMK85" s="197"/>
      <c r="GML85" s="197"/>
      <c r="GMM85" s="197"/>
      <c r="GMN85" s="197"/>
      <c r="GMO85" s="197"/>
      <c r="GMP85" s="197"/>
      <c r="GMQ85" s="197"/>
      <c r="GMR85" s="197"/>
      <c r="GMS85" s="197"/>
      <c r="GMT85" s="197"/>
      <c r="GMU85" s="197"/>
      <c r="GMV85" s="197"/>
      <c r="GMW85" s="197"/>
      <c r="GMX85" s="197"/>
      <c r="GMY85" s="197"/>
      <c r="GMZ85" s="197"/>
      <c r="GNA85" s="197"/>
      <c r="GNB85" s="197"/>
      <c r="GNC85" s="197"/>
      <c r="GND85" s="197"/>
      <c r="GNE85" s="197"/>
      <c r="GNF85" s="197"/>
      <c r="GNG85" s="197"/>
      <c r="GNH85" s="197"/>
      <c r="GNI85" s="197"/>
      <c r="GNJ85" s="197"/>
      <c r="GNK85" s="197"/>
      <c r="GNL85" s="197"/>
      <c r="GNM85" s="197"/>
      <c r="GNN85" s="197"/>
      <c r="GNO85" s="197"/>
      <c r="GNP85" s="197"/>
      <c r="GNQ85" s="197"/>
      <c r="GNR85" s="197"/>
      <c r="GNS85" s="197"/>
      <c r="GNT85" s="197"/>
      <c r="GNU85" s="197"/>
      <c r="GNV85" s="197"/>
      <c r="GNW85" s="197"/>
      <c r="GNX85" s="197"/>
      <c r="GNY85" s="197"/>
      <c r="GNZ85" s="197"/>
      <c r="GOA85" s="197"/>
      <c r="GOB85" s="197"/>
      <c r="GOC85" s="197"/>
      <c r="GOD85" s="197"/>
      <c r="GOE85" s="197"/>
      <c r="GOF85" s="197"/>
      <c r="GOG85" s="197"/>
      <c r="GOH85" s="197"/>
      <c r="GOI85" s="197"/>
      <c r="GOJ85" s="197"/>
      <c r="GOK85" s="197"/>
      <c r="GOL85" s="197"/>
      <c r="GOM85" s="197"/>
      <c r="GON85" s="197"/>
      <c r="GOO85" s="197"/>
      <c r="GOP85" s="197"/>
      <c r="GOQ85" s="197"/>
      <c r="GOR85" s="197"/>
      <c r="GOS85" s="197"/>
      <c r="GOT85" s="197"/>
      <c r="GOU85" s="197"/>
      <c r="GOV85" s="197"/>
      <c r="GOW85" s="197"/>
      <c r="GOX85" s="197"/>
      <c r="GOY85" s="197"/>
      <c r="GOZ85" s="197"/>
      <c r="GPA85" s="197"/>
      <c r="GPB85" s="197"/>
      <c r="GPC85" s="197"/>
      <c r="GPD85" s="197"/>
      <c r="GPE85" s="197"/>
      <c r="GPF85" s="197"/>
      <c r="GPG85" s="197"/>
      <c r="GPH85" s="197"/>
      <c r="GPI85" s="197"/>
      <c r="GPJ85" s="197"/>
      <c r="GPK85" s="197"/>
      <c r="GPL85" s="197"/>
      <c r="GPM85" s="197"/>
      <c r="GPN85" s="197"/>
      <c r="GPO85" s="197"/>
      <c r="GPP85" s="197"/>
      <c r="GPQ85" s="197"/>
      <c r="GPR85" s="197"/>
      <c r="GPS85" s="197"/>
      <c r="GPT85" s="197"/>
      <c r="GPU85" s="197"/>
      <c r="GPV85" s="197"/>
      <c r="GPW85" s="197"/>
      <c r="GPX85" s="197"/>
      <c r="GPY85" s="197"/>
      <c r="GPZ85" s="197"/>
      <c r="GQA85" s="197"/>
      <c r="GQB85" s="197"/>
      <c r="GQC85" s="197"/>
      <c r="GQD85" s="197"/>
      <c r="GQE85" s="197"/>
      <c r="GQF85" s="197"/>
      <c r="GQG85" s="197"/>
      <c r="GQH85" s="197"/>
      <c r="GQI85" s="197"/>
      <c r="GQJ85" s="197"/>
      <c r="GQK85" s="197"/>
      <c r="GQL85" s="197"/>
      <c r="GQM85" s="197"/>
      <c r="GQN85" s="197"/>
      <c r="GQO85" s="197"/>
      <c r="GQP85" s="197"/>
      <c r="GQQ85" s="197"/>
      <c r="GQR85" s="197"/>
      <c r="GQS85" s="197"/>
      <c r="GQT85" s="197"/>
      <c r="GQU85" s="197"/>
      <c r="GQV85" s="197"/>
      <c r="GQW85" s="197"/>
      <c r="GQX85" s="197"/>
      <c r="GQY85" s="197"/>
      <c r="GQZ85" s="197"/>
      <c r="GRA85" s="197"/>
      <c r="GRB85" s="197"/>
      <c r="GRC85" s="197"/>
      <c r="GRD85" s="197"/>
      <c r="GRE85" s="197"/>
      <c r="GRF85" s="197"/>
      <c r="GRG85" s="197"/>
      <c r="GRH85" s="197"/>
      <c r="GRI85" s="197"/>
      <c r="GRJ85" s="197"/>
      <c r="GRK85" s="197"/>
      <c r="GRL85" s="197"/>
      <c r="GRM85" s="197"/>
      <c r="GRN85" s="197"/>
      <c r="GRO85" s="197"/>
      <c r="GRP85" s="197"/>
      <c r="GRQ85" s="197"/>
      <c r="GRR85" s="197"/>
      <c r="GRS85" s="197"/>
      <c r="GRT85" s="197"/>
      <c r="GRU85" s="197"/>
      <c r="GRV85" s="197"/>
      <c r="GRW85" s="197"/>
      <c r="GRX85" s="197"/>
      <c r="GRY85" s="197"/>
      <c r="GRZ85" s="197"/>
      <c r="GSA85" s="197"/>
      <c r="GSB85" s="197"/>
      <c r="GSC85" s="197"/>
      <c r="GSD85" s="197"/>
      <c r="GSE85" s="197"/>
      <c r="GSF85" s="197"/>
      <c r="GSG85" s="197"/>
      <c r="GSH85" s="197"/>
      <c r="GSI85" s="197"/>
      <c r="GSJ85" s="197"/>
      <c r="GSK85" s="197"/>
      <c r="GSL85" s="197"/>
      <c r="GSM85" s="197"/>
      <c r="GSN85" s="197"/>
      <c r="GSO85" s="197"/>
      <c r="GSP85" s="197"/>
      <c r="GSQ85" s="197"/>
      <c r="GSR85" s="197"/>
      <c r="GSS85" s="197"/>
      <c r="GST85" s="197"/>
      <c r="GSU85" s="197"/>
      <c r="GSV85" s="197"/>
      <c r="GSW85" s="197"/>
      <c r="GSX85" s="197"/>
      <c r="GSY85" s="197"/>
      <c r="GSZ85" s="197"/>
      <c r="GTA85" s="197"/>
      <c r="GTB85" s="197"/>
      <c r="GTC85" s="197"/>
      <c r="GTD85" s="197"/>
      <c r="GTE85" s="197"/>
      <c r="GTF85" s="197"/>
      <c r="GTG85" s="197"/>
      <c r="GTH85" s="197"/>
      <c r="GTI85" s="197"/>
      <c r="GTJ85" s="197"/>
      <c r="GTK85" s="197"/>
      <c r="GTL85" s="197"/>
      <c r="GTM85" s="197"/>
      <c r="GTN85" s="197"/>
      <c r="GTO85" s="197"/>
      <c r="GTP85" s="197"/>
      <c r="GTQ85" s="197"/>
      <c r="GTR85" s="197"/>
      <c r="GTS85" s="197"/>
      <c r="GTT85" s="197"/>
      <c r="GTU85" s="197"/>
      <c r="GTV85" s="197"/>
      <c r="GTW85" s="197"/>
      <c r="GTX85" s="197"/>
      <c r="GTY85" s="197"/>
      <c r="GTZ85" s="197"/>
      <c r="GUA85" s="197"/>
      <c r="GUB85" s="197"/>
      <c r="GUC85" s="197"/>
      <c r="GUD85" s="197"/>
      <c r="GUE85" s="197"/>
      <c r="GUF85" s="197"/>
      <c r="GUG85" s="197"/>
      <c r="GUH85" s="197"/>
      <c r="GUI85" s="197"/>
      <c r="GUJ85" s="197"/>
      <c r="GUK85" s="197"/>
      <c r="GUL85" s="197"/>
      <c r="GUM85" s="197"/>
      <c r="GUN85" s="197"/>
      <c r="GUO85" s="197"/>
      <c r="GUP85" s="197"/>
      <c r="GUQ85" s="197"/>
      <c r="GUR85" s="197"/>
      <c r="GUS85" s="197"/>
      <c r="GUT85" s="197"/>
      <c r="GUU85" s="197"/>
      <c r="GUV85" s="197"/>
      <c r="GUW85" s="197"/>
      <c r="GUX85" s="197"/>
      <c r="GUY85" s="197"/>
      <c r="GUZ85" s="197"/>
      <c r="GVA85" s="197"/>
      <c r="GVB85" s="197"/>
      <c r="GVC85" s="197"/>
      <c r="GVD85" s="197"/>
      <c r="GVE85" s="197"/>
      <c r="GVF85" s="197"/>
      <c r="GVG85" s="197"/>
      <c r="GVH85" s="197"/>
      <c r="GVI85" s="197"/>
      <c r="GVJ85" s="197"/>
      <c r="GVK85" s="197"/>
      <c r="GVL85" s="197"/>
      <c r="GVM85" s="197"/>
      <c r="GVN85" s="197"/>
      <c r="GVO85" s="197"/>
      <c r="GVP85" s="197"/>
      <c r="GVQ85" s="197"/>
      <c r="GVR85" s="197"/>
      <c r="GVS85" s="197"/>
      <c r="GVT85" s="197"/>
      <c r="GVU85" s="197"/>
      <c r="GVV85" s="197"/>
      <c r="GVW85" s="197"/>
      <c r="GVX85" s="197"/>
      <c r="GVY85" s="197"/>
      <c r="GVZ85" s="197"/>
      <c r="GWA85" s="197"/>
      <c r="GWB85" s="197"/>
      <c r="GWC85" s="197"/>
      <c r="GWD85" s="197"/>
      <c r="GWE85" s="197"/>
      <c r="GWF85" s="197"/>
      <c r="GWG85" s="197"/>
      <c r="GWH85" s="197"/>
      <c r="GWI85" s="197"/>
      <c r="GWJ85" s="197"/>
      <c r="GWK85" s="197"/>
      <c r="GWL85" s="197"/>
      <c r="GWM85" s="197"/>
      <c r="GWN85" s="197"/>
      <c r="GWO85" s="197"/>
      <c r="GWP85" s="197"/>
      <c r="GWQ85" s="197"/>
      <c r="GWR85" s="197"/>
      <c r="GWS85" s="197"/>
      <c r="GWT85" s="197"/>
      <c r="GWU85" s="197"/>
      <c r="GWV85" s="197"/>
      <c r="GWW85" s="197"/>
      <c r="GWX85" s="197"/>
      <c r="GWY85" s="197"/>
      <c r="GWZ85" s="197"/>
      <c r="GXA85" s="197"/>
      <c r="GXB85" s="197"/>
      <c r="GXC85" s="197"/>
      <c r="GXD85" s="197"/>
      <c r="GXE85" s="197"/>
      <c r="GXF85" s="197"/>
      <c r="GXG85" s="197"/>
      <c r="GXH85" s="197"/>
      <c r="GXI85" s="197"/>
      <c r="GXJ85" s="197"/>
      <c r="GXK85" s="197"/>
      <c r="GXL85" s="197"/>
      <c r="GXM85" s="197"/>
      <c r="GXN85" s="197"/>
      <c r="GXO85" s="197"/>
      <c r="GXP85" s="197"/>
      <c r="GXQ85" s="197"/>
      <c r="GXR85" s="197"/>
      <c r="GXS85" s="197"/>
      <c r="GXT85" s="197"/>
      <c r="GXU85" s="197"/>
      <c r="GXV85" s="197"/>
      <c r="GXW85" s="197"/>
      <c r="GXX85" s="197"/>
      <c r="GXY85" s="197"/>
      <c r="GXZ85" s="197"/>
      <c r="GYA85" s="197"/>
      <c r="GYB85" s="197"/>
      <c r="GYC85" s="197"/>
      <c r="GYD85" s="197"/>
      <c r="GYE85" s="197"/>
      <c r="GYF85" s="197"/>
      <c r="GYG85" s="197"/>
      <c r="GYH85" s="197"/>
      <c r="GYI85" s="197"/>
      <c r="GYJ85" s="197"/>
      <c r="GYK85" s="197"/>
      <c r="GYL85" s="197"/>
      <c r="GYM85" s="197"/>
      <c r="GYN85" s="197"/>
      <c r="GYO85" s="197"/>
      <c r="GYP85" s="197"/>
      <c r="GYQ85" s="197"/>
      <c r="GYR85" s="197"/>
      <c r="GYS85" s="197"/>
      <c r="GYT85" s="197"/>
      <c r="GYU85" s="197"/>
      <c r="GYV85" s="197"/>
      <c r="GYW85" s="197"/>
      <c r="GYX85" s="197"/>
      <c r="GYY85" s="197"/>
      <c r="GYZ85" s="197"/>
      <c r="GZA85" s="197"/>
      <c r="GZB85" s="197"/>
      <c r="GZC85" s="197"/>
      <c r="GZD85" s="197"/>
      <c r="GZE85" s="197"/>
      <c r="GZF85" s="197"/>
      <c r="GZG85" s="197"/>
      <c r="GZH85" s="197"/>
      <c r="GZI85" s="197"/>
      <c r="GZJ85" s="197"/>
      <c r="GZK85" s="197"/>
      <c r="GZL85" s="197"/>
      <c r="GZM85" s="197"/>
      <c r="GZN85" s="197"/>
      <c r="GZO85" s="197"/>
      <c r="GZP85" s="197"/>
      <c r="GZQ85" s="197"/>
      <c r="GZR85" s="197"/>
      <c r="GZS85" s="197"/>
      <c r="GZT85" s="197"/>
      <c r="GZU85" s="197"/>
      <c r="GZV85" s="197"/>
      <c r="GZW85" s="197"/>
      <c r="GZX85" s="197"/>
      <c r="GZY85" s="197"/>
      <c r="GZZ85" s="197"/>
      <c r="HAA85" s="197"/>
      <c r="HAB85" s="197"/>
      <c r="HAC85" s="197"/>
      <c r="HAD85" s="197"/>
      <c r="HAE85" s="197"/>
      <c r="HAF85" s="197"/>
      <c r="HAG85" s="197"/>
      <c r="HAH85" s="197"/>
      <c r="HAI85" s="197"/>
      <c r="HAJ85" s="197"/>
      <c r="HAK85" s="197"/>
      <c r="HAL85" s="197"/>
      <c r="HAM85" s="197"/>
      <c r="HAN85" s="197"/>
      <c r="HAO85" s="197"/>
      <c r="HAP85" s="197"/>
      <c r="HAQ85" s="197"/>
      <c r="HAR85" s="197"/>
      <c r="HAS85" s="197"/>
      <c r="HAT85" s="197"/>
      <c r="HAU85" s="197"/>
      <c r="HAV85" s="197"/>
      <c r="HAW85" s="197"/>
      <c r="HAX85" s="197"/>
      <c r="HAY85" s="197"/>
      <c r="HAZ85" s="197"/>
      <c r="HBA85" s="197"/>
      <c r="HBB85" s="197"/>
      <c r="HBC85" s="197"/>
      <c r="HBD85" s="197"/>
      <c r="HBE85" s="197"/>
      <c r="HBF85" s="197"/>
      <c r="HBG85" s="197"/>
      <c r="HBH85" s="197"/>
      <c r="HBI85" s="197"/>
      <c r="HBJ85" s="197"/>
      <c r="HBK85" s="197"/>
      <c r="HBL85" s="197"/>
      <c r="HBM85" s="197"/>
      <c r="HBN85" s="197"/>
      <c r="HBO85" s="197"/>
      <c r="HBP85" s="197"/>
      <c r="HBQ85" s="197"/>
      <c r="HBR85" s="197"/>
      <c r="HBS85" s="197"/>
      <c r="HBT85" s="197"/>
      <c r="HBU85" s="197"/>
      <c r="HBV85" s="197"/>
      <c r="HBW85" s="197"/>
      <c r="HBX85" s="197"/>
      <c r="HBY85" s="197"/>
      <c r="HBZ85" s="197"/>
      <c r="HCA85" s="197"/>
      <c r="HCB85" s="197"/>
      <c r="HCC85" s="197"/>
      <c r="HCD85" s="197"/>
      <c r="HCE85" s="197"/>
      <c r="HCF85" s="197"/>
      <c r="HCG85" s="197"/>
      <c r="HCH85" s="197"/>
      <c r="HCI85" s="197"/>
      <c r="HCJ85" s="197"/>
      <c r="HCK85" s="197"/>
      <c r="HCL85" s="197"/>
      <c r="HCM85" s="197"/>
      <c r="HCN85" s="197"/>
      <c r="HCO85" s="197"/>
      <c r="HCP85" s="197"/>
      <c r="HCQ85" s="197"/>
      <c r="HCR85" s="197"/>
      <c r="HCS85" s="197"/>
      <c r="HCT85" s="197"/>
      <c r="HCU85" s="197"/>
      <c r="HCV85" s="197"/>
      <c r="HCW85" s="197"/>
      <c r="HCX85" s="197"/>
      <c r="HCY85" s="197"/>
      <c r="HCZ85" s="197"/>
      <c r="HDA85" s="197"/>
      <c r="HDB85" s="197"/>
      <c r="HDC85" s="197"/>
      <c r="HDD85" s="197"/>
      <c r="HDE85" s="197"/>
      <c r="HDF85" s="197"/>
      <c r="HDG85" s="197"/>
      <c r="HDH85" s="197"/>
      <c r="HDI85" s="197"/>
      <c r="HDJ85" s="197"/>
      <c r="HDK85" s="197"/>
      <c r="HDL85" s="197"/>
      <c r="HDM85" s="197"/>
      <c r="HDN85" s="197"/>
      <c r="HDO85" s="197"/>
      <c r="HDP85" s="197"/>
      <c r="HDQ85" s="197"/>
      <c r="HDR85" s="197"/>
      <c r="HDS85" s="197"/>
      <c r="HDT85" s="197"/>
      <c r="HDU85" s="197"/>
      <c r="HDV85" s="197"/>
      <c r="HDW85" s="197"/>
      <c r="HDX85" s="197"/>
      <c r="HDY85" s="197"/>
      <c r="HDZ85" s="197"/>
      <c r="HEA85" s="197"/>
      <c r="HEB85" s="197"/>
      <c r="HEC85" s="197"/>
      <c r="HED85" s="197"/>
      <c r="HEE85" s="197"/>
      <c r="HEF85" s="197"/>
      <c r="HEG85" s="197"/>
      <c r="HEH85" s="197"/>
      <c r="HEI85" s="197"/>
      <c r="HEJ85" s="197"/>
      <c r="HEK85" s="197"/>
      <c r="HEL85" s="197"/>
      <c r="HEM85" s="197"/>
      <c r="HEN85" s="197"/>
      <c r="HEO85" s="197"/>
      <c r="HEP85" s="197"/>
      <c r="HEQ85" s="197"/>
      <c r="HER85" s="197"/>
      <c r="HES85" s="197"/>
      <c r="HET85" s="197"/>
      <c r="HEU85" s="197"/>
      <c r="HEV85" s="197"/>
      <c r="HEW85" s="197"/>
      <c r="HEX85" s="197"/>
      <c r="HEY85" s="197"/>
      <c r="HEZ85" s="197"/>
      <c r="HFA85" s="197"/>
      <c r="HFB85" s="197"/>
      <c r="HFC85" s="197"/>
      <c r="HFD85" s="197"/>
      <c r="HFE85" s="197"/>
      <c r="HFF85" s="197"/>
      <c r="HFG85" s="197"/>
      <c r="HFH85" s="197"/>
      <c r="HFI85" s="197"/>
      <c r="HFJ85" s="197"/>
      <c r="HFK85" s="197"/>
      <c r="HFL85" s="197"/>
      <c r="HFM85" s="197"/>
      <c r="HFN85" s="197"/>
      <c r="HFO85" s="197"/>
      <c r="HFP85" s="197"/>
      <c r="HFQ85" s="197"/>
      <c r="HFR85" s="197"/>
      <c r="HFS85" s="197"/>
      <c r="HFT85" s="197"/>
      <c r="HFU85" s="197"/>
      <c r="HFV85" s="197"/>
      <c r="HFW85" s="197"/>
      <c r="HFX85" s="197"/>
      <c r="HFY85" s="197"/>
      <c r="HFZ85" s="197"/>
      <c r="HGA85" s="197"/>
      <c r="HGB85" s="197"/>
      <c r="HGC85" s="197"/>
      <c r="HGD85" s="197"/>
      <c r="HGE85" s="197"/>
      <c r="HGF85" s="197"/>
      <c r="HGG85" s="197"/>
      <c r="HGH85" s="197"/>
      <c r="HGI85" s="197"/>
      <c r="HGJ85" s="197"/>
      <c r="HGK85" s="197"/>
      <c r="HGL85" s="197"/>
      <c r="HGM85" s="197"/>
      <c r="HGN85" s="197"/>
      <c r="HGO85" s="197"/>
      <c r="HGP85" s="197"/>
      <c r="HGQ85" s="197"/>
      <c r="HGR85" s="197"/>
      <c r="HGS85" s="197"/>
      <c r="HGT85" s="197"/>
      <c r="HGU85" s="197"/>
      <c r="HGV85" s="197"/>
      <c r="HGW85" s="197"/>
      <c r="HGX85" s="197"/>
      <c r="HGY85" s="197"/>
      <c r="HGZ85" s="197"/>
      <c r="HHA85" s="197"/>
      <c r="HHB85" s="197"/>
      <c r="HHC85" s="197"/>
      <c r="HHD85" s="197"/>
      <c r="HHE85" s="197"/>
      <c r="HHF85" s="197"/>
      <c r="HHG85" s="197"/>
      <c r="HHH85" s="197"/>
      <c r="HHI85" s="197"/>
      <c r="HHJ85" s="197"/>
      <c r="HHK85" s="197"/>
      <c r="HHL85" s="197"/>
      <c r="HHM85" s="197"/>
      <c r="HHN85" s="197"/>
      <c r="HHO85" s="197"/>
      <c r="HHP85" s="197"/>
      <c r="HHQ85" s="197"/>
      <c r="HHR85" s="197"/>
      <c r="HHS85" s="197"/>
      <c r="HHT85" s="197"/>
      <c r="HHU85" s="197"/>
      <c r="HHV85" s="197"/>
      <c r="HHW85" s="197"/>
      <c r="HHX85" s="197"/>
      <c r="HHY85" s="197"/>
      <c r="HHZ85" s="197"/>
      <c r="HIA85" s="197"/>
      <c r="HIB85" s="197"/>
      <c r="HIC85" s="197"/>
      <c r="HID85" s="197"/>
      <c r="HIE85" s="197"/>
      <c r="HIF85" s="197"/>
      <c r="HIG85" s="197"/>
      <c r="HIH85" s="197"/>
      <c r="HII85" s="197"/>
      <c r="HIJ85" s="197"/>
      <c r="HIK85" s="197"/>
      <c r="HIL85" s="197"/>
      <c r="HIM85" s="197"/>
      <c r="HIN85" s="197"/>
      <c r="HIO85" s="197"/>
      <c r="HIP85" s="197"/>
      <c r="HIQ85" s="197"/>
      <c r="HIR85" s="197"/>
      <c r="HIS85" s="197"/>
      <c r="HIT85" s="197"/>
      <c r="HIU85" s="197"/>
      <c r="HIV85" s="197"/>
      <c r="HIW85" s="197"/>
      <c r="HIX85" s="197"/>
      <c r="HIY85" s="197"/>
      <c r="HIZ85" s="197"/>
      <c r="HJA85" s="197"/>
      <c r="HJB85" s="197"/>
      <c r="HJC85" s="197"/>
      <c r="HJD85" s="197"/>
      <c r="HJE85" s="197"/>
      <c r="HJF85" s="197"/>
      <c r="HJG85" s="197"/>
      <c r="HJH85" s="197"/>
      <c r="HJI85" s="197"/>
      <c r="HJJ85" s="197"/>
      <c r="HJK85" s="197"/>
      <c r="HJL85" s="197"/>
      <c r="HJM85" s="197"/>
      <c r="HJN85" s="197"/>
      <c r="HJO85" s="197"/>
      <c r="HJP85" s="197"/>
      <c r="HJQ85" s="197"/>
      <c r="HJR85" s="197"/>
      <c r="HJS85" s="197"/>
      <c r="HJT85" s="197"/>
      <c r="HJU85" s="197"/>
      <c r="HJV85" s="197"/>
      <c r="HJW85" s="197"/>
      <c r="HJX85" s="197"/>
      <c r="HJY85" s="197"/>
      <c r="HJZ85" s="197"/>
      <c r="HKA85" s="197"/>
      <c r="HKB85" s="197"/>
      <c r="HKC85" s="197"/>
      <c r="HKD85" s="197"/>
      <c r="HKE85" s="197"/>
      <c r="HKF85" s="197"/>
      <c r="HKG85" s="197"/>
      <c r="HKH85" s="197"/>
      <c r="HKI85" s="197"/>
      <c r="HKJ85" s="197"/>
      <c r="HKK85" s="197"/>
      <c r="HKL85" s="197"/>
      <c r="HKM85" s="197"/>
      <c r="HKN85" s="197"/>
      <c r="HKO85" s="197"/>
      <c r="HKP85" s="197"/>
      <c r="HKQ85" s="197"/>
      <c r="HKR85" s="197"/>
      <c r="HKS85" s="197"/>
      <c r="HKT85" s="197"/>
      <c r="HKU85" s="197"/>
      <c r="HKV85" s="197"/>
      <c r="HKW85" s="197"/>
      <c r="HKX85" s="197"/>
      <c r="HKY85" s="197"/>
      <c r="HKZ85" s="197"/>
      <c r="HLA85" s="197"/>
      <c r="HLB85" s="197"/>
      <c r="HLC85" s="197"/>
      <c r="HLD85" s="197"/>
      <c r="HLE85" s="197"/>
      <c r="HLF85" s="197"/>
      <c r="HLG85" s="197"/>
      <c r="HLH85" s="197"/>
      <c r="HLI85" s="197"/>
      <c r="HLJ85" s="197"/>
      <c r="HLK85" s="197"/>
      <c r="HLL85" s="197"/>
      <c r="HLM85" s="197"/>
      <c r="HLN85" s="197"/>
      <c r="HLO85" s="197"/>
      <c r="HLP85" s="197"/>
      <c r="HLQ85" s="197"/>
      <c r="HLR85" s="197"/>
      <c r="HLS85" s="197"/>
      <c r="HLT85" s="197"/>
      <c r="HLU85" s="197"/>
      <c r="HLV85" s="197"/>
      <c r="HLW85" s="197"/>
      <c r="HLX85" s="197"/>
      <c r="HLY85" s="197"/>
      <c r="HLZ85" s="197"/>
      <c r="HMA85" s="197"/>
      <c r="HMB85" s="197"/>
      <c r="HMC85" s="197"/>
      <c r="HMD85" s="197"/>
      <c r="HME85" s="197"/>
      <c r="HMF85" s="197"/>
      <c r="HMG85" s="197"/>
      <c r="HMH85" s="197"/>
      <c r="HMI85" s="197"/>
      <c r="HMJ85" s="197"/>
      <c r="HMK85" s="197"/>
      <c r="HML85" s="197"/>
      <c r="HMM85" s="197"/>
      <c r="HMN85" s="197"/>
      <c r="HMO85" s="197"/>
      <c r="HMP85" s="197"/>
      <c r="HMQ85" s="197"/>
      <c r="HMR85" s="197"/>
      <c r="HMS85" s="197"/>
      <c r="HMT85" s="197"/>
      <c r="HMU85" s="197"/>
      <c r="HMV85" s="197"/>
      <c r="HMW85" s="197"/>
      <c r="HMX85" s="197"/>
      <c r="HMY85" s="197"/>
      <c r="HMZ85" s="197"/>
      <c r="HNA85" s="197"/>
      <c r="HNB85" s="197"/>
      <c r="HNC85" s="197"/>
      <c r="HND85" s="197"/>
      <c r="HNE85" s="197"/>
      <c r="HNF85" s="197"/>
      <c r="HNG85" s="197"/>
      <c r="HNH85" s="197"/>
      <c r="HNI85" s="197"/>
      <c r="HNJ85" s="197"/>
      <c r="HNK85" s="197"/>
      <c r="HNL85" s="197"/>
      <c r="HNM85" s="197"/>
      <c r="HNN85" s="197"/>
      <c r="HNO85" s="197"/>
      <c r="HNP85" s="197"/>
      <c r="HNQ85" s="197"/>
      <c r="HNR85" s="197"/>
      <c r="HNS85" s="197"/>
      <c r="HNT85" s="197"/>
      <c r="HNU85" s="197"/>
      <c r="HNV85" s="197"/>
      <c r="HNW85" s="197"/>
      <c r="HNX85" s="197"/>
      <c r="HNY85" s="197"/>
      <c r="HNZ85" s="197"/>
      <c r="HOA85" s="197"/>
      <c r="HOB85" s="197"/>
      <c r="HOC85" s="197"/>
      <c r="HOD85" s="197"/>
      <c r="HOE85" s="197"/>
      <c r="HOF85" s="197"/>
      <c r="HOG85" s="197"/>
      <c r="HOH85" s="197"/>
      <c r="HOI85" s="197"/>
      <c r="HOJ85" s="197"/>
      <c r="HOK85" s="197"/>
      <c r="HOL85" s="197"/>
      <c r="HOM85" s="197"/>
      <c r="HON85" s="197"/>
      <c r="HOO85" s="197"/>
      <c r="HOP85" s="197"/>
      <c r="HOQ85" s="197"/>
      <c r="HOR85" s="197"/>
      <c r="HOS85" s="197"/>
      <c r="HOT85" s="197"/>
      <c r="HOU85" s="197"/>
      <c r="HOV85" s="197"/>
      <c r="HOW85" s="197"/>
      <c r="HOX85" s="197"/>
      <c r="HOY85" s="197"/>
      <c r="HOZ85" s="197"/>
      <c r="HPA85" s="197"/>
      <c r="HPB85" s="197"/>
      <c r="HPC85" s="197"/>
      <c r="HPD85" s="197"/>
      <c r="HPE85" s="197"/>
      <c r="HPF85" s="197"/>
      <c r="HPG85" s="197"/>
      <c r="HPH85" s="197"/>
      <c r="HPI85" s="197"/>
      <c r="HPJ85" s="197"/>
      <c r="HPK85" s="197"/>
      <c r="HPL85" s="197"/>
      <c r="HPM85" s="197"/>
      <c r="HPN85" s="197"/>
      <c r="HPO85" s="197"/>
      <c r="HPP85" s="197"/>
      <c r="HPQ85" s="197"/>
      <c r="HPR85" s="197"/>
      <c r="HPS85" s="197"/>
      <c r="HPT85" s="197"/>
      <c r="HPU85" s="197"/>
      <c r="HPV85" s="197"/>
      <c r="HPW85" s="197"/>
      <c r="HPX85" s="197"/>
      <c r="HPY85" s="197"/>
      <c r="HPZ85" s="197"/>
      <c r="HQA85" s="197"/>
      <c r="HQB85" s="197"/>
      <c r="HQC85" s="197"/>
      <c r="HQD85" s="197"/>
      <c r="HQE85" s="197"/>
      <c r="HQF85" s="197"/>
      <c r="HQG85" s="197"/>
      <c r="HQH85" s="197"/>
      <c r="HQI85" s="197"/>
      <c r="HQJ85" s="197"/>
      <c r="HQK85" s="197"/>
      <c r="HQL85" s="197"/>
      <c r="HQM85" s="197"/>
      <c r="HQN85" s="197"/>
      <c r="HQO85" s="197"/>
      <c r="HQP85" s="197"/>
      <c r="HQQ85" s="197"/>
      <c r="HQR85" s="197"/>
      <c r="HQS85" s="197"/>
      <c r="HQT85" s="197"/>
      <c r="HQU85" s="197"/>
      <c r="HQV85" s="197"/>
      <c r="HQW85" s="197"/>
      <c r="HQX85" s="197"/>
      <c r="HQY85" s="197"/>
      <c r="HQZ85" s="197"/>
      <c r="HRA85" s="197"/>
      <c r="HRB85" s="197"/>
      <c r="HRC85" s="197"/>
      <c r="HRD85" s="197"/>
      <c r="HRE85" s="197"/>
      <c r="HRF85" s="197"/>
      <c r="HRG85" s="197"/>
      <c r="HRH85" s="197"/>
      <c r="HRI85" s="197"/>
      <c r="HRJ85" s="197"/>
      <c r="HRK85" s="197"/>
      <c r="HRL85" s="197"/>
      <c r="HRM85" s="197"/>
      <c r="HRN85" s="197"/>
      <c r="HRO85" s="197"/>
      <c r="HRP85" s="197"/>
      <c r="HRQ85" s="197"/>
      <c r="HRR85" s="197"/>
      <c r="HRS85" s="197"/>
      <c r="HRT85" s="197"/>
      <c r="HRU85" s="197"/>
      <c r="HRV85" s="197"/>
      <c r="HRW85" s="197"/>
      <c r="HRX85" s="197"/>
      <c r="HRY85" s="197"/>
      <c r="HRZ85" s="197"/>
      <c r="HSA85" s="197"/>
      <c r="HSB85" s="197"/>
      <c r="HSC85" s="197"/>
      <c r="HSD85" s="197"/>
      <c r="HSE85" s="197"/>
      <c r="HSF85" s="197"/>
      <c r="HSG85" s="197"/>
      <c r="HSH85" s="197"/>
      <c r="HSI85" s="197"/>
      <c r="HSJ85" s="197"/>
      <c r="HSK85" s="197"/>
      <c r="HSL85" s="197"/>
      <c r="HSM85" s="197"/>
      <c r="HSN85" s="197"/>
      <c r="HSO85" s="197"/>
      <c r="HSP85" s="197"/>
      <c r="HSQ85" s="197"/>
      <c r="HSR85" s="197"/>
      <c r="HSS85" s="197"/>
      <c r="HST85" s="197"/>
      <c r="HSU85" s="197"/>
      <c r="HSV85" s="197"/>
      <c r="HSW85" s="197"/>
      <c r="HSX85" s="197"/>
      <c r="HSY85" s="197"/>
      <c r="HSZ85" s="197"/>
      <c r="HTA85" s="197"/>
      <c r="HTB85" s="197"/>
      <c r="HTC85" s="197"/>
      <c r="HTD85" s="197"/>
      <c r="HTE85" s="197"/>
      <c r="HTF85" s="197"/>
      <c r="HTG85" s="197"/>
      <c r="HTH85" s="197"/>
      <c r="HTI85" s="197"/>
      <c r="HTJ85" s="197"/>
      <c r="HTK85" s="197"/>
      <c r="HTL85" s="197"/>
      <c r="HTM85" s="197"/>
      <c r="HTN85" s="197"/>
      <c r="HTO85" s="197"/>
      <c r="HTP85" s="197"/>
      <c r="HTQ85" s="197"/>
      <c r="HTR85" s="197"/>
      <c r="HTS85" s="197"/>
      <c r="HTT85" s="197"/>
      <c r="HTU85" s="197"/>
      <c r="HTV85" s="197"/>
      <c r="HTW85" s="197"/>
      <c r="HTX85" s="197"/>
      <c r="HTY85" s="197"/>
      <c r="HTZ85" s="197"/>
      <c r="HUA85" s="197"/>
      <c r="HUB85" s="197"/>
      <c r="HUC85" s="197"/>
      <c r="HUD85" s="197"/>
      <c r="HUE85" s="197"/>
      <c r="HUF85" s="197"/>
      <c r="HUG85" s="197"/>
      <c r="HUH85" s="197"/>
      <c r="HUI85" s="197"/>
      <c r="HUJ85" s="197"/>
      <c r="HUK85" s="197"/>
      <c r="HUL85" s="197"/>
      <c r="HUM85" s="197"/>
      <c r="HUN85" s="197"/>
      <c r="HUO85" s="197"/>
      <c r="HUP85" s="197"/>
      <c r="HUQ85" s="197"/>
      <c r="HUR85" s="197"/>
      <c r="HUS85" s="197"/>
      <c r="HUT85" s="197"/>
      <c r="HUU85" s="197"/>
      <c r="HUV85" s="197"/>
      <c r="HUW85" s="197"/>
      <c r="HUX85" s="197"/>
      <c r="HUY85" s="197"/>
      <c r="HUZ85" s="197"/>
      <c r="HVA85" s="197"/>
      <c r="HVB85" s="197"/>
      <c r="HVC85" s="197"/>
      <c r="HVD85" s="197"/>
      <c r="HVE85" s="197"/>
      <c r="HVF85" s="197"/>
      <c r="HVG85" s="197"/>
      <c r="HVH85" s="197"/>
      <c r="HVI85" s="197"/>
      <c r="HVJ85" s="197"/>
      <c r="HVK85" s="197"/>
      <c r="HVL85" s="197"/>
      <c r="HVM85" s="197"/>
      <c r="HVN85" s="197"/>
      <c r="HVO85" s="197"/>
      <c r="HVP85" s="197"/>
      <c r="HVQ85" s="197"/>
      <c r="HVR85" s="197"/>
      <c r="HVS85" s="197"/>
      <c r="HVT85" s="197"/>
      <c r="HVU85" s="197"/>
      <c r="HVV85" s="197"/>
      <c r="HVW85" s="197"/>
      <c r="HVX85" s="197"/>
      <c r="HVY85" s="197"/>
      <c r="HVZ85" s="197"/>
      <c r="HWA85" s="197"/>
      <c r="HWB85" s="197"/>
      <c r="HWC85" s="197"/>
      <c r="HWD85" s="197"/>
      <c r="HWE85" s="197"/>
      <c r="HWF85" s="197"/>
      <c r="HWG85" s="197"/>
      <c r="HWH85" s="197"/>
      <c r="HWI85" s="197"/>
      <c r="HWJ85" s="197"/>
      <c r="HWK85" s="197"/>
      <c r="HWL85" s="197"/>
      <c r="HWM85" s="197"/>
      <c r="HWN85" s="197"/>
      <c r="HWO85" s="197"/>
      <c r="HWP85" s="197"/>
      <c r="HWQ85" s="197"/>
      <c r="HWR85" s="197"/>
      <c r="HWS85" s="197"/>
      <c r="HWT85" s="197"/>
      <c r="HWU85" s="197"/>
      <c r="HWV85" s="197"/>
      <c r="HWW85" s="197"/>
      <c r="HWX85" s="197"/>
      <c r="HWY85" s="197"/>
      <c r="HWZ85" s="197"/>
      <c r="HXA85" s="197"/>
      <c r="HXB85" s="197"/>
      <c r="HXC85" s="197"/>
      <c r="HXD85" s="197"/>
      <c r="HXE85" s="197"/>
      <c r="HXF85" s="197"/>
      <c r="HXG85" s="197"/>
      <c r="HXH85" s="197"/>
      <c r="HXI85" s="197"/>
      <c r="HXJ85" s="197"/>
      <c r="HXK85" s="197"/>
      <c r="HXL85" s="197"/>
      <c r="HXM85" s="197"/>
      <c r="HXN85" s="197"/>
      <c r="HXO85" s="197"/>
      <c r="HXP85" s="197"/>
      <c r="HXQ85" s="197"/>
      <c r="HXR85" s="197"/>
      <c r="HXS85" s="197"/>
      <c r="HXT85" s="197"/>
      <c r="HXU85" s="197"/>
      <c r="HXV85" s="197"/>
      <c r="HXW85" s="197"/>
      <c r="HXX85" s="197"/>
      <c r="HXY85" s="197"/>
      <c r="HXZ85" s="197"/>
      <c r="HYA85" s="197"/>
      <c r="HYB85" s="197"/>
      <c r="HYC85" s="197"/>
      <c r="HYD85" s="197"/>
      <c r="HYE85" s="197"/>
      <c r="HYF85" s="197"/>
      <c r="HYG85" s="197"/>
      <c r="HYH85" s="197"/>
      <c r="HYI85" s="197"/>
      <c r="HYJ85" s="197"/>
      <c r="HYK85" s="197"/>
      <c r="HYL85" s="197"/>
      <c r="HYM85" s="197"/>
      <c r="HYN85" s="197"/>
      <c r="HYO85" s="197"/>
      <c r="HYP85" s="197"/>
      <c r="HYQ85" s="197"/>
      <c r="HYR85" s="197"/>
      <c r="HYS85" s="197"/>
      <c r="HYT85" s="197"/>
      <c r="HYU85" s="197"/>
      <c r="HYV85" s="197"/>
      <c r="HYW85" s="197"/>
      <c r="HYX85" s="197"/>
      <c r="HYY85" s="197"/>
      <c r="HYZ85" s="197"/>
      <c r="HZA85" s="197"/>
      <c r="HZB85" s="197"/>
      <c r="HZC85" s="197"/>
      <c r="HZD85" s="197"/>
      <c r="HZE85" s="197"/>
      <c r="HZF85" s="197"/>
      <c r="HZG85" s="197"/>
      <c r="HZH85" s="197"/>
      <c r="HZI85" s="197"/>
      <c r="HZJ85" s="197"/>
      <c r="HZK85" s="197"/>
      <c r="HZL85" s="197"/>
      <c r="HZM85" s="197"/>
      <c r="HZN85" s="197"/>
      <c r="HZO85" s="197"/>
      <c r="HZP85" s="197"/>
      <c r="HZQ85" s="197"/>
      <c r="HZR85" s="197"/>
      <c r="HZS85" s="197"/>
      <c r="HZT85" s="197"/>
      <c r="HZU85" s="197"/>
      <c r="HZV85" s="197"/>
      <c r="HZW85" s="197"/>
      <c r="HZX85" s="197"/>
      <c r="HZY85" s="197"/>
      <c r="HZZ85" s="197"/>
      <c r="IAA85" s="197"/>
      <c r="IAB85" s="197"/>
      <c r="IAC85" s="197"/>
      <c r="IAD85" s="197"/>
      <c r="IAE85" s="197"/>
      <c r="IAF85" s="197"/>
      <c r="IAG85" s="197"/>
      <c r="IAH85" s="197"/>
      <c r="IAI85" s="197"/>
      <c r="IAJ85" s="197"/>
      <c r="IAK85" s="197"/>
      <c r="IAL85" s="197"/>
      <c r="IAM85" s="197"/>
      <c r="IAN85" s="197"/>
      <c r="IAO85" s="197"/>
      <c r="IAP85" s="197"/>
      <c r="IAQ85" s="197"/>
      <c r="IAR85" s="197"/>
      <c r="IAS85" s="197"/>
      <c r="IAT85" s="197"/>
      <c r="IAU85" s="197"/>
      <c r="IAV85" s="197"/>
      <c r="IAW85" s="197"/>
      <c r="IAX85" s="197"/>
      <c r="IAY85" s="197"/>
      <c r="IAZ85" s="197"/>
      <c r="IBA85" s="197"/>
      <c r="IBB85" s="197"/>
      <c r="IBC85" s="197"/>
      <c r="IBD85" s="197"/>
      <c r="IBE85" s="197"/>
      <c r="IBF85" s="197"/>
      <c r="IBG85" s="197"/>
      <c r="IBH85" s="197"/>
      <c r="IBI85" s="197"/>
      <c r="IBJ85" s="197"/>
      <c r="IBK85" s="197"/>
      <c r="IBL85" s="197"/>
      <c r="IBM85" s="197"/>
      <c r="IBN85" s="197"/>
      <c r="IBO85" s="197"/>
      <c r="IBP85" s="197"/>
      <c r="IBQ85" s="197"/>
      <c r="IBR85" s="197"/>
      <c r="IBS85" s="197"/>
      <c r="IBT85" s="197"/>
      <c r="IBU85" s="197"/>
      <c r="IBV85" s="197"/>
      <c r="IBW85" s="197"/>
      <c r="IBX85" s="197"/>
      <c r="IBY85" s="197"/>
      <c r="IBZ85" s="197"/>
      <c r="ICA85" s="197"/>
      <c r="ICB85" s="197"/>
      <c r="ICC85" s="197"/>
      <c r="ICD85" s="197"/>
      <c r="ICE85" s="197"/>
      <c r="ICF85" s="197"/>
      <c r="ICG85" s="197"/>
      <c r="ICH85" s="197"/>
      <c r="ICI85" s="197"/>
      <c r="ICJ85" s="197"/>
      <c r="ICK85" s="197"/>
      <c r="ICL85" s="197"/>
      <c r="ICM85" s="197"/>
      <c r="ICN85" s="197"/>
      <c r="ICO85" s="197"/>
      <c r="ICP85" s="197"/>
      <c r="ICQ85" s="197"/>
      <c r="ICR85" s="197"/>
      <c r="ICS85" s="197"/>
      <c r="ICT85" s="197"/>
      <c r="ICU85" s="197"/>
      <c r="ICV85" s="197"/>
      <c r="ICW85" s="197"/>
      <c r="ICX85" s="197"/>
      <c r="ICY85" s="197"/>
      <c r="ICZ85" s="197"/>
      <c r="IDA85" s="197"/>
      <c r="IDB85" s="197"/>
      <c r="IDC85" s="197"/>
      <c r="IDD85" s="197"/>
      <c r="IDE85" s="197"/>
      <c r="IDF85" s="197"/>
      <c r="IDG85" s="197"/>
      <c r="IDH85" s="197"/>
      <c r="IDI85" s="197"/>
      <c r="IDJ85" s="197"/>
      <c r="IDK85" s="197"/>
      <c r="IDL85" s="197"/>
      <c r="IDM85" s="197"/>
      <c r="IDN85" s="197"/>
      <c r="IDO85" s="197"/>
      <c r="IDP85" s="197"/>
      <c r="IDQ85" s="197"/>
      <c r="IDR85" s="197"/>
      <c r="IDS85" s="197"/>
      <c r="IDT85" s="197"/>
      <c r="IDU85" s="197"/>
      <c r="IDV85" s="197"/>
      <c r="IDW85" s="197"/>
      <c r="IDX85" s="197"/>
      <c r="IDY85" s="197"/>
      <c r="IDZ85" s="197"/>
      <c r="IEA85" s="197"/>
      <c r="IEB85" s="197"/>
      <c r="IEC85" s="197"/>
      <c r="IED85" s="197"/>
      <c r="IEE85" s="197"/>
      <c r="IEF85" s="197"/>
      <c r="IEG85" s="197"/>
      <c r="IEH85" s="197"/>
      <c r="IEI85" s="197"/>
      <c r="IEJ85" s="197"/>
      <c r="IEK85" s="197"/>
      <c r="IEL85" s="197"/>
      <c r="IEM85" s="197"/>
      <c r="IEN85" s="197"/>
      <c r="IEO85" s="197"/>
      <c r="IEP85" s="197"/>
      <c r="IEQ85" s="197"/>
      <c r="IER85" s="197"/>
      <c r="IES85" s="197"/>
      <c r="IET85" s="197"/>
      <c r="IEU85" s="197"/>
      <c r="IEV85" s="197"/>
      <c r="IEW85" s="197"/>
      <c r="IEX85" s="197"/>
      <c r="IEY85" s="197"/>
      <c r="IEZ85" s="197"/>
      <c r="IFA85" s="197"/>
      <c r="IFB85" s="197"/>
      <c r="IFC85" s="197"/>
      <c r="IFD85" s="197"/>
      <c r="IFE85" s="197"/>
      <c r="IFF85" s="197"/>
      <c r="IFG85" s="197"/>
      <c r="IFH85" s="197"/>
      <c r="IFI85" s="197"/>
      <c r="IFJ85" s="197"/>
      <c r="IFK85" s="197"/>
      <c r="IFL85" s="197"/>
      <c r="IFM85" s="197"/>
      <c r="IFN85" s="197"/>
      <c r="IFO85" s="197"/>
      <c r="IFP85" s="197"/>
      <c r="IFQ85" s="197"/>
      <c r="IFR85" s="197"/>
      <c r="IFS85" s="197"/>
      <c r="IFT85" s="197"/>
      <c r="IFU85" s="197"/>
      <c r="IFV85" s="197"/>
      <c r="IFW85" s="197"/>
      <c r="IFX85" s="197"/>
      <c r="IFY85" s="197"/>
      <c r="IFZ85" s="197"/>
      <c r="IGA85" s="197"/>
      <c r="IGB85" s="197"/>
      <c r="IGC85" s="197"/>
      <c r="IGD85" s="197"/>
      <c r="IGE85" s="197"/>
      <c r="IGF85" s="197"/>
      <c r="IGG85" s="197"/>
      <c r="IGH85" s="197"/>
      <c r="IGI85" s="197"/>
      <c r="IGJ85" s="197"/>
      <c r="IGK85" s="197"/>
      <c r="IGL85" s="197"/>
      <c r="IGM85" s="197"/>
      <c r="IGN85" s="197"/>
      <c r="IGO85" s="197"/>
      <c r="IGP85" s="197"/>
      <c r="IGQ85" s="197"/>
      <c r="IGR85" s="197"/>
      <c r="IGS85" s="197"/>
      <c r="IGT85" s="197"/>
      <c r="IGU85" s="197"/>
      <c r="IGV85" s="197"/>
      <c r="IGW85" s="197"/>
      <c r="IGX85" s="197"/>
      <c r="IGY85" s="197"/>
      <c r="IGZ85" s="197"/>
      <c r="IHA85" s="197"/>
      <c r="IHB85" s="197"/>
      <c r="IHC85" s="197"/>
      <c r="IHD85" s="197"/>
      <c r="IHE85" s="197"/>
      <c r="IHF85" s="197"/>
      <c r="IHG85" s="197"/>
      <c r="IHH85" s="197"/>
      <c r="IHI85" s="197"/>
      <c r="IHJ85" s="197"/>
      <c r="IHK85" s="197"/>
      <c r="IHL85" s="197"/>
      <c r="IHM85" s="197"/>
      <c r="IHN85" s="197"/>
      <c r="IHO85" s="197"/>
      <c r="IHP85" s="197"/>
      <c r="IHQ85" s="197"/>
      <c r="IHR85" s="197"/>
      <c r="IHS85" s="197"/>
      <c r="IHT85" s="197"/>
      <c r="IHU85" s="197"/>
      <c r="IHV85" s="197"/>
      <c r="IHW85" s="197"/>
      <c r="IHX85" s="197"/>
      <c r="IHY85" s="197"/>
      <c r="IHZ85" s="197"/>
      <c r="IIA85" s="197"/>
      <c r="IIB85" s="197"/>
      <c r="IIC85" s="197"/>
      <c r="IID85" s="197"/>
      <c r="IIE85" s="197"/>
      <c r="IIF85" s="197"/>
      <c r="IIG85" s="197"/>
      <c r="IIH85" s="197"/>
      <c r="III85" s="197"/>
      <c r="IIJ85" s="197"/>
      <c r="IIK85" s="197"/>
      <c r="IIL85" s="197"/>
      <c r="IIM85" s="197"/>
      <c r="IIN85" s="197"/>
      <c r="IIO85" s="197"/>
      <c r="IIP85" s="197"/>
      <c r="IIQ85" s="197"/>
      <c r="IIR85" s="197"/>
      <c r="IIS85" s="197"/>
      <c r="IIT85" s="197"/>
      <c r="IIU85" s="197"/>
      <c r="IIV85" s="197"/>
      <c r="IIW85" s="197"/>
      <c r="IIX85" s="197"/>
      <c r="IIY85" s="197"/>
      <c r="IIZ85" s="197"/>
      <c r="IJA85" s="197"/>
      <c r="IJB85" s="197"/>
      <c r="IJC85" s="197"/>
      <c r="IJD85" s="197"/>
      <c r="IJE85" s="197"/>
      <c r="IJF85" s="197"/>
      <c r="IJG85" s="197"/>
      <c r="IJH85" s="197"/>
      <c r="IJI85" s="197"/>
      <c r="IJJ85" s="197"/>
      <c r="IJK85" s="197"/>
      <c r="IJL85" s="197"/>
      <c r="IJM85" s="197"/>
      <c r="IJN85" s="197"/>
      <c r="IJO85" s="197"/>
      <c r="IJP85" s="197"/>
      <c r="IJQ85" s="197"/>
      <c r="IJR85" s="197"/>
      <c r="IJS85" s="197"/>
      <c r="IJT85" s="197"/>
      <c r="IJU85" s="197"/>
      <c r="IJV85" s="197"/>
      <c r="IJW85" s="197"/>
      <c r="IJX85" s="197"/>
      <c r="IJY85" s="197"/>
      <c r="IJZ85" s="197"/>
      <c r="IKA85" s="197"/>
      <c r="IKB85" s="197"/>
      <c r="IKC85" s="197"/>
      <c r="IKD85" s="197"/>
      <c r="IKE85" s="197"/>
      <c r="IKF85" s="197"/>
      <c r="IKG85" s="197"/>
      <c r="IKH85" s="197"/>
      <c r="IKI85" s="197"/>
      <c r="IKJ85" s="197"/>
      <c r="IKK85" s="197"/>
      <c r="IKL85" s="197"/>
      <c r="IKM85" s="197"/>
      <c r="IKN85" s="197"/>
      <c r="IKO85" s="197"/>
      <c r="IKP85" s="197"/>
      <c r="IKQ85" s="197"/>
      <c r="IKR85" s="197"/>
      <c r="IKS85" s="197"/>
      <c r="IKT85" s="197"/>
      <c r="IKU85" s="197"/>
      <c r="IKV85" s="197"/>
      <c r="IKW85" s="197"/>
      <c r="IKX85" s="197"/>
      <c r="IKY85" s="197"/>
      <c r="IKZ85" s="197"/>
      <c r="ILA85" s="197"/>
      <c r="ILB85" s="197"/>
      <c r="ILC85" s="197"/>
      <c r="ILD85" s="197"/>
      <c r="ILE85" s="197"/>
      <c r="ILF85" s="197"/>
      <c r="ILG85" s="197"/>
      <c r="ILH85" s="197"/>
      <c r="ILI85" s="197"/>
      <c r="ILJ85" s="197"/>
      <c r="ILK85" s="197"/>
      <c r="ILL85" s="197"/>
      <c r="ILM85" s="197"/>
      <c r="ILN85" s="197"/>
      <c r="ILO85" s="197"/>
      <c r="ILP85" s="197"/>
      <c r="ILQ85" s="197"/>
      <c r="ILR85" s="197"/>
      <c r="ILS85" s="197"/>
      <c r="ILT85" s="197"/>
      <c r="ILU85" s="197"/>
      <c r="ILV85" s="197"/>
      <c r="ILW85" s="197"/>
      <c r="ILX85" s="197"/>
      <c r="ILY85" s="197"/>
      <c r="ILZ85" s="197"/>
      <c r="IMA85" s="197"/>
      <c r="IMB85" s="197"/>
      <c r="IMC85" s="197"/>
      <c r="IMD85" s="197"/>
      <c r="IME85" s="197"/>
      <c r="IMF85" s="197"/>
      <c r="IMG85" s="197"/>
      <c r="IMH85" s="197"/>
      <c r="IMI85" s="197"/>
      <c r="IMJ85" s="197"/>
      <c r="IMK85" s="197"/>
      <c r="IML85" s="197"/>
      <c r="IMM85" s="197"/>
      <c r="IMN85" s="197"/>
      <c r="IMO85" s="197"/>
      <c r="IMP85" s="197"/>
      <c r="IMQ85" s="197"/>
      <c r="IMR85" s="197"/>
      <c r="IMS85" s="197"/>
      <c r="IMT85" s="197"/>
      <c r="IMU85" s="197"/>
      <c r="IMV85" s="197"/>
      <c r="IMW85" s="197"/>
      <c r="IMX85" s="197"/>
      <c r="IMY85" s="197"/>
      <c r="IMZ85" s="197"/>
      <c r="INA85" s="197"/>
      <c r="INB85" s="197"/>
      <c r="INC85" s="197"/>
      <c r="IND85" s="197"/>
      <c r="INE85" s="197"/>
      <c r="INF85" s="197"/>
      <c r="ING85" s="197"/>
      <c r="INH85" s="197"/>
      <c r="INI85" s="197"/>
      <c r="INJ85" s="197"/>
      <c r="INK85" s="197"/>
      <c r="INL85" s="197"/>
      <c r="INM85" s="197"/>
      <c r="INN85" s="197"/>
      <c r="INO85" s="197"/>
      <c r="INP85" s="197"/>
      <c r="INQ85" s="197"/>
      <c r="INR85" s="197"/>
      <c r="INS85" s="197"/>
      <c r="INT85" s="197"/>
      <c r="INU85" s="197"/>
      <c r="INV85" s="197"/>
      <c r="INW85" s="197"/>
      <c r="INX85" s="197"/>
      <c r="INY85" s="197"/>
      <c r="INZ85" s="197"/>
      <c r="IOA85" s="197"/>
      <c r="IOB85" s="197"/>
      <c r="IOC85" s="197"/>
      <c r="IOD85" s="197"/>
      <c r="IOE85" s="197"/>
      <c r="IOF85" s="197"/>
      <c r="IOG85" s="197"/>
      <c r="IOH85" s="197"/>
      <c r="IOI85" s="197"/>
      <c r="IOJ85" s="197"/>
      <c r="IOK85" s="197"/>
      <c r="IOL85" s="197"/>
      <c r="IOM85" s="197"/>
      <c r="ION85" s="197"/>
      <c r="IOO85" s="197"/>
      <c r="IOP85" s="197"/>
      <c r="IOQ85" s="197"/>
      <c r="IOR85" s="197"/>
      <c r="IOS85" s="197"/>
      <c r="IOT85" s="197"/>
      <c r="IOU85" s="197"/>
      <c r="IOV85" s="197"/>
      <c r="IOW85" s="197"/>
      <c r="IOX85" s="197"/>
      <c r="IOY85" s="197"/>
      <c r="IOZ85" s="197"/>
      <c r="IPA85" s="197"/>
      <c r="IPB85" s="197"/>
      <c r="IPC85" s="197"/>
      <c r="IPD85" s="197"/>
      <c r="IPE85" s="197"/>
      <c r="IPF85" s="197"/>
      <c r="IPG85" s="197"/>
      <c r="IPH85" s="197"/>
      <c r="IPI85" s="197"/>
      <c r="IPJ85" s="197"/>
      <c r="IPK85" s="197"/>
      <c r="IPL85" s="197"/>
      <c r="IPM85" s="197"/>
      <c r="IPN85" s="197"/>
      <c r="IPO85" s="197"/>
      <c r="IPP85" s="197"/>
      <c r="IPQ85" s="197"/>
      <c r="IPR85" s="197"/>
      <c r="IPS85" s="197"/>
      <c r="IPT85" s="197"/>
      <c r="IPU85" s="197"/>
      <c r="IPV85" s="197"/>
      <c r="IPW85" s="197"/>
      <c r="IPX85" s="197"/>
      <c r="IPY85" s="197"/>
      <c r="IPZ85" s="197"/>
      <c r="IQA85" s="197"/>
      <c r="IQB85" s="197"/>
      <c r="IQC85" s="197"/>
      <c r="IQD85" s="197"/>
      <c r="IQE85" s="197"/>
      <c r="IQF85" s="197"/>
      <c r="IQG85" s="197"/>
      <c r="IQH85" s="197"/>
      <c r="IQI85" s="197"/>
      <c r="IQJ85" s="197"/>
      <c r="IQK85" s="197"/>
      <c r="IQL85" s="197"/>
      <c r="IQM85" s="197"/>
      <c r="IQN85" s="197"/>
      <c r="IQO85" s="197"/>
      <c r="IQP85" s="197"/>
      <c r="IQQ85" s="197"/>
      <c r="IQR85" s="197"/>
      <c r="IQS85" s="197"/>
      <c r="IQT85" s="197"/>
      <c r="IQU85" s="197"/>
      <c r="IQV85" s="197"/>
      <c r="IQW85" s="197"/>
      <c r="IQX85" s="197"/>
      <c r="IQY85" s="197"/>
      <c r="IQZ85" s="197"/>
      <c r="IRA85" s="197"/>
      <c r="IRB85" s="197"/>
      <c r="IRC85" s="197"/>
      <c r="IRD85" s="197"/>
      <c r="IRE85" s="197"/>
      <c r="IRF85" s="197"/>
      <c r="IRG85" s="197"/>
      <c r="IRH85" s="197"/>
      <c r="IRI85" s="197"/>
      <c r="IRJ85" s="197"/>
      <c r="IRK85" s="197"/>
      <c r="IRL85" s="197"/>
      <c r="IRM85" s="197"/>
      <c r="IRN85" s="197"/>
      <c r="IRO85" s="197"/>
      <c r="IRP85" s="197"/>
      <c r="IRQ85" s="197"/>
      <c r="IRR85" s="197"/>
      <c r="IRS85" s="197"/>
      <c r="IRT85" s="197"/>
      <c r="IRU85" s="197"/>
      <c r="IRV85" s="197"/>
      <c r="IRW85" s="197"/>
      <c r="IRX85" s="197"/>
      <c r="IRY85" s="197"/>
      <c r="IRZ85" s="197"/>
      <c r="ISA85" s="197"/>
      <c r="ISB85" s="197"/>
      <c r="ISC85" s="197"/>
      <c r="ISD85" s="197"/>
      <c r="ISE85" s="197"/>
      <c r="ISF85" s="197"/>
      <c r="ISG85" s="197"/>
      <c r="ISH85" s="197"/>
      <c r="ISI85" s="197"/>
      <c r="ISJ85" s="197"/>
      <c r="ISK85" s="197"/>
      <c r="ISL85" s="197"/>
      <c r="ISM85" s="197"/>
      <c r="ISN85" s="197"/>
      <c r="ISO85" s="197"/>
      <c r="ISP85" s="197"/>
      <c r="ISQ85" s="197"/>
      <c r="ISR85" s="197"/>
      <c r="ISS85" s="197"/>
      <c r="IST85" s="197"/>
      <c r="ISU85" s="197"/>
      <c r="ISV85" s="197"/>
      <c r="ISW85" s="197"/>
      <c r="ISX85" s="197"/>
      <c r="ISY85" s="197"/>
      <c r="ISZ85" s="197"/>
      <c r="ITA85" s="197"/>
      <c r="ITB85" s="197"/>
      <c r="ITC85" s="197"/>
      <c r="ITD85" s="197"/>
      <c r="ITE85" s="197"/>
      <c r="ITF85" s="197"/>
      <c r="ITG85" s="197"/>
      <c r="ITH85" s="197"/>
      <c r="ITI85" s="197"/>
      <c r="ITJ85" s="197"/>
      <c r="ITK85" s="197"/>
      <c r="ITL85" s="197"/>
      <c r="ITM85" s="197"/>
      <c r="ITN85" s="197"/>
      <c r="ITO85" s="197"/>
      <c r="ITP85" s="197"/>
      <c r="ITQ85" s="197"/>
      <c r="ITR85" s="197"/>
      <c r="ITS85" s="197"/>
      <c r="ITT85" s="197"/>
      <c r="ITU85" s="197"/>
      <c r="ITV85" s="197"/>
      <c r="ITW85" s="197"/>
      <c r="ITX85" s="197"/>
      <c r="ITY85" s="197"/>
      <c r="ITZ85" s="197"/>
      <c r="IUA85" s="197"/>
      <c r="IUB85" s="197"/>
      <c r="IUC85" s="197"/>
      <c r="IUD85" s="197"/>
      <c r="IUE85" s="197"/>
      <c r="IUF85" s="197"/>
      <c r="IUG85" s="197"/>
      <c r="IUH85" s="197"/>
      <c r="IUI85" s="197"/>
      <c r="IUJ85" s="197"/>
      <c r="IUK85" s="197"/>
      <c r="IUL85" s="197"/>
      <c r="IUM85" s="197"/>
      <c r="IUN85" s="197"/>
      <c r="IUO85" s="197"/>
      <c r="IUP85" s="197"/>
      <c r="IUQ85" s="197"/>
      <c r="IUR85" s="197"/>
      <c r="IUS85" s="197"/>
      <c r="IUT85" s="197"/>
      <c r="IUU85" s="197"/>
      <c r="IUV85" s="197"/>
      <c r="IUW85" s="197"/>
      <c r="IUX85" s="197"/>
      <c r="IUY85" s="197"/>
      <c r="IUZ85" s="197"/>
      <c r="IVA85" s="197"/>
      <c r="IVB85" s="197"/>
      <c r="IVC85" s="197"/>
      <c r="IVD85" s="197"/>
      <c r="IVE85" s="197"/>
      <c r="IVF85" s="197"/>
      <c r="IVG85" s="197"/>
      <c r="IVH85" s="197"/>
      <c r="IVI85" s="197"/>
      <c r="IVJ85" s="197"/>
      <c r="IVK85" s="197"/>
      <c r="IVL85" s="197"/>
      <c r="IVM85" s="197"/>
      <c r="IVN85" s="197"/>
      <c r="IVO85" s="197"/>
      <c r="IVP85" s="197"/>
      <c r="IVQ85" s="197"/>
      <c r="IVR85" s="197"/>
      <c r="IVS85" s="197"/>
      <c r="IVT85" s="197"/>
      <c r="IVU85" s="197"/>
      <c r="IVV85" s="197"/>
      <c r="IVW85" s="197"/>
      <c r="IVX85" s="197"/>
      <c r="IVY85" s="197"/>
      <c r="IVZ85" s="197"/>
      <c r="IWA85" s="197"/>
      <c r="IWB85" s="197"/>
      <c r="IWC85" s="197"/>
      <c r="IWD85" s="197"/>
      <c r="IWE85" s="197"/>
      <c r="IWF85" s="197"/>
      <c r="IWG85" s="197"/>
      <c r="IWH85" s="197"/>
      <c r="IWI85" s="197"/>
      <c r="IWJ85" s="197"/>
      <c r="IWK85" s="197"/>
      <c r="IWL85" s="197"/>
      <c r="IWM85" s="197"/>
      <c r="IWN85" s="197"/>
      <c r="IWO85" s="197"/>
      <c r="IWP85" s="197"/>
      <c r="IWQ85" s="197"/>
      <c r="IWR85" s="197"/>
      <c r="IWS85" s="197"/>
      <c r="IWT85" s="197"/>
      <c r="IWU85" s="197"/>
      <c r="IWV85" s="197"/>
      <c r="IWW85" s="197"/>
      <c r="IWX85" s="197"/>
      <c r="IWY85" s="197"/>
      <c r="IWZ85" s="197"/>
      <c r="IXA85" s="197"/>
      <c r="IXB85" s="197"/>
      <c r="IXC85" s="197"/>
      <c r="IXD85" s="197"/>
      <c r="IXE85" s="197"/>
      <c r="IXF85" s="197"/>
      <c r="IXG85" s="197"/>
      <c r="IXH85" s="197"/>
      <c r="IXI85" s="197"/>
      <c r="IXJ85" s="197"/>
      <c r="IXK85" s="197"/>
      <c r="IXL85" s="197"/>
      <c r="IXM85" s="197"/>
      <c r="IXN85" s="197"/>
      <c r="IXO85" s="197"/>
      <c r="IXP85" s="197"/>
      <c r="IXQ85" s="197"/>
      <c r="IXR85" s="197"/>
      <c r="IXS85" s="197"/>
      <c r="IXT85" s="197"/>
      <c r="IXU85" s="197"/>
      <c r="IXV85" s="197"/>
      <c r="IXW85" s="197"/>
      <c r="IXX85" s="197"/>
      <c r="IXY85" s="197"/>
      <c r="IXZ85" s="197"/>
      <c r="IYA85" s="197"/>
      <c r="IYB85" s="197"/>
      <c r="IYC85" s="197"/>
      <c r="IYD85" s="197"/>
      <c r="IYE85" s="197"/>
      <c r="IYF85" s="197"/>
      <c r="IYG85" s="197"/>
      <c r="IYH85" s="197"/>
      <c r="IYI85" s="197"/>
      <c r="IYJ85" s="197"/>
      <c r="IYK85" s="197"/>
      <c r="IYL85" s="197"/>
      <c r="IYM85" s="197"/>
      <c r="IYN85" s="197"/>
      <c r="IYO85" s="197"/>
      <c r="IYP85" s="197"/>
      <c r="IYQ85" s="197"/>
      <c r="IYR85" s="197"/>
      <c r="IYS85" s="197"/>
      <c r="IYT85" s="197"/>
      <c r="IYU85" s="197"/>
      <c r="IYV85" s="197"/>
      <c r="IYW85" s="197"/>
      <c r="IYX85" s="197"/>
      <c r="IYY85" s="197"/>
      <c r="IYZ85" s="197"/>
      <c r="IZA85" s="197"/>
      <c r="IZB85" s="197"/>
      <c r="IZC85" s="197"/>
      <c r="IZD85" s="197"/>
      <c r="IZE85" s="197"/>
      <c r="IZF85" s="197"/>
      <c r="IZG85" s="197"/>
      <c r="IZH85" s="197"/>
      <c r="IZI85" s="197"/>
      <c r="IZJ85" s="197"/>
      <c r="IZK85" s="197"/>
      <c r="IZL85" s="197"/>
      <c r="IZM85" s="197"/>
      <c r="IZN85" s="197"/>
      <c r="IZO85" s="197"/>
      <c r="IZP85" s="197"/>
      <c r="IZQ85" s="197"/>
      <c r="IZR85" s="197"/>
      <c r="IZS85" s="197"/>
      <c r="IZT85" s="197"/>
      <c r="IZU85" s="197"/>
      <c r="IZV85" s="197"/>
      <c r="IZW85" s="197"/>
      <c r="IZX85" s="197"/>
      <c r="IZY85" s="197"/>
      <c r="IZZ85" s="197"/>
      <c r="JAA85" s="197"/>
      <c r="JAB85" s="197"/>
      <c r="JAC85" s="197"/>
      <c r="JAD85" s="197"/>
      <c r="JAE85" s="197"/>
      <c r="JAF85" s="197"/>
      <c r="JAG85" s="197"/>
      <c r="JAH85" s="197"/>
      <c r="JAI85" s="197"/>
      <c r="JAJ85" s="197"/>
      <c r="JAK85" s="197"/>
      <c r="JAL85" s="197"/>
      <c r="JAM85" s="197"/>
      <c r="JAN85" s="197"/>
      <c r="JAO85" s="197"/>
      <c r="JAP85" s="197"/>
      <c r="JAQ85" s="197"/>
      <c r="JAR85" s="197"/>
      <c r="JAS85" s="197"/>
      <c r="JAT85" s="197"/>
      <c r="JAU85" s="197"/>
      <c r="JAV85" s="197"/>
      <c r="JAW85" s="197"/>
      <c r="JAX85" s="197"/>
      <c r="JAY85" s="197"/>
      <c r="JAZ85" s="197"/>
      <c r="JBA85" s="197"/>
      <c r="JBB85" s="197"/>
      <c r="JBC85" s="197"/>
      <c r="JBD85" s="197"/>
      <c r="JBE85" s="197"/>
      <c r="JBF85" s="197"/>
      <c r="JBG85" s="197"/>
      <c r="JBH85" s="197"/>
      <c r="JBI85" s="197"/>
      <c r="JBJ85" s="197"/>
      <c r="JBK85" s="197"/>
      <c r="JBL85" s="197"/>
      <c r="JBM85" s="197"/>
      <c r="JBN85" s="197"/>
      <c r="JBO85" s="197"/>
      <c r="JBP85" s="197"/>
      <c r="JBQ85" s="197"/>
      <c r="JBR85" s="197"/>
      <c r="JBS85" s="197"/>
      <c r="JBT85" s="197"/>
      <c r="JBU85" s="197"/>
      <c r="JBV85" s="197"/>
      <c r="JBW85" s="197"/>
      <c r="JBX85" s="197"/>
      <c r="JBY85" s="197"/>
      <c r="JBZ85" s="197"/>
      <c r="JCA85" s="197"/>
      <c r="JCB85" s="197"/>
      <c r="JCC85" s="197"/>
      <c r="JCD85" s="197"/>
      <c r="JCE85" s="197"/>
      <c r="JCF85" s="197"/>
      <c r="JCG85" s="197"/>
      <c r="JCH85" s="197"/>
      <c r="JCI85" s="197"/>
      <c r="JCJ85" s="197"/>
      <c r="JCK85" s="197"/>
      <c r="JCL85" s="197"/>
      <c r="JCM85" s="197"/>
      <c r="JCN85" s="197"/>
      <c r="JCO85" s="197"/>
      <c r="JCP85" s="197"/>
      <c r="JCQ85" s="197"/>
      <c r="JCR85" s="197"/>
      <c r="JCS85" s="197"/>
      <c r="JCT85" s="197"/>
      <c r="JCU85" s="197"/>
      <c r="JCV85" s="197"/>
      <c r="JCW85" s="197"/>
      <c r="JCX85" s="197"/>
      <c r="JCY85" s="197"/>
      <c r="JCZ85" s="197"/>
      <c r="JDA85" s="197"/>
      <c r="JDB85" s="197"/>
      <c r="JDC85" s="197"/>
      <c r="JDD85" s="197"/>
      <c r="JDE85" s="197"/>
      <c r="JDF85" s="197"/>
      <c r="JDG85" s="197"/>
      <c r="JDH85" s="197"/>
      <c r="JDI85" s="197"/>
      <c r="JDJ85" s="197"/>
      <c r="JDK85" s="197"/>
      <c r="JDL85" s="197"/>
      <c r="JDM85" s="197"/>
      <c r="JDN85" s="197"/>
      <c r="JDO85" s="197"/>
      <c r="JDP85" s="197"/>
      <c r="JDQ85" s="197"/>
      <c r="JDR85" s="197"/>
      <c r="JDS85" s="197"/>
      <c r="JDT85" s="197"/>
      <c r="JDU85" s="197"/>
      <c r="JDV85" s="197"/>
      <c r="JDW85" s="197"/>
      <c r="JDX85" s="197"/>
      <c r="JDY85" s="197"/>
      <c r="JDZ85" s="197"/>
      <c r="JEA85" s="197"/>
      <c r="JEB85" s="197"/>
      <c r="JEC85" s="197"/>
      <c r="JED85" s="197"/>
      <c r="JEE85" s="197"/>
      <c r="JEF85" s="197"/>
      <c r="JEG85" s="197"/>
      <c r="JEH85" s="197"/>
      <c r="JEI85" s="197"/>
      <c r="JEJ85" s="197"/>
      <c r="JEK85" s="197"/>
      <c r="JEL85" s="197"/>
      <c r="JEM85" s="197"/>
      <c r="JEN85" s="197"/>
      <c r="JEO85" s="197"/>
      <c r="JEP85" s="197"/>
      <c r="JEQ85" s="197"/>
      <c r="JER85" s="197"/>
      <c r="JES85" s="197"/>
      <c r="JET85" s="197"/>
      <c r="JEU85" s="197"/>
      <c r="JEV85" s="197"/>
      <c r="JEW85" s="197"/>
      <c r="JEX85" s="197"/>
      <c r="JEY85" s="197"/>
      <c r="JEZ85" s="197"/>
      <c r="JFA85" s="197"/>
      <c r="JFB85" s="197"/>
      <c r="JFC85" s="197"/>
      <c r="JFD85" s="197"/>
      <c r="JFE85" s="197"/>
      <c r="JFF85" s="197"/>
      <c r="JFG85" s="197"/>
      <c r="JFH85" s="197"/>
      <c r="JFI85" s="197"/>
      <c r="JFJ85" s="197"/>
      <c r="JFK85" s="197"/>
      <c r="JFL85" s="197"/>
      <c r="JFM85" s="197"/>
      <c r="JFN85" s="197"/>
      <c r="JFO85" s="197"/>
      <c r="JFP85" s="197"/>
      <c r="JFQ85" s="197"/>
      <c r="JFR85" s="197"/>
      <c r="JFS85" s="197"/>
      <c r="JFT85" s="197"/>
      <c r="JFU85" s="197"/>
      <c r="JFV85" s="197"/>
      <c r="JFW85" s="197"/>
      <c r="JFX85" s="197"/>
      <c r="JFY85" s="197"/>
      <c r="JFZ85" s="197"/>
      <c r="JGA85" s="197"/>
      <c r="JGB85" s="197"/>
      <c r="JGC85" s="197"/>
      <c r="JGD85" s="197"/>
      <c r="JGE85" s="197"/>
      <c r="JGF85" s="197"/>
      <c r="JGG85" s="197"/>
      <c r="JGH85" s="197"/>
      <c r="JGI85" s="197"/>
      <c r="JGJ85" s="197"/>
      <c r="JGK85" s="197"/>
      <c r="JGL85" s="197"/>
      <c r="JGM85" s="197"/>
      <c r="JGN85" s="197"/>
      <c r="JGO85" s="197"/>
      <c r="JGP85" s="197"/>
      <c r="JGQ85" s="197"/>
      <c r="JGR85" s="197"/>
      <c r="JGS85" s="197"/>
      <c r="JGT85" s="197"/>
      <c r="JGU85" s="197"/>
      <c r="JGV85" s="197"/>
      <c r="JGW85" s="197"/>
      <c r="JGX85" s="197"/>
      <c r="JGY85" s="197"/>
      <c r="JGZ85" s="197"/>
      <c r="JHA85" s="197"/>
      <c r="JHB85" s="197"/>
      <c r="JHC85" s="197"/>
      <c r="JHD85" s="197"/>
      <c r="JHE85" s="197"/>
      <c r="JHF85" s="197"/>
      <c r="JHG85" s="197"/>
      <c r="JHH85" s="197"/>
      <c r="JHI85" s="197"/>
      <c r="JHJ85" s="197"/>
      <c r="JHK85" s="197"/>
      <c r="JHL85" s="197"/>
      <c r="JHM85" s="197"/>
      <c r="JHN85" s="197"/>
      <c r="JHO85" s="197"/>
      <c r="JHP85" s="197"/>
      <c r="JHQ85" s="197"/>
      <c r="JHR85" s="197"/>
      <c r="JHS85" s="197"/>
      <c r="JHT85" s="197"/>
      <c r="JHU85" s="197"/>
      <c r="JHV85" s="197"/>
      <c r="JHW85" s="197"/>
      <c r="JHX85" s="197"/>
      <c r="JHY85" s="197"/>
      <c r="JHZ85" s="197"/>
      <c r="JIA85" s="197"/>
      <c r="JIB85" s="197"/>
      <c r="JIC85" s="197"/>
      <c r="JID85" s="197"/>
      <c r="JIE85" s="197"/>
      <c r="JIF85" s="197"/>
      <c r="JIG85" s="197"/>
      <c r="JIH85" s="197"/>
      <c r="JII85" s="197"/>
      <c r="JIJ85" s="197"/>
      <c r="JIK85" s="197"/>
      <c r="JIL85" s="197"/>
      <c r="JIM85" s="197"/>
      <c r="JIN85" s="197"/>
      <c r="JIO85" s="197"/>
      <c r="JIP85" s="197"/>
      <c r="JIQ85" s="197"/>
      <c r="JIR85" s="197"/>
      <c r="JIS85" s="197"/>
      <c r="JIT85" s="197"/>
      <c r="JIU85" s="197"/>
      <c r="JIV85" s="197"/>
      <c r="JIW85" s="197"/>
      <c r="JIX85" s="197"/>
      <c r="JIY85" s="197"/>
      <c r="JIZ85" s="197"/>
      <c r="JJA85" s="197"/>
      <c r="JJB85" s="197"/>
      <c r="JJC85" s="197"/>
      <c r="JJD85" s="197"/>
      <c r="JJE85" s="197"/>
      <c r="JJF85" s="197"/>
      <c r="JJG85" s="197"/>
      <c r="JJH85" s="197"/>
      <c r="JJI85" s="197"/>
      <c r="JJJ85" s="197"/>
      <c r="JJK85" s="197"/>
      <c r="JJL85" s="197"/>
      <c r="JJM85" s="197"/>
      <c r="JJN85" s="197"/>
      <c r="JJO85" s="197"/>
      <c r="JJP85" s="197"/>
      <c r="JJQ85" s="197"/>
      <c r="JJR85" s="197"/>
      <c r="JJS85" s="197"/>
      <c r="JJT85" s="197"/>
      <c r="JJU85" s="197"/>
      <c r="JJV85" s="197"/>
      <c r="JJW85" s="197"/>
      <c r="JJX85" s="197"/>
      <c r="JJY85" s="197"/>
      <c r="JJZ85" s="197"/>
      <c r="JKA85" s="197"/>
      <c r="JKB85" s="197"/>
      <c r="JKC85" s="197"/>
      <c r="JKD85" s="197"/>
      <c r="JKE85" s="197"/>
      <c r="JKF85" s="197"/>
      <c r="JKG85" s="197"/>
      <c r="JKH85" s="197"/>
      <c r="JKI85" s="197"/>
      <c r="JKJ85" s="197"/>
      <c r="JKK85" s="197"/>
      <c r="JKL85" s="197"/>
      <c r="JKM85" s="197"/>
      <c r="JKN85" s="197"/>
      <c r="JKO85" s="197"/>
      <c r="JKP85" s="197"/>
      <c r="JKQ85" s="197"/>
      <c r="JKR85" s="197"/>
      <c r="JKS85" s="197"/>
      <c r="JKT85" s="197"/>
      <c r="JKU85" s="197"/>
      <c r="JKV85" s="197"/>
      <c r="JKW85" s="197"/>
      <c r="JKX85" s="197"/>
      <c r="JKY85" s="197"/>
      <c r="JKZ85" s="197"/>
      <c r="JLA85" s="197"/>
      <c r="JLB85" s="197"/>
      <c r="JLC85" s="197"/>
      <c r="JLD85" s="197"/>
      <c r="JLE85" s="197"/>
      <c r="JLF85" s="197"/>
      <c r="JLG85" s="197"/>
      <c r="JLH85" s="197"/>
      <c r="JLI85" s="197"/>
      <c r="JLJ85" s="197"/>
      <c r="JLK85" s="197"/>
      <c r="JLL85" s="197"/>
      <c r="JLM85" s="197"/>
      <c r="JLN85" s="197"/>
      <c r="JLO85" s="197"/>
      <c r="JLP85" s="197"/>
      <c r="JLQ85" s="197"/>
      <c r="JLR85" s="197"/>
      <c r="JLS85" s="197"/>
      <c r="JLT85" s="197"/>
      <c r="JLU85" s="197"/>
      <c r="JLV85" s="197"/>
      <c r="JLW85" s="197"/>
      <c r="JLX85" s="197"/>
      <c r="JLY85" s="197"/>
      <c r="JLZ85" s="197"/>
      <c r="JMA85" s="197"/>
      <c r="JMB85" s="197"/>
      <c r="JMC85" s="197"/>
      <c r="JMD85" s="197"/>
      <c r="JME85" s="197"/>
      <c r="JMF85" s="197"/>
      <c r="JMG85" s="197"/>
      <c r="JMH85" s="197"/>
      <c r="JMI85" s="197"/>
      <c r="JMJ85" s="197"/>
      <c r="JMK85" s="197"/>
      <c r="JML85" s="197"/>
      <c r="JMM85" s="197"/>
      <c r="JMN85" s="197"/>
      <c r="JMO85" s="197"/>
      <c r="JMP85" s="197"/>
      <c r="JMQ85" s="197"/>
      <c r="JMR85" s="197"/>
      <c r="JMS85" s="197"/>
      <c r="JMT85" s="197"/>
      <c r="JMU85" s="197"/>
      <c r="JMV85" s="197"/>
      <c r="JMW85" s="197"/>
      <c r="JMX85" s="197"/>
      <c r="JMY85" s="197"/>
      <c r="JMZ85" s="197"/>
      <c r="JNA85" s="197"/>
      <c r="JNB85" s="197"/>
      <c r="JNC85" s="197"/>
      <c r="JND85" s="197"/>
      <c r="JNE85" s="197"/>
      <c r="JNF85" s="197"/>
      <c r="JNG85" s="197"/>
      <c r="JNH85" s="197"/>
      <c r="JNI85" s="197"/>
      <c r="JNJ85" s="197"/>
      <c r="JNK85" s="197"/>
      <c r="JNL85" s="197"/>
      <c r="JNM85" s="197"/>
      <c r="JNN85" s="197"/>
      <c r="JNO85" s="197"/>
      <c r="JNP85" s="197"/>
      <c r="JNQ85" s="197"/>
      <c r="JNR85" s="197"/>
      <c r="JNS85" s="197"/>
      <c r="JNT85" s="197"/>
      <c r="JNU85" s="197"/>
      <c r="JNV85" s="197"/>
      <c r="JNW85" s="197"/>
      <c r="JNX85" s="197"/>
      <c r="JNY85" s="197"/>
      <c r="JNZ85" s="197"/>
      <c r="JOA85" s="197"/>
      <c r="JOB85" s="197"/>
      <c r="JOC85" s="197"/>
      <c r="JOD85" s="197"/>
      <c r="JOE85" s="197"/>
      <c r="JOF85" s="197"/>
      <c r="JOG85" s="197"/>
      <c r="JOH85" s="197"/>
      <c r="JOI85" s="197"/>
      <c r="JOJ85" s="197"/>
      <c r="JOK85" s="197"/>
      <c r="JOL85" s="197"/>
      <c r="JOM85" s="197"/>
      <c r="JON85" s="197"/>
      <c r="JOO85" s="197"/>
      <c r="JOP85" s="197"/>
      <c r="JOQ85" s="197"/>
      <c r="JOR85" s="197"/>
      <c r="JOS85" s="197"/>
      <c r="JOT85" s="197"/>
      <c r="JOU85" s="197"/>
      <c r="JOV85" s="197"/>
      <c r="JOW85" s="197"/>
      <c r="JOX85" s="197"/>
      <c r="JOY85" s="197"/>
      <c r="JOZ85" s="197"/>
      <c r="JPA85" s="197"/>
      <c r="JPB85" s="197"/>
      <c r="JPC85" s="197"/>
      <c r="JPD85" s="197"/>
      <c r="JPE85" s="197"/>
      <c r="JPF85" s="197"/>
      <c r="JPG85" s="197"/>
      <c r="JPH85" s="197"/>
      <c r="JPI85" s="197"/>
      <c r="JPJ85" s="197"/>
      <c r="JPK85" s="197"/>
      <c r="JPL85" s="197"/>
      <c r="JPM85" s="197"/>
      <c r="JPN85" s="197"/>
      <c r="JPO85" s="197"/>
      <c r="JPP85" s="197"/>
      <c r="JPQ85" s="197"/>
      <c r="JPR85" s="197"/>
      <c r="JPS85" s="197"/>
      <c r="JPT85" s="197"/>
      <c r="JPU85" s="197"/>
      <c r="JPV85" s="197"/>
      <c r="JPW85" s="197"/>
      <c r="JPX85" s="197"/>
      <c r="JPY85" s="197"/>
      <c r="JPZ85" s="197"/>
      <c r="JQA85" s="197"/>
      <c r="JQB85" s="197"/>
      <c r="JQC85" s="197"/>
      <c r="JQD85" s="197"/>
      <c r="JQE85" s="197"/>
      <c r="JQF85" s="197"/>
      <c r="JQG85" s="197"/>
      <c r="JQH85" s="197"/>
      <c r="JQI85" s="197"/>
      <c r="JQJ85" s="197"/>
      <c r="JQK85" s="197"/>
      <c r="JQL85" s="197"/>
      <c r="JQM85" s="197"/>
      <c r="JQN85" s="197"/>
      <c r="JQO85" s="197"/>
      <c r="JQP85" s="197"/>
      <c r="JQQ85" s="197"/>
      <c r="JQR85" s="197"/>
      <c r="JQS85" s="197"/>
      <c r="JQT85" s="197"/>
      <c r="JQU85" s="197"/>
      <c r="JQV85" s="197"/>
      <c r="JQW85" s="197"/>
      <c r="JQX85" s="197"/>
      <c r="JQY85" s="197"/>
      <c r="JQZ85" s="197"/>
      <c r="JRA85" s="197"/>
      <c r="JRB85" s="197"/>
      <c r="JRC85" s="197"/>
      <c r="JRD85" s="197"/>
      <c r="JRE85" s="197"/>
      <c r="JRF85" s="197"/>
      <c r="JRG85" s="197"/>
      <c r="JRH85" s="197"/>
      <c r="JRI85" s="197"/>
      <c r="JRJ85" s="197"/>
      <c r="JRK85" s="197"/>
      <c r="JRL85" s="197"/>
      <c r="JRM85" s="197"/>
      <c r="JRN85" s="197"/>
      <c r="JRO85" s="197"/>
      <c r="JRP85" s="197"/>
      <c r="JRQ85" s="197"/>
      <c r="JRR85" s="197"/>
      <c r="JRS85" s="197"/>
      <c r="JRT85" s="197"/>
      <c r="JRU85" s="197"/>
      <c r="JRV85" s="197"/>
      <c r="JRW85" s="197"/>
      <c r="JRX85" s="197"/>
      <c r="JRY85" s="197"/>
      <c r="JRZ85" s="197"/>
      <c r="JSA85" s="197"/>
      <c r="JSB85" s="197"/>
      <c r="JSC85" s="197"/>
      <c r="JSD85" s="197"/>
      <c r="JSE85" s="197"/>
      <c r="JSF85" s="197"/>
      <c r="JSG85" s="197"/>
      <c r="JSH85" s="197"/>
      <c r="JSI85" s="197"/>
      <c r="JSJ85" s="197"/>
      <c r="JSK85" s="197"/>
      <c r="JSL85" s="197"/>
      <c r="JSM85" s="197"/>
      <c r="JSN85" s="197"/>
      <c r="JSO85" s="197"/>
      <c r="JSP85" s="197"/>
      <c r="JSQ85" s="197"/>
      <c r="JSR85" s="197"/>
      <c r="JSS85" s="197"/>
      <c r="JST85" s="197"/>
      <c r="JSU85" s="197"/>
      <c r="JSV85" s="197"/>
      <c r="JSW85" s="197"/>
      <c r="JSX85" s="197"/>
      <c r="JSY85" s="197"/>
      <c r="JSZ85" s="197"/>
      <c r="JTA85" s="197"/>
      <c r="JTB85" s="197"/>
      <c r="JTC85" s="197"/>
      <c r="JTD85" s="197"/>
      <c r="JTE85" s="197"/>
      <c r="JTF85" s="197"/>
      <c r="JTG85" s="197"/>
      <c r="JTH85" s="197"/>
      <c r="JTI85" s="197"/>
      <c r="JTJ85" s="197"/>
      <c r="JTK85" s="197"/>
      <c r="JTL85" s="197"/>
      <c r="JTM85" s="197"/>
      <c r="JTN85" s="197"/>
      <c r="JTO85" s="197"/>
      <c r="JTP85" s="197"/>
      <c r="JTQ85" s="197"/>
      <c r="JTR85" s="197"/>
      <c r="JTS85" s="197"/>
      <c r="JTT85" s="197"/>
      <c r="JTU85" s="197"/>
      <c r="JTV85" s="197"/>
      <c r="JTW85" s="197"/>
      <c r="JTX85" s="197"/>
      <c r="JTY85" s="197"/>
      <c r="JTZ85" s="197"/>
      <c r="JUA85" s="197"/>
      <c r="JUB85" s="197"/>
      <c r="JUC85" s="197"/>
      <c r="JUD85" s="197"/>
      <c r="JUE85" s="197"/>
      <c r="JUF85" s="197"/>
      <c r="JUG85" s="197"/>
      <c r="JUH85" s="197"/>
      <c r="JUI85" s="197"/>
      <c r="JUJ85" s="197"/>
      <c r="JUK85" s="197"/>
      <c r="JUL85" s="197"/>
      <c r="JUM85" s="197"/>
      <c r="JUN85" s="197"/>
      <c r="JUO85" s="197"/>
      <c r="JUP85" s="197"/>
      <c r="JUQ85" s="197"/>
      <c r="JUR85" s="197"/>
      <c r="JUS85" s="197"/>
      <c r="JUT85" s="197"/>
      <c r="JUU85" s="197"/>
      <c r="JUV85" s="197"/>
      <c r="JUW85" s="197"/>
      <c r="JUX85" s="197"/>
      <c r="JUY85" s="197"/>
      <c r="JUZ85" s="197"/>
      <c r="JVA85" s="197"/>
      <c r="JVB85" s="197"/>
      <c r="JVC85" s="197"/>
      <c r="JVD85" s="197"/>
      <c r="JVE85" s="197"/>
      <c r="JVF85" s="197"/>
      <c r="JVG85" s="197"/>
      <c r="JVH85" s="197"/>
      <c r="JVI85" s="197"/>
      <c r="JVJ85" s="197"/>
      <c r="JVK85" s="197"/>
      <c r="JVL85" s="197"/>
      <c r="JVM85" s="197"/>
      <c r="JVN85" s="197"/>
      <c r="JVO85" s="197"/>
      <c r="JVP85" s="197"/>
      <c r="JVQ85" s="197"/>
      <c r="JVR85" s="197"/>
      <c r="JVS85" s="197"/>
      <c r="JVT85" s="197"/>
      <c r="JVU85" s="197"/>
      <c r="JVV85" s="197"/>
      <c r="JVW85" s="197"/>
      <c r="JVX85" s="197"/>
      <c r="JVY85" s="197"/>
      <c r="JVZ85" s="197"/>
      <c r="JWA85" s="197"/>
      <c r="JWB85" s="197"/>
      <c r="JWC85" s="197"/>
      <c r="JWD85" s="197"/>
      <c r="JWE85" s="197"/>
      <c r="JWF85" s="197"/>
      <c r="JWG85" s="197"/>
      <c r="JWH85" s="197"/>
      <c r="JWI85" s="197"/>
      <c r="JWJ85" s="197"/>
      <c r="JWK85" s="197"/>
      <c r="JWL85" s="197"/>
      <c r="JWM85" s="197"/>
      <c r="JWN85" s="197"/>
      <c r="JWO85" s="197"/>
      <c r="JWP85" s="197"/>
      <c r="JWQ85" s="197"/>
      <c r="JWR85" s="197"/>
      <c r="JWS85" s="197"/>
      <c r="JWT85" s="197"/>
      <c r="JWU85" s="197"/>
      <c r="JWV85" s="197"/>
      <c r="JWW85" s="197"/>
      <c r="JWX85" s="197"/>
      <c r="JWY85" s="197"/>
      <c r="JWZ85" s="197"/>
      <c r="JXA85" s="197"/>
      <c r="JXB85" s="197"/>
      <c r="JXC85" s="197"/>
      <c r="JXD85" s="197"/>
      <c r="JXE85" s="197"/>
      <c r="JXF85" s="197"/>
      <c r="JXG85" s="197"/>
      <c r="JXH85" s="197"/>
      <c r="JXI85" s="197"/>
      <c r="JXJ85" s="197"/>
      <c r="JXK85" s="197"/>
      <c r="JXL85" s="197"/>
      <c r="JXM85" s="197"/>
      <c r="JXN85" s="197"/>
      <c r="JXO85" s="197"/>
      <c r="JXP85" s="197"/>
      <c r="JXQ85" s="197"/>
      <c r="JXR85" s="197"/>
      <c r="JXS85" s="197"/>
      <c r="JXT85" s="197"/>
      <c r="JXU85" s="197"/>
      <c r="JXV85" s="197"/>
      <c r="JXW85" s="197"/>
      <c r="JXX85" s="197"/>
      <c r="JXY85" s="197"/>
      <c r="JXZ85" s="197"/>
      <c r="JYA85" s="197"/>
      <c r="JYB85" s="197"/>
      <c r="JYC85" s="197"/>
      <c r="JYD85" s="197"/>
      <c r="JYE85" s="197"/>
      <c r="JYF85" s="197"/>
      <c r="JYG85" s="197"/>
      <c r="JYH85" s="197"/>
      <c r="JYI85" s="197"/>
      <c r="JYJ85" s="197"/>
      <c r="JYK85" s="197"/>
      <c r="JYL85" s="197"/>
      <c r="JYM85" s="197"/>
      <c r="JYN85" s="197"/>
      <c r="JYO85" s="197"/>
      <c r="JYP85" s="197"/>
      <c r="JYQ85" s="197"/>
      <c r="JYR85" s="197"/>
      <c r="JYS85" s="197"/>
      <c r="JYT85" s="197"/>
      <c r="JYU85" s="197"/>
      <c r="JYV85" s="197"/>
      <c r="JYW85" s="197"/>
      <c r="JYX85" s="197"/>
      <c r="JYY85" s="197"/>
      <c r="JYZ85" s="197"/>
      <c r="JZA85" s="197"/>
      <c r="JZB85" s="197"/>
      <c r="JZC85" s="197"/>
      <c r="JZD85" s="197"/>
      <c r="JZE85" s="197"/>
      <c r="JZF85" s="197"/>
      <c r="JZG85" s="197"/>
      <c r="JZH85" s="197"/>
      <c r="JZI85" s="197"/>
      <c r="JZJ85" s="197"/>
      <c r="JZK85" s="197"/>
      <c r="JZL85" s="197"/>
      <c r="JZM85" s="197"/>
      <c r="JZN85" s="197"/>
      <c r="JZO85" s="197"/>
      <c r="JZP85" s="197"/>
      <c r="JZQ85" s="197"/>
      <c r="JZR85" s="197"/>
      <c r="JZS85" s="197"/>
      <c r="JZT85" s="197"/>
      <c r="JZU85" s="197"/>
      <c r="JZV85" s="197"/>
      <c r="JZW85" s="197"/>
      <c r="JZX85" s="197"/>
      <c r="JZY85" s="197"/>
      <c r="JZZ85" s="197"/>
      <c r="KAA85" s="197"/>
      <c r="KAB85" s="197"/>
      <c r="KAC85" s="197"/>
      <c r="KAD85" s="197"/>
      <c r="KAE85" s="197"/>
      <c r="KAF85" s="197"/>
      <c r="KAG85" s="197"/>
      <c r="KAH85" s="197"/>
      <c r="KAI85" s="197"/>
      <c r="KAJ85" s="197"/>
      <c r="KAK85" s="197"/>
      <c r="KAL85" s="197"/>
      <c r="KAM85" s="197"/>
      <c r="KAN85" s="197"/>
      <c r="KAO85" s="197"/>
      <c r="KAP85" s="197"/>
      <c r="KAQ85" s="197"/>
      <c r="KAR85" s="197"/>
      <c r="KAS85" s="197"/>
      <c r="KAT85" s="197"/>
      <c r="KAU85" s="197"/>
      <c r="KAV85" s="197"/>
      <c r="KAW85" s="197"/>
      <c r="KAX85" s="197"/>
      <c r="KAY85" s="197"/>
      <c r="KAZ85" s="197"/>
      <c r="KBA85" s="197"/>
      <c r="KBB85" s="197"/>
      <c r="KBC85" s="197"/>
      <c r="KBD85" s="197"/>
      <c r="KBE85" s="197"/>
      <c r="KBF85" s="197"/>
      <c r="KBG85" s="197"/>
      <c r="KBH85" s="197"/>
      <c r="KBI85" s="197"/>
      <c r="KBJ85" s="197"/>
      <c r="KBK85" s="197"/>
      <c r="KBL85" s="197"/>
      <c r="KBM85" s="197"/>
      <c r="KBN85" s="197"/>
      <c r="KBO85" s="197"/>
      <c r="KBP85" s="197"/>
      <c r="KBQ85" s="197"/>
      <c r="KBR85" s="197"/>
      <c r="KBS85" s="197"/>
      <c r="KBT85" s="197"/>
      <c r="KBU85" s="197"/>
      <c r="KBV85" s="197"/>
      <c r="KBW85" s="197"/>
      <c r="KBX85" s="197"/>
      <c r="KBY85" s="197"/>
      <c r="KBZ85" s="197"/>
      <c r="KCA85" s="197"/>
      <c r="KCB85" s="197"/>
      <c r="KCC85" s="197"/>
      <c r="KCD85" s="197"/>
      <c r="KCE85" s="197"/>
      <c r="KCF85" s="197"/>
      <c r="KCG85" s="197"/>
      <c r="KCH85" s="197"/>
      <c r="KCI85" s="197"/>
      <c r="KCJ85" s="197"/>
      <c r="KCK85" s="197"/>
      <c r="KCL85" s="197"/>
      <c r="KCM85" s="197"/>
      <c r="KCN85" s="197"/>
      <c r="KCO85" s="197"/>
      <c r="KCP85" s="197"/>
      <c r="KCQ85" s="197"/>
      <c r="KCR85" s="197"/>
      <c r="KCS85" s="197"/>
      <c r="KCT85" s="197"/>
      <c r="KCU85" s="197"/>
      <c r="KCV85" s="197"/>
      <c r="KCW85" s="197"/>
      <c r="KCX85" s="197"/>
      <c r="KCY85" s="197"/>
      <c r="KCZ85" s="197"/>
      <c r="KDA85" s="197"/>
      <c r="KDB85" s="197"/>
      <c r="KDC85" s="197"/>
      <c r="KDD85" s="197"/>
      <c r="KDE85" s="197"/>
      <c r="KDF85" s="197"/>
      <c r="KDG85" s="197"/>
      <c r="KDH85" s="197"/>
      <c r="KDI85" s="197"/>
      <c r="KDJ85" s="197"/>
      <c r="KDK85" s="197"/>
      <c r="KDL85" s="197"/>
      <c r="KDM85" s="197"/>
      <c r="KDN85" s="197"/>
      <c r="KDO85" s="197"/>
      <c r="KDP85" s="197"/>
      <c r="KDQ85" s="197"/>
      <c r="KDR85" s="197"/>
      <c r="KDS85" s="197"/>
      <c r="KDT85" s="197"/>
      <c r="KDU85" s="197"/>
      <c r="KDV85" s="197"/>
      <c r="KDW85" s="197"/>
      <c r="KDX85" s="197"/>
      <c r="KDY85" s="197"/>
      <c r="KDZ85" s="197"/>
      <c r="KEA85" s="197"/>
      <c r="KEB85" s="197"/>
      <c r="KEC85" s="197"/>
      <c r="KED85" s="197"/>
      <c r="KEE85" s="197"/>
      <c r="KEF85" s="197"/>
      <c r="KEG85" s="197"/>
      <c r="KEH85" s="197"/>
      <c r="KEI85" s="197"/>
      <c r="KEJ85" s="197"/>
      <c r="KEK85" s="197"/>
      <c r="KEL85" s="197"/>
      <c r="KEM85" s="197"/>
      <c r="KEN85" s="197"/>
      <c r="KEO85" s="197"/>
      <c r="KEP85" s="197"/>
      <c r="KEQ85" s="197"/>
      <c r="KER85" s="197"/>
      <c r="KES85" s="197"/>
      <c r="KET85" s="197"/>
      <c r="KEU85" s="197"/>
      <c r="KEV85" s="197"/>
      <c r="KEW85" s="197"/>
      <c r="KEX85" s="197"/>
      <c r="KEY85" s="197"/>
      <c r="KEZ85" s="197"/>
      <c r="KFA85" s="197"/>
      <c r="KFB85" s="197"/>
      <c r="KFC85" s="197"/>
      <c r="KFD85" s="197"/>
      <c r="KFE85" s="197"/>
      <c r="KFF85" s="197"/>
      <c r="KFG85" s="197"/>
      <c r="KFH85" s="197"/>
      <c r="KFI85" s="197"/>
      <c r="KFJ85" s="197"/>
      <c r="KFK85" s="197"/>
      <c r="KFL85" s="197"/>
      <c r="KFM85" s="197"/>
      <c r="KFN85" s="197"/>
      <c r="KFO85" s="197"/>
      <c r="KFP85" s="197"/>
      <c r="KFQ85" s="197"/>
      <c r="KFR85" s="197"/>
      <c r="KFS85" s="197"/>
      <c r="KFT85" s="197"/>
      <c r="KFU85" s="197"/>
      <c r="KFV85" s="197"/>
      <c r="KFW85" s="197"/>
      <c r="KFX85" s="197"/>
      <c r="KFY85" s="197"/>
      <c r="KFZ85" s="197"/>
      <c r="KGA85" s="197"/>
      <c r="KGB85" s="197"/>
      <c r="KGC85" s="197"/>
      <c r="KGD85" s="197"/>
      <c r="KGE85" s="197"/>
      <c r="KGF85" s="197"/>
      <c r="KGG85" s="197"/>
      <c r="KGH85" s="197"/>
      <c r="KGI85" s="197"/>
      <c r="KGJ85" s="197"/>
      <c r="KGK85" s="197"/>
      <c r="KGL85" s="197"/>
      <c r="KGM85" s="197"/>
      <c r="KGN85" s="197"/>
      <c r="KGO85" s="197"/>
      <c r="KGP85" s="197"/>
      <c r="KGQ85" s="197"/>
      <c r="KGR85" s="197"/>
      <c r="KGS85" s="197"/>
      <c r="KGT85" s="197"/>
      <c r="KGU85" s="197"/>
      <c r="KGV85" s="197"/>
      <c r="KGW85" s="197"/>
      <c r="KGX85" s="197"/>
      <c r="KGY85" s="197"/>
      <c r="KGZ85" s="197"/>
      <c r="KHA85" s="197"/>
      <c r="KHB85" s="197"/>
      <c r="KHC85" s="197"/>
      <c r="KHD85" s="197"/>
      <c r="KHE85" s="197"/>
      <c r="KHF85" s="197"/>
      <c r="KHG85" s="197"/>
      <c r="KHH85" s="197"/>
      <c r="KHI85" s="197"/>
      <c r="KHJ85" s="197"/>
      <c r="KHK85" s="197"/>
      <c r="KHL85" s="197"/>
      <c r="KHM85" s="197"/>
      <c r="KHN85" s="197"/>
      <c r="KHO85" s="197"/>
      <c r="KHP85" s="197"/>
      <c r="KHQ85" s="197"/>
      <c r="KHR85" s="197"/>
      <c r="KHS85" s="197"/>
      <c r="KHT85" s="197"/>
      <c r="KHU85" s="197"/>
      <c r="KHV85" s="197"/>
      <c r="KHW85" s="197"/>
      <c r="KHX85" s="197"/>
      <c r="KHY85" s="197"/>
      <c r="KHZ85" s="197"/>
      <c r="KIA85" s="197"/>
      <c r="KIB85" s="197"/>
      <c r="KIC85" s="197"/>
      <c r="KID85" s="197"/>
      <c r="KIE85" s="197"/>
      <c r="KIF85" s="197"/>
      <c r="KIG85" s="197"/>
      <c r="KIH85" s="197"/>
      <c r="KII85" s="197"/>
      <c r="KIJ85" s="197"/>
      <c r="KIK85" s="197"/>
      <c r="KIL85" s="197"/>
      <c r="KIM85" s="197"/>
      <c r="KIN85" s="197"/>
      <c r="KIO85" s="197"/>
      <c r="KIP85" s="197"/>
      <c r="KIQ85" s="197"/>
      <c r="KIR85" s="197"/>
      <c r="KIS85" s="197"/>
      <c r="KIT85" s="197"/>
      <c r="KIU85" s="197"/>
      <c r="KIV85" s="197"/>
      <c r="KIW85" s="197"/>
      <c r="KIX85" s="197"/>
      <c r="KIY85" s="197"/>
      <c r="KIZ85" s="197"/>
      <c r="KJA85" s="197"/>
      <c r="KJB85" s="197"/>
      <c r="KJC85" s="197"/>
      <c r="KJD85" s="197"/>
      <c r="KJE85" s="197"/>
      <c r="KJF85" s="197"/>
      <c r="KJG85" s="197"/>
      <c r="KJH85" s="197"/>
      <c r="KJI85" s="197"/>
      <c r="KJJ85" s="197"/>
      <c r="KJK85" s="197"/>
      <c r="KJL85" s="197"/>
      <c r="KJM85" s="197"/>
      <c r="KJN85" s="197"/>
      <c r="KJO85" s="197"/>
      <c r="KJP85" s="197"/>
      <c r="KJQ85" s="197"/>
      <c r="KJR85" s="197"/>
      <c r="KJS85" s="197"/>
      <c r="KJT85" s="197"/>
      <c r="KJU85" s="197"/>
      <c r="KJV85" s="197"/>
      <c r="KJW85" s="197"/>
      <c r="KJX85" s="197"/>
      <c r="KJY85" s="197"/>
      <c r="KJZ85" s="197"/>
      <c r="KKA85" s="197"/>
      <c r="KKB85" s="197"/>
      <c r="KKC85" s="197"/>
      <c r="KKD85" s="197"/>
      <c r="KKE85" s="197"/>
      <c r="KKF85" s="197"/>
      <c r="KKG85" s="197"/>
      <c r="KKH85" s="197"/>
      <c r="KKI85" s="197"/>
      <c r="KKJ85" s="197"/>
      <c r="KKK85" s="197"/>
      <c r="KKL85" s="197"/>
      <c r="KKM85" s="197"/>
      <c r="KKN85" s="197"/>
      <c r="KKO85" s="197"/>
      <c r="KKP85" s="197"/>
      <c r="KKQ85" s="197"/>
      <c r="KKR85" s="197"/>
      <c r="KKS85" s="197"/>
      <c r="KKT85" s="197"/>
      <c r="KKU85" s="197"/>
      <c r="KKV85" s="197"/>
      <c r="KKW85" s="197"/>
      <c r="KKX85" s="197"/>
      <c r="KKY85" s="197"/>
      <c r="KKZ85" s="197"/>
      <c r="KLA85" s="197"/>
      <c r="KLB85" s="197"/>
      <c r="KLC85" s="197"/>
      <c r="KLD85" s="197"/>
      <c r="KLE85" s="197"/>
      <c r="KLF85" s="197"/>
      <c r="KLG85" s="197"/>
      <c r="KLH85" s="197"/>
      <c r="KLI85" s="197"/>
      <c r="KLJ85" s="197"/>
      <c r="KLK85" s="197"/>
      <c r="KLL85" s="197"/>
      <c r="KLM85" s="197"/>
      <c r="KLN85" s="197"/>
      <c r="KLO85" s="197"/>
      <c r="KLP85" s="197"/>
      <c r="KLQ85" s="197"/>
      <c r="KLR85" s="197"/>
      <c r="KLS85" s="197"/>
      <c r="KLT85" s="197"/>
      <c r="KLU85" s="197"/>
      <c r="KLV85" s="197"/>
      <c r="KLW85" s="197"/>
      <c r="KLX85" s="197"/>
      <c r="KLY85" s="197"/>
      <c r="KLZ85" s="197"/>
      <c r="KMA85" s="197"/>
      <c r="KMB85" s="197"/>
      <c r="KMC85" s="197"/>
      <c r="KMD85" s="197"/>
      <c r="KME85" s="197"/>
      <c r="KMF85" s="197"/>
      <c r="KMG85" s="197"/>
      <c r="KMH85" s="197"/>
      <c r="KMI85" s="197"/>
      <c r="KMJ85" s="197"/>
      <c r="KMK85" s="197"/>
      <c r="KML85" s="197"/>
      <c r="KMM85" s="197"/>
      <c r="KMN85" s="197"/>
      <c r="KMO85" s="197"/>
      <c r="KMP85" s="197"/>
      <c r="KMQ85" s="197"/>
      <c r="KMR85" s="197"/>
      <c r="KMS85" s="197"/>
      <c r="KMT85" s="197"/>
      <c r="KMU85" s="197"/>
      <c r="KMV85" s="197"/>
      <c r="KMW85" s="197"/>
      <c r="KMX85" s="197"/>
      <c r="KMY85" s="197"/>
      <c r="KMZ85" s="197"/>
      <c r="KNA85" s="197"/>
      <c r="KNB85" s="197"/>
      <c r="KNC85" s="197"/>
      <c r="KND85" s="197"/>
      <c r="KNE85" s="197"/>
      <c r="KNF85" s="197"/>
      <c r="KNG85" s="197"/>
      <c r="KNH85" s="197"/>
      <c r="KNI85" s="197"/>
      <c r="KNJ85" s="197"/>
      <c r="KNK85" s="197"/>
      <c r="KNL85" s="197"/>
      <c r="KNM85" s="197"/>
      <c r="KNN85" s="197"/>
      <c r="KNO85" s="197"/>
      <c r="KNP85" s="197"/>
      <c r="KNQ85" s="197"/>
      <c r="KNR85" s="197"/>
      <c r="KNS85" s="197"/>
      <c r="KNT85" s="197"/>
      <c r="KNU85" s="197"/>
      <c r="KNV85" s="197"/>
      <c r="KNW85" s="197"/>
      <c r="KNX85" s="197"/>
      <c r="KNY85" s="197"/>
      <c r="KNZ85" s="197"/>
      <c r="KOA85" s="197"/>
      <c r="KOB85" s="197"/>
      <c r="KOC85" s="197"/>
      <c r="KOD85" s="197"/>
      <c r="KOE85" s="197"/>
      <c r="KOF85" s="197"/>
      <c r="KOG85" s="197"/>
      <c r="KOH85" s="197"/>
      <c r="KOI85" s="197"/>
      <c r="KOJ85" s="197"/>
      <c r="KOK85" s="197"/>
      <c r="KOL85" s="197"/>
      <c r="KOM85" s="197"/>
      <c r="KON85" s="197"/>
      <c r="KOO85" s="197"/>
      <c r="KOP85" s="197"/>
      <c r="KOQ85" s="197"/>
      <c r="KOR85" s="197"/>
      <c r="KOS85" s="197"/>
      <c r="KOT85" s="197"/>
      <c r="KOU85" s="197"/>
      <c r="KOV85" s="197"/>
      <c r="KOW85" s="197"/>
      <c r="KOX85" s="197"/>
      <c r="KOY85" s="197"/>
      <c r="KOZ85" s="197"/>
      <c r="KPA85" s="197"/>
      <c r="KPB85" s="197"/>
      <c r="KPC85" s="197"/>
      <c r="KPD85" s="197"/>
      <c r="KPE85" s="197"/>
      <c r="KPF85" s="197"/>
      <c r="KPG85" s="197"/>
      <c r="KPH85" s="197"/>
      <c r="KPI85" s="197"/>
      <c r="KPJ85" s="197"/>
      <c r="KPK85" s="197"/>
      <c r="KPL85" s="197"/>
      <c r="KPM85" s="197"/>
      <c r="KPN85" s="197"/>
      <c r="KPO85" s="197"/>
      <c r="KPP85" s="197"/>
      <c r="KPQ85" s="197"/>
      <c r="KPR85" s="197"/>
      <c r="KPS85" s="197"/>
      <c r="KPT85" s="197"/>
      <c r="KPU85" s="197"/>
      <c r="KPV85" s="197"/>
      <c r="KPW85" s="197"/>
      <c r="KPX85" s="197"/>
      <c r="KPY85" s="197"/>
      <c r="KPZ85" s="197"/>
      <c r="KQA85" s="197"/>
      <c r="KQB85" s="197"/>
      <c r="KQC85" s="197"/>
      <c r="KQD85" s="197"/>
      <c r="KQE85" s="197"/>
      <c r="KQF85" s="197"/>
      <c r="KQG85" s="197"/>
      <c r="KQH85" s="197"/>
      <c r="KQI85" s="197"/>
      <c r="KQJ85" s="197"/>
      <c r="KQK85" s="197"/>
      <c r="KQL85" s="197"/>
      <c r="KQM85" s="197"/>
      <c r="KQN85" s="197"/>
      <c r="KQO85" s="197"/>
      <c r="KQP85" s="197"/>
      <c r="KQQ85" s="197"/>
      <c r="KQR85" s="197"/>
      <c r="KQS85" s="197"/>
      <c r="KQT85" s="197"/>
      <c r="KQU85" s="197"/>
      <c r="KQV85" s="197"/>
      <c r="KQW85" s="197"/>
      <c r="KQX85" s="197"/>
      <c r="KQY85" s="197"/>
      <c r="KQZ85" s="197"/>
      <c r="KRA85" s="197"/>
      <c r="KRB85" s="197"/>
      <c r="KRC85" s="197"/>
      <c r="KRD85" s="197"/>
      <c r="KRE85" s="197"/>
      <c r="KRF85" s="197"/>
      <c r="KRG85" s="197"/>
      <c r="KRH85" s="197"/>
      <c r="KRI85" s="197"/>
      <c r="KRJ85" s="197"/>
      <c r="KRK85" s="197"/>
      <c r="KRL85" s="197"/>
      <c r="KRM85" s="197"/>
      <c r="KRN85" s="197"/>
      <c r="KRO85" s="197"/>
      <c r="KRP85" s="197"/>
      <c r="KRQ85" s="197"/>
      <c r="KRR85" s="197"/>
      <c r="KRS85" s="197"/>
      <c r="KRT85" s="197"/>
      <c r="KRU85" s="197"/>
      <c r="KRV85" s="197"/>
      <c r="KRW85" s="197"/>
      <c r="KRX85" s="197"/>
      <c r="KRY85" s="197"/>
      <c r="KRZ85" s="197"/>
      <c r="KSA85" s="197"/>
      <c r="KSB85" s="197"/>
      <c r="KSC85" s="197"/>
      <c r="KSD85" s="197"/>
      <c r="KSE85" s="197"/>
      <c r="KSF85" s="197"/>
      <c r="KSG85" s="197"/>
      <c r="KSH85" s="197"/>
      <c r="KSI85" s="197"/>
      <c r="KSJ85" s="197"/>
      <c r="KSK85" s="197"/>
      <c r="KSL85" s="197"/>
      <c r="KSM85" s="197"/>
      <c r="KSN85" s="197"/>
      <c r="KSO85" s="197"/>
      <c r="KSP85" s="197"/>
      <c r="KSQ85" s="197"/>
      <c r="KSR85" s="197"/>
      <c r="KSS85" s="197"/>
      <c r="KST85" s="197"/>
      <c r="KSU85" s="197"/>
      <c r="KSV85" s="197"/>
      <c r="KSW85" s="197"/>
      <c r="KSX85" s="197"/>
      <c r="KSY85" s="197"/>
      <c r="KSZ85" s="197"/>
      <c r="KTA85" s="197"/>
      <c r="KTB85" s="197"/>
      <c r="KTC85" s="197"/>
      <c r="KTD85" s="197"/>
      <c r="KTE85" s="197"/>
      <c r="KTF85" s="197"/>
      <c r="KTG85" s="197"/>
      <c r="KTH85" s="197"/>
      <c r="KTI85" s="197"/>
      <c r="KTJ85" s="197"/>
      <c r="KTK85" s="197"/>
      <c r="KTL85" s="197"/>
      <c r="KTM85" s="197"/>
      <c r="KTN85" s="197"/>
      <c r="KTO85" s="197"/>
      <c r="KTP85" s="197"/>
      <c r="KTQ85" s="197"/>
      <c r="KTR85" s="197"/>
      <c r="KTS85" s="197"/>
      <c r="KTT85" s="197"/>
      <c r="KTU85" s="197"/>
      <c r="KTV85" s="197"/>
      <c r="KTW85" s="197"/>
      <c r="KTX85" s="197"/>
      <c r="KTY85" s="197"/>
      <c r="KTZ85" s="197"/>
      <c r="KUA85" s="197"/>
      <c r="KUB85" s="197"/>
      <c r="KUC85" s="197"/>
      <c r="KUD85" s="197"/>
      <c r="KUE85" s="197"/>
      <c r="KUF85" s="197"/>
      <c r="KUG85" s="197"/>
      <c r="KUH85" s="197"/>
      <c r="KUI85" s="197"/>
      <c r="KUJ85" s="197"/>
      <c r="KUK85" s="197"/>
      <c r="KUL85" s="197"/>
      <c r="KUM85" s="197"/>
      <c r="KUN85" s="197"/>
      <c r="KUO85" s="197"/>
      <c r="KUP85" s="197"/>
      <c r="KUQ85" s="197"/>
      <c r="KUR85" s="197"/>
      <c r="KUS85" s="197"/>
      <c r="KUT85" s="197"/>
      <c r="KUU85" s="197"/>
      <c r="KUV85" s="197"/>
      <c r="KUW85" s="197"/>
      <c r="KUX85" s="197"/>
      <c r="KUY85" s="197"/>
      <c r="KUZ85" s="197"/>
      <c r="KVA85" s="197"/>
      <c r="KVB85" s="197"/>
      <c r="KVC85" s="197"/>
      <c r="KVD85" s="197"/>
      <c r="KVE85" s="197"/>
      <c r="KVF85" s="197"/>
      <c r="KVG85" s="197"/>
      <c r="KVH85" s="197"/>
      <c r="KVI85" s="197"/>
      <c r="KVJ85" s="197"/>
      <c r="KVK85" s="197"/>
      <c r="KVL85" s="197"/>
      <c r="KVM85" s="197"/>
      <c r="KVN85" s="197"/>
      <c r="KVO85" s="197"/>
      <c r="KVP85" s="197"/>
      <c r="KVQ85" s="197"/>
      <c r="KVR85" s="197"/>
      <c r="KVS85" s="197"/>
      <c r="KVT85" s="197"/>
      <c r="KVU85" s="197"/>
      <c r="KVV85" s="197"/>
      <c r="KVW85" s="197"/>
      <c r="KVX85" s="197"/>
      <c r="KVY85" s="197"/>
      <c r="KVZ85" s="197"/>
      <c r="KWA85" s="197"/>
      <c r="KWB85" s="197"/>
      <c r="KWC85" s="197"/>
      <c r="KWD85" s="197"/>
      <c r="KWE85" s="197"/>
      <c r="KWF85" s="197"/>
      <c r="KWG85" s="197"/>
      <c r="KWH85" s="197"/>
      <c r="KWI85" s="197"/>
      <c r="KWJ85" s="197"/>
      <c r="KWK85" s="197"/>
      <c r="KWL85" s="197"/>
      <c r="KWM85" s="197"/>
      <c r="KWN85" s="197"/>
      <c r="KWO85" s="197"/>
      <c r="KWP85" s="197"/>
      <c r="KWQ85" s="197"/>
      <c r="KWR85" s="197"/>
      <c r="KWS85" s="197"/>
      <c r="KWT85" s="197"/>
      <c r="KWU85" s="197"/>
      <c r="KWV85" s="197"/>
      <c r="KWW85" s="197"/>
      <c r="KWX85" s="197"/>
      <c r="KWY85" s="197"/>
      <c r="KWZ85" s="197"/>
      <c r="KXA85" s="197"/>
      <c r="KXB85" s="197"/>
      <c r="KXC85" s="197"/>
      <c r="KXD85" s="197"/>
      <c r="KXE85" s="197"/>
      <c r="KXF85" s="197"/>
      <c r="KXG85" s="197"/>
      <c r="KXH85" s="197"/>
      <c r="KXI85" s="197"/>
      <c r="KXJ85" s="197"/>
      <c r="KXK85" s="197"/>
      <c r="KXL85" s="197"/>
      <c r="KXM85" s="197"/>
      <c r="KXN85" s="197"/>
      <c r="KXO85" s="197"/>
      <c r="KXP85" s="197"/>
      <c r="KXQ85" s="197"/>
      <c r="KXR85" s="197"/>
      <c r="KXS85" s="197"/>
      <c r="KXT85" s="197"/>
      <c r="KXU85" s="197"/>
      <c r="KXV85" s="197"/>
      <c r="KXW85" s="197"/>
      <c r="KXX85" s="197"/>
      <c r="KXY85" s="197"/>
      <c r="KXZ85" s="197"/>
      <c r="KYA85" s="197"/>
      <c r="KYB85" s="197"/>
      <c r="KYC85" s="197"/>
      <c r="KYD85" s="197"/>
      <c r="KYE85" s="197"/>
      <c r="KYF85" s="197"/>
      <c r="KYG85" s="197"/>
      <c r="KYH85" s="197"/>
      <c r="KYI85" s="197"/>
      <c r="KYJ85" s="197"/>
      <c r="KYK85" s="197"/>
      <c r="KYL85" s="197"/>
      <c r="KYM85" s="197"/>
      <c r="KYN85" s="197"/>
      <c r="KYO85" s="197"/>
      <c r="KYP85" s="197"/>
      <c r="KYQ85" s="197"/>
      <c r="KYR85" s="197"/>
      <c r="KYS85" s="197"/>
      <c r="KYT85" s="197"/>
      <c r="KYU85" s="197"/>
      <c r="KYV85" s="197"/>
      <c r="KYW85" s="197"/>
      <c r="KYX85" s="197"/>
      <c r="KYY85" s="197"/>
      <c r="KYZ85" s="197"/>
      <c r="KZA85" s="197"/>
      <c r="KZB85" s="197"/>
      <c r="KZC85" s="197"/>
      <c r="KZD85" s="197"/>
      <c r="KZE85" s="197"/>
      <c r="KZF85" s="197"/>
      <c r="KZG85" s="197"/>
      <c r="KZH85" s="197"/>
      <c r="KZI85" s="197"/>
      <c r="KZJ85" s="197"/>
      <c r="KZK85" s="197"/>
      <c r="KZL85" s="197"/>
      <c r="KZM85" s="197"/>
      <c r="KZN85" s="197"/>
      <c r="KZO85" s="197"/>
      <c r="KZP85" s="197"/>
      <c r="KZQ85" s="197"/>
      <c r="KZR85" s="197"/>
      <c r="KZS85" s="197"/>
      <c r="KZT85" s="197"/>
      <c r="KZU85" s="197"/>
      <c r="KZV85" s="197"/>
      <c r="KZW85" s="197"/>
      <c r="KZX85" s="197"/>
      <c r="KZY85" s="197"/>
      <c r="KZZ85" s="197"/>
      <c r="LAA85" s="197"/>
      <c r="LAB85" s="197"/>
      <c r="LAC85" s="197"/>
      <c r="LAD85" s="197"/>
      <c r="LAE85" s="197"/>
      <c r="LAF85" s="197"/>
      <c r="LAG85" s="197"/>
      <c r="LAH85" s="197"/>
      <c r="LAI85" s="197"/>
      <c r="LAJ85" s="197"/>
      <c r="LAK85" s="197"/>
      <c r="LAL85" s="197"/>
      <c r="LAM85" s="197"/>
      <c r="LAN85" s="197"/>
      <c r="LAO85" s="197"/>
      <c r="LAP85" s="197"/>
      <c r="LAQ85" s="197"/>
      <c r="LAR85" s="197"/>
      <c r="LAS85" s="197"/>
      <c r="LAT85" s="197"/>
      <c r="LAU85" s="197"/>
      <c r="LAV85" s="197"/>
      <c r="LAW85" s="197"/>
      <c r="LAX85" s="197"/>
      <c r="LAY85" s="197"/>
      <c r="LAZ85" s="197"/>
      <c r="LBA85" s="197"/>
      <c r="LBB85" s="197"/>
      <c r="LBC85" s="197"/>
      <c r="LBD85" s="197"/>
      <c r="LBE85" s="197"/>
      <c r="LBF85" s="197"/>
      <c r="LBG85" s="197"/>
      <c r="LBH85" s="197"/>
      <c r="LBI85" s="197"/>
      <c r="LBJ85" s="197"/>
      <c r="LBK85" s="197"/>
      <c r="LBL85" s="197"/>
      <c r="LBM85" s="197"/>
      <c r="LBN85" s="197"/>
      <c r="LBO85" s="197"/>
      <c r="LBP85" s="197"/>
      <c r="LBQ85" s="197"/>
      <c r="LBR85" s="197"/>
      <c r="LBS85" s="197"/>
      <c r="LBT85" s="197"/>
      <c r="LBU85" s="197"/>
      <c r="LBV85" s="197"/>
      <c r="LBW85" s="197"/>
      <c r="LBX85" s="197"/>
      <c r="LBY85" s="197"/>
      <c r="LBZ85" s="197"/>
      <c r="LCA85" s="197"/>
      <c r="LCB85" s="197"/>
      <c r="LCC85" s="197"/>
      <c r="LCD85" s="197"/>
      <c r="LCE85" s="197"/>
      <c r="LCF85" s="197"/>
      <c r="LCG85" s="197"/>
      <c r="LCH85" s="197"/>
      <c r="LCI85" s="197"/>
      <c r="LCJ85" s="197"/>
      <c r="LCK85" s="197"/>
      <c r="LCL85" s="197"/>
      <c r="LCM85" s="197"/>
      <c r="LCN85" s="197"/>
      <c r="LCO85" s="197"/>
      <c r="LCP85" s="197"/>
      <c r="LCQ85" s="197"/>
      <c r="LCR85" s="197"/>
      <c r="LCS85" s="197"/>
      <c r="LCT85" s="197"/>
      <c r="LCU85" s="197"/>
      <c r="LCV85" s="197"/>
      <c r="LCW85" s="197"/>
      <c r="LCX85" s="197"/>
      <c r="LCY85" s="197"/>
      <c r="LCZ85" s="197"/>
      <c r="LDA85" s="197"/>
      <c r="LDB85" s="197"/>
      <c r="LDC85" s="197"/>
      <c r="LDD85" s="197"/>
      <c r="LDE85" s="197"/>
      <c r="LDF85" s="197"/>
      <c r="LDG85" s="197"/>
      <c r="LDH85" s="197"/>
      <c r="LDI85" s="197"/>
      <c r="LDJ85" s="197"/>
      <c r="LDK85" s="197"/>
      <c r="LDL85" s="197"/>
      <c r="LDM85" s="197"/>
      <c r="LDN85" s="197"/>
      <c r="LDO85" s="197"/>
      <c r="LDP85" s="197"/>
      <c r="LDQ85" s="197"/>
      <c r="LDR85" s="197"/>
      <c r="LDS85" s="197"/>
      <c r="LDT85" s="197"/>
      <c r="LDU85" s="197"/>
      <c r="LDV85" s="197"/>
      <c r="LDW85" s="197"/>
      <c r="LDX85" s="197"/>
      <c r="LDY85" s="197"/>
      <c r="LDZ85" s="197"/>
      <c r="LEA85" s="197"/>
      <c r="LEB85" s="197"/>
      <c r="LEC85" s="197"/>
      <c r="LED85" s="197"/>
      <c r="LEE85" s="197"/>
      <c r="LEF85" s="197"/>
      <c r="LEG85" s="197"/>
      <c r="LEH85" s="197"/>
      <c r="LEI85" s="197"/>
      <c r="LEJ85" s="197"/>
      <c r="LEK85" s="197"/>
      <c r="LEL85" s="197"/>
      <c r="LEM85" s="197"/>
      <c r="LEN85" s="197"/>
      <c r="LEO85" s="197"/>
      <c r="LEP85" s="197"/>
      <c r="LEQ85" s="197"/>
      <c r="LER85" s="197"/>
      <c r="LES85" s="197"/>
      <c r="LET85" s="197"/>
      <c r="LEU85" s="197"/>
      <c r="LEV85" s="197"/>
      <c r="LEW85" s="197"/>
      <c r="LEX85" s="197"/>
      <c r="LEY85" s="197"/>
      <c r="LEZ85" s="197"/>
      <c r="LFA85" s="197"/>
      <c r="LFB85" s="197"/>
      <c r="LFC85" s="197"/>
      <c r="LFD85" s="197"/>
      <c r="LFE85" s="197"/>
      <c r="LFF85" s="197"/>
      <c r="LFG85" s="197"/>
      <c r="LFH85" s="197"/>
      <c r="LFI85" s="197"/>
      <c r="LFJ85" s="197"/>
      <c r="LFK85" s="197"/>
      <c r="LFL85" s="197"/>
      <c r="LFM85" s="197"/>
      <c r="LFN85" s="197"/>
      <c r="LFO85" s="197"/>
      <c r="LFP85" s="197"/>
      <c r="LFQ85" s="197"/>
      <c r="LFR85" s="197"/>
      <c r="LFS85" s="197"/>
      <c r="LFT85" s="197"/>
      <c r="LFU85" s="197"/>
      <c r="LFV85" s="197"/>
      <c r="LFW85" s="197"/>
      <c r="LFX85" s="197"/>
      <c r="LFY85" s="197"/>
      <c r="LFZ85" s="197"/>
      <c r="LGA85" s="197"/>
      <c r="LGB85" s="197"/>
      <c r="LGC85" s="197"/>
      <c r="LGD85" s="197"/>
      <c r="LGE85" s="197"/>
      <c r="LGF85" s="197"/>
      <c r="LGG85" s="197"/>
      <c r="LGH85" s="197"/>
      <c r="LGI85" s="197"/>
      <c r="LGJ85" s="197"/>
      <c r="LGK85" s="197"/>
      <c r="LGL85" s="197"/>
      <c r="LGM85" s="197"/>
      <c r="LGN85" s="197"/>
      <c r="LGO85" s="197"/>
      <c r="LGP85" s="197"/>
      <c r="LGQ85" s="197"/>
      <c r="LGR85" s="197"/>
      <c r="LGS85" s="197"/>
      <c r="LGT85" s="197"/>
      <c r="LGU85" s="197"/>
      <c r="LGV85" s="197"/>
      <c r="LGW85" s="197"/>
      <c r="LGX85" s="197"/>
      <c r="LGY85" s="197"/>
      <c r="LGZ85" s="197"/>
      <c r="LHA85" s="197"/>
      <c r="LHB85" s="197"/>
      <c r="LHC85" s="197"/>
      <c r="LHD85" s="197"/>
      <c r="LHE85" s="197"/>
      <c r="LHF85" s="197"/>
      <c r="LHG85" s="197"/>
      <c r="LHH85" s="197"/>
      <c r="LHI85" s="197"/>
      <c r="LHJ85" s="197"/>
      <c r="LHK85" s="197"/>
      <c r="LHL85" s="197"/>
      <c r="LHM85" s="197"/>
      <c r="LHN85" s="197"/>
      <c r="LHO85" s="197"/>
      <c r="LHP85" s="197"/>
      <c r="LHQ85" s="197"/>
      <c r="LHR85" s="197"/>
      <c r="LHS85" s="197"/>
      <c r="LHT85" s="197"/>
      <c r="LHU85" s="197"/>
      <c r="LHV85" s="197"/>
      <c r="LHW85" s="197"/>
      <c r="LHX85" s="197"/>
      <c r="LHY85" s="197"/>
      <c r="LHZ85" s="197"/>
      <c r="LIA85" s="197"/>
      <c r="LIB85" s="197"/>
      <c r="LIC85" s="197"/>
      <c r="LID85" s="197"/>
      <c r="LIE85" s="197"/>
      <c r="LIF85" s="197"/>
      <c r="LIG85" s="197"/>
      <c r="LIH85" s="197"/>
      <c r="LII85" s="197"/>
      <c r="LIJ85" s="197"/>
      <c r="LIK85" s="197"/>
      <c r="LIL85" s="197"/>
      <c r="LIM85" s="197"/>
      <c r="LIN85" s="197"/>
      <c r="LIO85" s="197"/>
      <c r="LIP85" s="197"/>
      <c r="LIQ85" s="197"/>
      <c r="LIR85" s="197"/>
      <c r="LIS85" s="197"/>
      <c r="LIT85" s="197"/>
      <c r="LIU85" s="197"/>
      <c r="LIV85" s="197"/>
      <c r="LIW85" s="197"/>
      <c r="LIX85" s="197"/>
      <c r="LIY85" s="197"/>
      <c r="LIZ85" s="197"/>
      <c r="LJA85" s="197"/>
      <c r="LJB85" s="197"/>
      <c r="LJC85" s="197"/>
      <c r="LJD85" s="197"/>
      <c r="LJE85" s="197"/>
      <c r="LJF85" s="197"/>
      <c r="LJG85" s="197"/>
      <c r="LJH85" s="197"/>
      <c r="LJI85" s="197"/>
      <c r="LJJ85" s="197"/>
      <c r="LJK85" s="197"/>
      <c r="LJL85" s="197"/>
      <c r="LJM85" s="197"/>
      <c r="LJN85" s="197"/>
      <c r="LJO85" s="197"/>
      <c r="LJP85" s="197"/>
      <c r="LJQ85" s="197"/>
      <c r="LJR85" s="197"/>
      <c r="LJS85" s="197"/>
      <c r="LJT85" s="197"/>
      <c r="LJU85" s="197"/>
      <c r="LJV85" s="197"/>
      <c r="LJW85" s="197"/>
      <c r="LJX85" s="197"/>
      <c r="LJY85" s="197"/>
      <c r="LJZ85" s="197"/>
      <c r="LKA85" s="197"/>
      <c r="LKB85" s="197"/>
      <c r="LKC85" s="197"/>
      <c r="LKD85" s="197"/>
      <c r="LKE85" s="197"/>
      <c r="LKF85" s="197"/>
      <c r="LKG85" s="197"/>
      <c r="LKH85" s="197"/>
      <c r="LKI85" s="197"/>
      <c r="LKJ85" s="197"/>
      <c r="LKK85" s="197"/>
      <c r="LKL85" s="197"/>
      <c r="LKM85" s="197"/>
      <c r="LKN85" s="197"/>
      <c r="LKO85" s="197"/>
      <c r="LKP85" s="197"/>
      <c r="LKQ85" s="197"/>
      <c r="LKR85" s="197"/>
      <c r="LKS85" s="197"/>
      <c r="LKT85" s="197"/>
      <c r="LKU85" s="197"/>
      <c r="LKV85" s="197"/>
      <c r="LKW85" s="197"/>
      <c r="LKX85" s="197"/>
      <c r="LKY85" s="197"/>
      <c r="LKZ85" s="197"/>
      <c r="LLA85" s="197"/>
      <c r="LLB85" s="197"/>
      <c r="LLC85" s="197"/>
      <c r="LLD85" s="197"/>
      <c r="LLE85" s="197"/>
      <c r="LLF85" s="197"/>
      <c r="LLG85" s="197"/>
      <c r="LLH85" s="197"/>
      <c r="LLI85" s="197"/>
      <c r="LLJ85" s="197"/>
      <c r="LLK85" s="197"/>
      <c r="LLL85" s="197"/>
      <c r="LLM85" s="197"/>
      <c r="LLN85" s="197"/>
      <c r="LLO85" s="197"/>
      <c r="LLP85" s="197"/>
      <c r="LLQ85" s="197"/>
      <c r="LLR85" s="197"/>
      <c r="LLS85" s="197"/>
      <c r="LLT85" s="197"/>
      <c r="LLU85" s="197"/>
      <c r="LLV85" s="197"/>
      <c r="LLW85" s="197"/>
      <c r="LLX85" s="197"/>
      <c r="LLY85" s="197"/>
      <c r="LLZ85" s="197"/>
      <c r="LMA85" s="197"/>
      <c r="LMB85" s="197"/>
      <c r="LMC85" s="197"/>
      <c r="LMD85" s="197"/>
      <c r="LME85" s="197"/>
      <c r="LMF85" s="197"/>
      <c r="LMG85" s="197"/>
      <c r="LMH85" s="197"/>
      <c r="LMI85" s="197"/>
      <c r="LMJ85" s="197"/>
      <c r="LMK85" s="197"/>
      <c r="LML85" s="197"/>
      <c r="LMM85" s="197"/>
      <c r="LMN85" s="197"/>
      <c r="LMO85" s="197"/>
      <c r="LMP85" s="197"/>
      <c r="LMQ85" s="197"/>
      <c r="LMR85" s="197"/>
      <c r="LMS85" s="197"/>
      <c r="LMT85" s="197"/>
      <c r="LMU85" s="197"/>
      <c r="LMV85" s="197"/>
      <c r="LMW85" s="197"/>
      <c r="LMX85" s="197"/>
      <c r="LMY85" s="197"/>
      <c r="LMZ85" s="197"/>
      <c r="LNA85" s="197"/>
      <c r="LNB85" s="197"/>
      <c r="LNC85" s="197"/>
      <c r="LND85" s="197"/>
      <c r="LNE85" s="197"/>
      <c r="LNF85" s="197"/>
      <c r="LNG85" s="197"/>
      <c r="LNH85" s="197"/>
      <c r="LNI85" s="197"/>
      <c r="LNJ85" s="197"/>
      <c r="LNK85" s="197"/>
      <c r="LNL85" s="197"/>
      <c r="LNM85" s="197"/>
      <c r="LNN85" s="197"/>
      <c r="LNO85" s="197"/>
      <c r="LNP85" s="197"/>
      <c r="LNQ85" s="197"/>
      <c r="LNR85" s="197"/>
      <c r="LNS85" s="197"/>
      <c r="LNT85" s="197"/>
      <c r="LNU85" s="197"/>
      <c r="LNV85" s="197"/>
      <c r="LNW85" s="197"/>
      <c r="LNX85" s="197"/>
      <c r="LNY85" s="197"/>
      <c r="LNZ85" s="197"/>
      <c r="LOA85" s="197"/>
      <c r="LOB85" s="197"/>
      <c r="LOC85" s="197"/>
      <c r="LOD85" s="197"/>
      <c r="LOE85" s="197"/>
      <c r="LOF85" s="197"/>
      <c r="LOG85" s="197"/>
      <c r="LOH85" s="197"/>
      <c r="LOI85" s="197"/>
      <c r="LOJ85" s="197"/>
      <c r="LOK85" s="197"/>
      <c r="LOL85" s="197"/>
      <c r="LOM85" s="197"/>
      <c r="LON85" s="197"/>
      <c r="LOO85" s="197"/>
      <c r="LOP85" s="197"/>
      <c r="LOQ85" s="197"/>
      <c r="LOR85" s="197"/>
      <c r="LOS85" s="197"/>
      <c r="LOT85" s="197"/>
      <c r="LOU85" s="197"/>
      <c r="LOV85" s="197"/>
      <c r="LOW85" s="197"/>
      <c r="LOX85" s="197"/>
      <c r="LOY85" s="197"/>
      <c r="LOZ85" s="197"/>
      <c r="LPA85" s="197"/>
      <c r="LPB85" s="197"/>
      <c r="LPC85" s="197"/>
      <c r="LPD85" s="197"/>
      <c r="LPE85" s="197"/>
      <c r="LPF85" s="197"/>
      <c r="LPG85" s="197"/>
      <c r="LPH85" s="197"/>
      <c r="LPI85" s="197"/>
      <c r="LPJ85" s="197"/>
      <c r="LPK85" s="197"/>
      <c r="LPL85" s="197"/>
      <c r="LPM85" s="197"/>
      <c r="LPN85" s="197"/>
      <c r="LPO85" s="197"/>
      <c r="LPP85" s="197"/>
      <c r="LPQ85" s="197"/>
      <c r="LPR85" s="197"/>
      <c r="LPS85" s="197"/>
      <c r="LPT85" s="197"/>
      <c r="LPU85" s="197"/>
      <c r="LPV85" s="197"/>
      <c r="LPW85" s="197"/>
      <c r="LPX85" s="197"/>
      <c r="LPY85" s="197"/>
      <c r="LPZ85" s="197"/>
      <c r="LQA85" s="197"/>
      <c r="LQB85" s="197"/>
      <c r="LQC85" s="197"/>
      <c r="LQD85" s="197"/>
      <c r="LQE85" s="197"/>
      <c r="LQF85" s="197"/>
      <c r="LQG85" s="197"/>
      <c r="LQH85" s="197"/>
      <c r="LQI85" s="197"/>
      <c r="LQJ85" s="197"/>
      <c r="LQK85" s="197"/>
      <c r="LQL85" s="197"/>
      <c r="LQM85" s="197"/>
      <c r="LQN85" s="197"/>
      <c r="LQO85" s="197"/>
      <c r="LQP85" s="197"/>
      <c r="LQQ85" s="197"/>
      <c r="LQR85" s="197"/>
      <c r="LQS85" s="197"/>
      <c r="LQT85" s="197"/>
      <c r="LQU85" s="197"/>
      <c r="LQV85" s="197"/>
      <c r="LQW85" s="197"/>
      <c r="LQX85" s="197"/>
      <c r="LQY85" s="197"/>
      <c r="LQZ85" s="197"/>
      <c r="LRA85" s="197"/>
      <c r="LRB85" s="197"/>
      <c r="LRC85" s="197"/>
      <c r="LRD85" s="197"/>
      <c r="LRE85" s="197"/>
      <c r="LRF85" s="197"/>
      <c r="LRG85" s="197"/>
      <c r="LRH85" s="197"/>
      <c r="LRI85" s="197"/>
      <c r="LRJ85" s="197"/>
      <c r="LRK85" s="197"/>
      <c r="LRL85" s="197"/>
      <c r="LRM85" s="197"/>
      <c r="LRN85" s="197"/>
      <c r="LRO85" s="197"/>
      <c r="LRP85" s="197"/>
      <c r="LRQ85" s="197"/>
      <c r="LRR85" s="197"/>
      <c r="LRS85" s="197"/>
      <c r="LRT85" s="197"/>
      <c r="LRU85" s="197"/>
      <c r="LRV85" s="197"/>
      <c r="LRW85" s="197"/>
      <c r="LRX85" s="197"/>
      <c r="LRY85" s="197"/>
      <c r="LRZ85" s="197"/>
      <c r="LSA85" s="197"/>
      <c r="LSB85" s="197"/>
      <c r="LSC85" s="197"/>
      <c r="LSD85" s="197"/>
      <c r="LSE85" s="197"/>
      <c r="LSF85" s="197"/>
      <c r="LSG85" s="197"/>
      <c r="LSH85" s="197"/>
      <c r="LSI85" s="197"/>
      <c r="LSJ85" s="197"/>
      <c r="LSK85" s="197"/>
      <c r="LSL85" s="197"/>
      <c r="LSM85" s="197"/>
      <c r="LSN85" s="197"/>
      <c r="LSO85" s="197"/>
      <c r="LSP85" s="197"/>
      <c r="LSQ85" s="197"/>
      <c r="LSR85" s="197"/>
      <c r="LSS85" s="197"/>
      <c r="LST85" s="197"/>
      <c r="LSU85" s="197"/>
      <c r="LSV85" s="197"/>
      <c r="LSW85" s="197"/>
      <c r="LSX85" s="197"/>
      <c r="LSY85" s="197"/>
      <c r="LSZ85" s="197"/>
      <c r="LTA85" s="197"/>
      <c r="LTB85" s="197"/>
      <c r="LTC85" s="197"/>
      <c r="LTD85" s="197"/>
      <c r="LTE85" s="197"/>
      <c r="LTF85" s="197"/>
      <c r="LTG85" s="197"/>
      <c r="LTH85" s="197"/>
      <c r="LTI85" s="197"/>
      <c r="LTJ85" s="197"/>
      <c r="LTK85" s="197"/>
      <c r="LTL85" s="197"/>
      <c r="LTM85" s="197"/>
      <c r="LTN85" s="197"/>
      <c r="LTO85" s="197"/>
      <c r="LTP85" s="197"/>
      <c r="LTQ85" s="197"/>
      <c r="LTR85" s="197"/>
      <c r="LTS85" s="197"/>
      <c r="LTT85" s="197"/>
      <c r="LTU85" s="197"/>
      <c r="LTV85" s="197"/>
      <c r="LTW85" s="197"/>
      <c r="LTX85" s="197"/>
      <c r="LTY85" s="197"/>
      <c r="LTZ85" s="197"/>
      <c r="LUA85" s="197"/>
      <c r="LUB85" s="197"/>
      <c r="LUC85" s="197"/>
      <c r="LUD85" s="197"/>
      <c r="LUE85" s="197"/>
      <c r="LUF85" s="197"/>
      <c r="LUG85" s="197"/>
      <c r="LUH85" s="197"/>
      <c r="LUI85" s="197"/>
      <c r="LUJ85" s="197"/>
      <c r="LUK85" s="197"/>
      <c r="LUL85" s="197"/>
      <c r="LUM85" s="197"/>
      <c r="LUN85" s="197"/>
      <c r="LUO85" s="197"/>
      <c r="LUP85" s="197"/>
      <c r="LUQ85" s="197"/>
      <c r="LUR85" s="197"/>
      <c r="LUS85" s="197"/>
      <c r="LUT85" s="197"/>
      <c r="LUU85" s="197"/>
      <c r="LUV85" s="197"/>
      <c r="LUW85" s="197"/>
      <c r="LUX85" s="197"/>
      <c r="LUY85" s="197"/>
      <c r="LUZ85" s="197"/>
      <c r="LVA85" s="197"/>
      <c r="LVB85" s="197"/>
      <c r="LVC85" s="197"/>
      <c r="LVD85" s="197"/>
      <c r="LVE85" s="197"/>
      <c r="LVF85" s="197"/>
      <c r="LVG85" s="197"/>
      <c r="LVH85" s="197"/>
      <c r="LVI85" s="197"/>
      <c r="LVJ85" s="197"/>
      <c r="LVK85" s="197"/>
      <c r="LVL85" s="197"/>
      <c r="LVM85" s="197"/>
      <c r="LVN85" s="197"/>
      <c r="LVO85" s="197"/>
      <c r="LVP85" s="197"/>
      <c r="LVQ85" s="197"/>
      <c r="LVR85" s="197"/>
      <c r="LVS85" s="197"/>
      <c r="LVT85" s="197"/>
      <c r="LVU85" s="197"/>
      <c r="LVV85" s="197"/>
      <c r="LVW85" s="197"/>
      <c r="LVX85" s="197"/>
      <c r="LVY85" s="197"/>
      <c r="LVZ85" s="197"/>
      <c r="LWA85" s="197"/>
      <c r="LWB85" s="197"/>
      <c r="LWC85" s="197"/>
      <c r="LWD85" s="197"/>
      <c r="LWE85" s="197"/>
      <c r="LWF85" s="197"/>
      <c r="LWG85" s="197"/>
      <c r="LWH85" s="197"/>
      <c r="LWI85" s="197"/>
      <c r="LWJ85" s="197"/>
      <c r="LWK85" s="197"/>
      <c r="LWL85" s="197"/>
      <c r="LWM85" s="197"/>
      <c r="LWN85" s="197"/>
      <c r="LWO85" s="197"/>
      <c r="LWP85" s="197"/>
      <c r="LWQ85" s="197"/>
      <c r="LWR85" s="197"/>
      <c r="LWS85" s="197"/>
      <c r="LWT85" s="197"/>
      <c r="LWU85" s="197"/>
      <c r="LWV85" s="197"/>
      <c r="LWW85" s="197"/>
      <c r="LWX85" s="197"/>
      <c r="LWY85" s="197"/>
      <c r="LWZ85" s="197"/>
      <c r="LXA85" s="197"/>
      <c r="LXB85" s="197"/>
      <c r="LXC85" s="197"/>
      <c r="LXD85" s="197"/>
      <c r="LXE85" s="197"/>
      <c r="LXF85" s="197"/>
      <c r="LXG85" s="197"/>
      <c r="LXH85" s="197"/>
      <c r="LXI85" s="197"/>
      <c r="LXJ85" s="197"/>
      <c r="LXK85" s="197"/>
      <c r="LXL85" s="197"/>
      <c r="LXM85" s="197"/>
      <c r="LXN85" s="197"/>
      <c r="LXO85" s="197"/>
      <c r="LXP85" s="197"/>
      <c r="LXQ85" s="197"/>
      <c r="LXR85" s="197"/>
      <c r="LXS85" s="197"/>
      <c r="LXT85" s="197"/>
      <c r="LXU85" s="197"/>
      <c r="LXV85" s="197"/>
      <c r="LXW85" s="197"/>
      <c r="LXX85" s="197"/>
      <c r="LXY85" s="197"/>
      <c r="LXZ85" s="197"/>
      <c r="LYA85" s="197"/>
      <c r="LYB85" s="197"/>
      <c r="LYC85" s="197"/>
      <c r="LYD85" s="197"/>
      <c r="LYE85" s="197"/>
      <c r="LYF85" s="197"/>
      <c r="LYG85" s="197"/>
      <c r="LYH85" s="197"/>
      <c r="LYI85" s="197"/>
      <c r="LYJ85" s="197"/>
      <c r="LYK85" s="197"/>
      <c r="LYL85" s="197"/>
      <c r="LYM85" s="197"/>
      <c r="LYN85" s="197"/>
      <c r="LYO85" s="197"/>
      <c r="LYP85" s="197"/>
      <c r="LYQ85" s="197"/>
      <c r="LYR85" s="197"/>
      <c r="LYS85" s="197"/>
      <c r="LYT85" s="197"/>
      <c r="LYU85" s="197"/>
      <c r="LYV85" s="197"/>
      <c r="LYW85" s="197"/>
      <c r="LYX85" s="197"/>
      <c r="LYY85" s="197"/>
      <c r="LYZ85" s="197"/>
      <c r="LZA85" s="197"/>
      <c r="LZB85" s="197"/>
      <c r="LZC85" s="197"/>
      <c r="LZD85" s="197"/>
      <c r="LZE85" s="197"/>
      <c r="LZF85" s="197"/>
      <c r="LZG85" s="197"/>
      <c r="LZH85" s="197"/>
      <c r="LZI85" s="197"/>
      <c r="LZJ85" s="197"/>
      <c r="LZK85" s="197"/>
      <c r="LZL85" s="197"/>
      <c r="LZM85" s="197"/>
      <c r="LZN85" s="197"/>
      <c r="LZO85" s="197"/>
      <c r="LZP85" s="197"/>
      <c r="LZQ85" s="197"/>
      <c r="LZR85" s="197"/>
      <c r="LZS85" s="197"/>
      <c r="LZT85" s="197"/>
      <c r="LZU85" s="197"/>
      <c r="LZV85" s="197"/>
      <c r="LZW85" s="197"/>
      <c r="LZX85" s="197"/>
      <c r="LZY85" s="197"/>
      <c r="LZZ85" s="197"/>
      <c r="MAA85" s="197"/>
      <c r="MAB85" s="197"/>
      <c r="MAC85" s="197"/>
      <c r="MAD85" s="197"/>
      <c r="MAE85" s="197"/>
      <c r="MAF85" s="197"/>
      <c r="MAG85" s="197"/>
      <c r="MAH85" s="197"/>
      <c r="MAI85" s="197"/>
      <c r="MAJ85" s="197"/>
      <c r="MAK85" s="197"/>
      <c r="MAL85" s="197"/>
      <c r="MAM85" s="197"/>
      <c r="MAN85" s="197"/>
      <c r="MAO85" s="197"/>
      <c r="MAP85" s="197"/>
      <c r="MAQ85" s="197"/>
      <c r="MAR85" s="197"/>
      <c r="MAS85" s="197"/>
      <c r="MAT85" s="197"/>
      <c r="MAU85" s="197"/>
      <c r="MAV85" s="197"/>
      <c r="MAW85" s="197"/>
      <c r="MAX85" s="197"/>
      <c r="MAY85" s="197"/>
      <c r="MAZ85" s="197"/>
      <c r="MBA85" s="197"/>
      <c r="MBB85" s="197"/>
      <c r="MBC85" s="197"/>
      <c r="MBD85" s="197"/>
      <c r="MBE85" s="197"/>
      <c r="MBF85" s="197"/>
      <c r="MBG85" s="197"/>
      <c r="MBH85" s="197"/>
      <c r="MBI85" s="197"/>
      <c r="MBJ85" s="197"/>
      <c r="MBK85" s="197"/>
      <c r="MBL85" s="197"/>
      <c r="MBM85" s="197"/>
      <c r="MBN85" s="197"/>
      <c r="MBO85" s="197"/>
      <c r="MBP85" s="197"/>
      <c r="MBQ85" s="197"/>
      <c r="MBR85" s="197"/>
      <c r="MBS85" s="197"/>
      <c r="MBT85" s="197"/>
      <c r="MBU85" s="197"/>
      <c r="MBV85" s="197"/>
      <c r="MBW85" s="197"/>
      <c r="MBX85" s="197"/>
      <c r="MBY85" s="197"/>
      <c r="MBZ85" s="197"/>
      <c r="MCA85" s="197"/>
      <c r="MCB85" s="197"/>
      <c r="MCC85" s="197"/>
      <c r="MCD85" s="197"/>
      <c r="MCE85" s="197"/>
      <c r="MCF85" s="197"/>
      <c r="MCG85" s="197"/>
      <c r="MCH85" s="197"/>
      <c r="MCI85" s="197"/>
      <c r="MCJ85" s="197"/>
      <c r="MCK85" s="197"/>
      <c r="MCL85" s="197"/>
      <c r="MCM85" s="197"/>
      <c r="MCN85" s="197"/>
      <c r="MCO85" s="197"/>
      <c r="MCP85" s="197"/>
      <c r="MCQ85" s="197"/>
      <c r="MCR85" s="197"/>
      <c r="MCS85" s="197"/>
      <c r="MCT85" s="197"/>
      <c r="MCU85" s="197"/>
      <c r="MCV85" s="197"/>
      <c r="MCW85" s="197"/>
      <c r="MCX85" s="197"/>
      <c r="MCY85" s="197"/>
      <c r="MCZ85" s="197"/>
      <c r="MDA85" s="197"/>
      <c r="MDB85" s="197"/>
      <c r="MDC85" s="197"/>
      <c r="MDD85" s="197"/>
      <c r="MDE85" s="197"/>
      <c r="MDF85" s="197"/>
      <c r="MDG85" s="197"/>
      <c r="MDH85" s="197"/>
      <c r="MDI85" s="197"/>
      <c r="MDJ85" s="197"/>
      <c r="MDK85" s="197"/>
      <c r="MDL85" s="197"/>
      <c r="MDM85" s="197"/>
      <c r="MDN85" s="197"/>
      <c r="MDO85" s="197"/>
      <c r="MDP85" s="197"/>
      <c r="MDQ85" s="197"/>
      <c r="MDR85" s="197"/>
      <c r="MDS85" s="197"/>
      <c r="MDT85" s="197"/>
      <c r="MDU85" s="197"/>
      <c r="MDV85" s="197"/>
      <c r="MDW85" s="197"/>
      <c r="MDX85" s="197"/>
      <c r="MDY85" s="197"/>
      <c r="MDZ85" s="197"/>
      <c r="MEA85" s="197"/>
      <c r="MEB85" s="197"/>
      <c r="MEC85" s="197"/>
      <c r="MED85" s="197"/>
      <c r="MEE85" s="197"/>
      <c r="MEF85" s="197"/>
      <c r="MEG85" s="197"/>
      <c r="MEH85" s="197"/>
      <c r="MEI85" s="197"/>
      <c r="MEJ85" s="197"/>
      <c r="MEK85" s="197"/>
      <c r="MEL85" s="197"/>
      <c r="MEM85" s="197"/>
      <c r="MEN85" s="197"/>
      <c r="MEO85" s="197"/>
      <c r="MEP85" s="197"/>
      <c r="MEQ85" s="197"/>
      <c r="MER85" s="197"/>
      <c r="MES85" s="197"/>
      <c r="MET85" s="197"/>
      <c r="MEU85" s="197"/>
      <c r="MEV85" s="197"/>
      <c r="MEW85" s="197"/>
      <c r="MEX85" s="197"/>
      <c r="MEY85" s="197"/>
      <c r="MEZ85" s="197"/>
      <c r="MFA85" s="197"/>
      <c r="MFB85" s="197"/>
      <c r="MFC85" s="197"/>
      <c r="MFD85" s="197"/>
      <c r="MFE85" s="197"/>
      <c r="MFF85" s="197"/>
      <c r="MFG85" s="197"/>
      <c r="MFH85" s="197"/>
      <c r="MFI85" s="197"/>
      <c r="MFJ85" s="197"/>
      <c r="MFK85" s="197"/>
      <c r="MFL85" s="197"/>
      <c r="MFM85" s="197"/>
      <c r="MFN85" s="197"/>
      <c r="MFO85" s="197"/>
      <c r="MFP85" s="197"/>
      <c r="MFQ85" s="197"/>
      <c r="MFR85" s="197"/>
      <c r="MFS85" s="197"/>
      <c r="MFT85" s="197"/>
      <c r="MFU85" s="197"/>
      <c r="MFV85" s="197"/>
      <c r="MFW85" s="197"/>
      <c r="MFX85" s="197"/>
      <c r="MFY85" s="197"/>
      <c r="MFZ85" s="197"/>
      <c r="MGA85" s="197"/>
      <c r="MGB85" s="197"/>
      <c r="MGC85" s="197"/>
      <c r="MGD85" s="197"/>
      <c r="MGE85" s="197"/>
      <c r="MGF85" s="197"/>
      <c r="MGG85" s="197"/>
      <c r="MGH85" s="197"/>
      <c r="MGI85" s="197"/>
      <c r="MGJ85" s="197"/>
      <c r="MGK85" s="197"/>
      <c r="MGL85" s="197"/>
      <c r="MGM85" s="197"/>
      <c r="MGN85" s="197"/>
      <c r="MGO85" s="197"/>
      <c r="MGP85" s="197"/>
      <c r="MGQ85" s="197"/>
      <c r="MGR85" s="197"/>
      <c r="MGS85" s="197"/>
      <c r="MGT85" s="197"/>
      <c r="MGU85" s="197"/>
      <c r="MGV85" s="197"/>
      <c r="MGW85" s="197"/>
      <c r="MGX85" s="197"/>
      <c r="MGY85" s="197"/>
      <c r="MGZ85" s="197"/>
      <c r="MHA85" s="197"/>
      <c r="MHB85" s="197"/>
      <c r="MHC85" s="197"/>
      <c r="MHD85" s="197"/>
      <c r="MHE85" s="197"/>
      <c r="MHF85" s="197"/>
      <c r="MHG85" s="197"/>
      <c r="MHH85" s="197"/>
      <c r="MHI85" s="197"/>
      <c r="MHJ85" s="197"/>
      <c r="MHK85" s="197"/>
      <c r="MHL85" s="197"/>
      <c r="MHM85" s="197"/>
      <c r="MHN85" s="197"/>
      <c r="MHO85" s="197"/>
      <c r="MHP85" s="197"/>
      <c r="MHQ85" s="197"/>
      <c r="MHR85" s="197"/>
      <c r="MHS85" s="197"/>
      <c r="MHT85" s="197"/>
      <c r="MHU85" s="197"/>
      <c r="MHV85" s="197"/>
      <c r="MHW85" s="197"/>
      <c r="MHX85" s="197"/>
      <c r="MHY85" s="197"/>
      <c r="MHZ85" s="197"/>
      <c r="MIA85" s="197"/>
      <c r="MIB85" s="197"/>
      <c r="MIC85" s="197"/>
      <c r="MID85" s="197"/>
      <c r="MIE85" s="197"/>
      <c r="MIF85" s="197"/>
      <c r="MIG85" s="197"/>
      <c r="MIH85" s="197"/>
      <c r="MII85" s="197"/>
      <c r="MIJ85" s="197"/>
      <c r="MIK85" s="197"/>
      <c r="MIL85" s="197"/>
      <c r="MIM85" s="197"/>
      <c r="MIN85" s="197"/>
      <c r="MIO85" s="197"/>
      <c r="MIP85" s="197"/>
      <c r="MIQ85" s="197"/>
      <c r="MIR85" s="197"/>
      <c r="MIS85" s="197"/>
      <c r="MIT85" s="197"/>
      <c r="MIU85" s="197"/>
      <c r="MIV85" s="197"/>
      <c r="MIW85" s="197"/>
      <c r="MIX85" s="197"/>
      <c r="MIY85" s="197"/>
      <c r="MIZ85" s="197"/>
      <c r="MJA85" s="197"/>
      <c r="MJB85" s="197"/>
      <c r="MJC85" s="197"/>
      <c r="MJD85" s="197"/>
      <c r="MJE85" s="197"/>
      <c r="MJF85" s="197"/>
      <c r="MJG85" s="197"/>
      <c r="MJH85" s="197"/>
      <c r="MJI85" s="197"/>
      <c r="MJJ85" s="197"/>
      <c r="MJK85" s="197"/>
      <c r="MJL85" s="197"/>
      <c r="MJM85" s="197"/>
      <c r="MJN85" s="197"/>
      <c r="MJO85" s="197"/>
      <c r="MJP85" s="197"/>
      <c r="MJQ85" s="197"/>
      <c r="MJR85" s="197"/>
      <c r="MJS85" s="197"/>
      <c r="MJT85" s="197"/>
      <c r="MJU85" s="197"/>
      <c r="MJV85" s="197"/>
      <c r="MJW85" s="197"/>
      <c r="MJX85" s="197"/>
      <c r="MJY85" s="197"/>
      <c r="MJZ85" s="197"/>
      <c r="MKA85" s="197"/>
      <c r="MKB85" s="197"/>
      <c r="MKC85" s="197"/>
      <c r="MKD85" s="197"/>
      <c r="MKE85" s="197"/>
      <c r="MKF85" s="197"/>
      <c r="MKG85" s="197"/>
      <c r="MKH85" s="197"/>
      <c r="MKI85" s="197"/>
      <c r="MKJ85" s="197"/>
      <c r="MKK85" s="197"/>
      <c r="MKL85" s="197"/>
      <c r="MKM85" s="197"/>
      <c r="MKN85" s="197"/>
      <c r="MKO85" s="197"/>
      <c r="MKP85" s="197"/>
      <c r="MKQ85" s="197"/>
      <c r="MKR85" s="197"/>
      <c r="MKS85" s="197"/>
      <c r="MKT85" s="197"/>
      <c r="MKU85" s="197"/>
      <c r="MKV85" s="197"/>
      <c r="MKW85" s="197"/>
      <c r="MKX85" s="197"/>
      <c r="MKY85" s="197"/>
      <c r="MKZ85" s="197"/>
      <c r="MLA85" s="197"/>
      <c r="MLB85" s="197"/>
      <c r="MLC85" s="197"/>
      <c r="MLD85" s="197"/>
      <c r="MLE85" s="197"/>
      <c r="MLF85" s="197"/>
      <c r="MLG85" s="197"/>
      <c r="MLH85" s="197"/>
      <c r="MLI85" s="197"/>
      <c r="MLJ85" s="197"/>
      <c r="MLK85" s="197"/>
      <c r="MLL85" s="197"/>
      <c r="MLM85" s="197"/>
      <c r="MLN85" s="197"/>
      <c r="MLO85" s="197"/>
      <c r="MLP85" s="197"/>
      <c r="MLQ85" s="197"/>
      <c r="MLR85" s="197"/>
      <c r="MLS85" s="197"/>
      <c r="MLT85" s="197"/>
      <c r="MLU85" s="197"/>
      <c r="MLV85" s="197"/>
      <c r="MLW85" s="197"/>
      <c r="MLX85" s="197"/>
      <c r="MLY85" s="197"/>
      <c r="MLZ85" s="197"/>
      <c r="MMA85" s="197"/>
      <c r="MMB85" s="197"/>
      <c r="MMC85" s="197"/>
      <c r="MMD85" s="197"/>
      <c r="MME85" s="197"/>
      <c r="MMF85" s="197"/>
      <c r="MMG85" s="197"/>
      <c r="MMH85" s="197"/>
      <c r="MMI85" s="197"/>
      <c r="MMJ85" s="197"/>
      <c r="MMK85" s="197"/>
      <c r="MML85" s="197"/>
      <c r="MMM85" s="197"/>
      <c r="MMN85" s="197"/>
      <c r="MMO85" s="197"/>
      <c r="MMP85" s="197"/>
      <c r="MMQ85" s="197"/>
      <c r="MMR85" s="197"/>
      <c r="MMS85" s="197"/>
      <c r="MMT85" s="197"/>
      <c r="MMU85" s="197"/>
      <c r="MMV85" s="197"/>
      <c r="MMW85" s="197"/>
      <c r="MMX85" s="197"/>
      <c r="MMY85" s="197"/>
      <c r="MMZ85" s="197"/>
      <c r="MNA85" s="197"/>
      <c r="MNB85" s="197"/>
      <c r="MNC85" s="197"/>
      <c r="MND85" s="197"/>
      <c r="MNE85" s="197"/>
      <c r="MNF85" s="197"/>
      <c r="MNG85" s="197"/>
      <c r="MNH85" s="197"/>
      <c r="MNI85" s="197"/>
      <c r="MNJ85" s="197"/>
      <c r="MNK85" s="197"/>
      <c r="MNL85" s="197"/>
      <c r="MNM85" s="197"/>
      <c r="MNN85" s="197"/>
      <c r="MNO85" s="197"/>
      <c r="MNP85" s="197"/>
      <c r="MNQ85" s="197"/>
      <c r="MNR85" s="197"/>
      <c r="MNS85" s="197"/>
      <c r="MNT85" s="197"/>
      <c r="MNU85" s="197"/>
      <c r="MNV85" s="197"/>
      <c r="MNW85" s="197"/>
      <c r="MNX85" s="197"/>
      <c r="MNY85" s="197"/>
      <c r="MNZ85" s="197"/>
      <c r="MOA85" s="197"/>
      <c r="MOB85" s="197"/>
      <c r="MOC85" s="197"/>
      <c r="MOD85" s="197"/>
      <c r="MOE85" s="197"/>
      <c r="MOF85" s="197"/>
      <c r="MOG85" s="197"/>
      <c r="MOH85" s="197"/>
      <c r="MOI85" s="197"/>
      <c r="MOJ85" s="197"/>
      <c r="MOK85" s="197"/>
      <c r="MOL85" s="197"/>
      <c r="MOM85" s="197"/>
      <c r="MON85" s="197"/>
      <c r="MOO85" s="197"/>
      <c r="MOP85" s="197"/>
      <c r="MOQ85" s="197"/>
      <c r="MOR85" s="197"/>
      <c r="MOS85" s="197"/>
      <c r="MOT85" s="197"/>
      <c r="MOU85" s="197"/>
      <c r="MOV85" s="197"/>
      <c r="MOW85" s="197"/>
      <c r="MOX85" s="197"/>
      <c r="MOY85" s="197"/>
      <c r="MOZ85" s="197"/>
      <c r="MPA85" s="197"/>
      <c r="MPB85" s="197"/>
      <c r="MPC85" s="197"/>
      <c r="MPD85" s="197"/>
      <c r="MPE85" s="197"/>
      <c r="MPF85" s="197"/>
      <c r="MPG85" s="197"/>
      <c r="MPH85" s="197"/>
      <c r="MPI85" s="197"/>
      <c r="MPJ85" s="197"/>
      <c r="MPK85" s="197"/>
      <c r="MPL85" s="197"/>
      <c r="MPM85" s="197"/>
      <c r="MPN85" s="197"/>
      <c r="MPO85" s="197"/>
      <c r="MPP85" s="197"/>
      <c r="MPQ85" s="197"/>
      <c r="MPR85" s="197"/>
      <c r="MPS85" s="197"/>
      <c r="MPT85" s="197"/>
      <c r="MPU85" s="197"/>
      <c r="MPV85" s="197"/>
      <c r="MPW85" s="197"/>
      <c r="MPX85" s="197"/>
      <c r="MPY85" s="197"/>
      <c r="MPZ85" s="197"/>
      <c r="MQA85" s="197"/>
      <c r="MQB85" s="197"/>
      <c r="MQC85" s="197"/>
      <c r="MQD85" s="197"/>
      <c r="MQE85" s="197"/>
      <c r="MQF85" s="197"/>
      <c r="MQG85" s="197"/>
      <c r="MQH85" s="197"/>
      <c r="MQI85" s="197"/>
      <c r="MQJ85" s="197"/>
      <c r="MQK85" s="197"/>
      <c r="MQL85" s="197"/>
      <c r="MQM85" s="197"/>
      <c r="MQN85" s="197"/>
      <c r="MQO85" s="197"/>
      <c r="MQP85" s="197"/>
      <c r="MQQ85" s="197"/>
      <c r="MQR85" s="197"/>
      <c r="MQS85" s="197"/>
      <c r="MQT85" s="197"/>
      <c r="MQU85" s="197"/>
      <c r="MQV85" s="197"/>
      <c r="MQW85" s="197"/>
      <c r="MQX85" s="197"/>
      <c r="MQY85" s="197"/>
      <c r="MQZ85" s="197"/>
      <c r="MRA85" s="197"/>
      <c r="MRB85" s="197"/>
      <c r="MRC85" s="197"/>
      <c r="MRD85" s="197"/>
      <c r="MRE85" s="197"/>
      <c r="MRF85" s="197"/>
      <c r="MRG85" s="197"/>
      <c r="MRH85" s="197"/>
      <c r="MRI85" s="197"/>
      <c r="MRJ85" s="197"/>
      <c r="MRK85" s="197"/>
      <c r="MRL85" s="197"/>
      <c r="MRM85" s="197"/>
      <c r="MRN85" s="197"/>
      <c r="MRO85" s="197"/>
      <c r="MRP85" s="197"/>
      <c r="MRQ85" s="197"/>
      <c r="MRR85" s="197"/>
      <c r="MRS85" s="197"/>
      <c r="MRT85" s="197"/>
      <c r="MRU85" s="197"/>
      <c r="MRV85" s="197"/>
      <c r="MRW85" s="197"/>
      <c r="MRX85" s="197"/>
      <c r="MRY85" s="197"/>
      <c r="MRZ85" s="197"/>
      <c r="MSA85" s="197"/>
      <c r="MSB85" s="197"/>
      <c r="MSC85" s="197"/>
      <c r="MSD85" s="197"/>
      <c r="MSE85" s="197"/>
      <c r="MSF85" s="197"/>
      <c r="MSG85" s="197"/>
      <c r="MSH85" s="197"/>
      <c r="MSI85" s="197"/>
      <c r="MSJ85" s="197"/>
      <c r="MSK85" s="197"/>
      <c r="MSL85" s="197"/>
      <c r="MSM85" s="197"/>
      <c r="MSN85" s="197"/>
      <c r="MSO85" s="197"/>
      <c r="MSP85" s="197"/>
      <c r="MSQ85" s="197"/>
      <c r="MSR85" s="197"/>
      <c r="MSS85" s="197"/>
      <c r="MST85" s="197"/>
      <c r="MSU85" s="197"/>
      <c r="MSV85" s="197"/>
      <c r="MSW85" s="197"/>
      <c r="MSX85" s="197"/>
      <c r="MSY85" s="197"/>
      <c r="MSZ85" s="197"/>
      <c r="MTA85" s="197"/>
      <c r="MTB85" s="197"/>
      <c r="MTC85" s="197"/>
      <c r="MTD85" s="197"/>
      <c r="MTE85" s="197"/>
      <c r="MTF85" s="197"/>
      <c r="MTG85" s="197"/>
      <c r="MTH85" s="197"/>
      <c r="MTI85" s="197"/>
      <c r="MTJ85" s="197"/>
      <c r="MTK85" s="197"/>
      <c r="MTL85" s="197"/>
      <c r="MTM85" s="197"/>
      <c r="MTN85" s="197"/>
      <c r="MTO85" s="197"/>
      <c r="MTP85" s="197"/>
      <c r="MTQ85" s="197"/>
      <c r="MTR85" s="197"/>
      <c r="MTS85" s="197"/>
      <c r="MTT85" s="197"/>
      <c r="MTU85" s="197"/>
      <c r="MTV85" s="197"/>
      <c r="MTW85" s="197"/>
      <c r="MTX85" s="197"/>
      <c r="MTY85" s="197"/>
      <c r="MTZ85" s="197"/>
      <c r="MUA85" s="197"/>
      <c r="MUB85" s="197"/>
      <c r="MUC85" s="197"/>
      <c r="MUD85" s="197"/>
      <c r="MUE85" s="197"/>
      <c r="MUF85" s="197"/>
      <c r="MUG85" s="197"/>
      <c r="MUH85" s="197"/>
      <c r="MUI85" s="197"/>
      <c r="MUJ85" s="197"/>
      <c r="MUK85" s="197"/>
      <c r="MUL85" s="197"/>
      <c r="MUM85" s="197"/>
      <c r="MUN85" s="197"/>
      <c r="MUO85" s="197"/>
      <c r="MUP85" s="197"/>
      <c r="MUQ85" s="197"/>
      <c r="MUR85" s="197"/>
      <c r="MUS85" s="197"/>
      <c r="MUT85" s="197"/>
      <c r="MUU85" s="197"/>
      <c r="MUV85" s="197"/>
      <c r="MUW85" s="197"/>
      <c r="MUX85" s="197"/>
      <c r="MUY85" s="197"/>
      <c r="MUZ85" s="197"/>
      <c r="MVA85" s="197"/>
      <c r="MVB85" s="197"/>
      <c r="MVC85" s="197"/>
      <c r="MVD85" s="197"/>
      <c r="MVE85" s="197"/>
      <c r="MVF85" s="197"/>
      <c r="MVG85" s="197"/>
      <c r="MVH85" s="197"/>
      <c r="MVI85" s="197"/>
      <c r="MVJ85" s="197"/>
      <c r="MVK85" s="197"/>
      <c r="MVL85" s="197"/>
      <c r="MVM85" s="197"/>
      <c r="MVN85" s="197"/>
      <c r="MVO85" s="197"/>
      <c r="MVP85" s="197"/>
      <c r="MVQ85" s="197"/>
      <c r="MVR85" s="197"/>
      <c r="MVS85" s="197"/>
      <c r="MVT85" s="197"/>
      <c r="MVU85" s="197"/>
      <c r="MVV85" s="197"/>
      <c r="MVW85" s="197"/>
      <c r="MVX85" s="197"/>
      <c r="MVY85" s="197"/>
      <c r="MVZ85" s="197"/>
      <c r="MWA85" s="197"/>
      <c r="MWB85" s="197"/>
      <c r="MWC85" s="197"/>
      <c r="MWD85" s="197"/>
      <c r="MWE85" s="197"/>
      <c r="MWF85" s="197"/>
      <c r="MWG85" s="197"/>
      <c r="MWH85" s="197"/>
      <c r="MWI85" s="197"/>
      <c r="MWJ85" s="197"/>
      <c r="MWK85" s="197"/>
      <c r="MWL85" s="197"/>
      <c r="MWM85" s="197"/>
      <c r="MWN85" s="197"/>
      <c r="MWO85" s="197"/>
      <c r="MWP85" s="197"/>
      <c r="MWQ85" s="197"/>
      <c r="MWR85" s="197"/>
      <c r="MWS85" s="197"/>
      <c r="MWT85" s="197"/>
      <c r="MWU85" s="197"/>
      <c r="MWV85" s="197"/>
      <c r="MWW85" s="197"/>
      <c r="MWX85" s="197"/>
      <c r="MWY85" s="197"/>
      <c r="MWZ85" s="197"/>
      <c r="MXA85" s="197"/>
      <c r="MXB85" s="197"/>
      <c r="MXC85" s="197"/>
      <c r="MXD85" s="197"/>
      <c r="MXE85" s="197"/>
      <c r="MXF85" s="197"/>
      <c r="MXG85" s="197"/>
      <c r="MXH85" s="197"/>
      <c r="MXI85" s="197"/>
      <c r="MXJ85" s="197"/>
      <c r="MXK85" s="197"/>
      <c r="MXL85" s="197"/>
      <c r="MXM85" s="197"/>
      <c r="MXN85" s="197"/>
      <c r="MXO85" s="197"/>
      <c r="MXP85" s="197"/>
      <c r="MXQ85" s="197"/>
      <c r="MXR85" s="197"/>
      <c r="MXS85" s="197"/>
      <c r="MXT85" s="197"/>
      <c r="MXU85" s="197"/>
      <c r="MXV85" s="197"/>
      <c r="MXW85" s="197"/>
      <c r="MXX85" s="197"/>
      <c r="MXY85" s="197"/>
      <c r="MXZ85" s="197"/>
      <c r="MYA85" s="197"/>
      <c r="MYB85" s="197"/>
      <c r="MYC85" s="197"/>
      <c r="MYD85" s="197"/>
      <c r="MYE85" s="197"/>
      <c r="MYF85" s="197"/>
      <c r="MYG85" s="197"/>
      <c r="MYH85" s="197"/>
      <c r="MYI85" s="197"/>
      <c r="MYJ85" s="197"/>
      <c r="MYK85" s="197"/>
      <c r="MYL85" s="197"/>
      <c r="MYM85" s="197"/>
      <c r="MYN85" s="197"/>
      <c r="MYO85" s="197"/>
      <c r="MYP85" s="197"/>
      <c r="MYQ85" s="197"/>
      <c r="MYR85" s="197"/>
      <c r="MYS85" s="197"/>
      <c r="MYT85" s="197"/>
      <c r="MYU85" s="197"/>
      <c r="MYV85" s="197"/>
      <c r="MYW85" s="197"/>
      <c r="MYX85" s="197"/>
      <c r="MYY85" s="197"/>
      <c r="MYZ85" s="197"/>
      <c r="MZA85" s="197"/>
      <c r="MZB85" s="197"/>
      <c r="MZC85" s="197"/>
      <c r="MZD85" s="197"/>
      <c r="MZE85" s="197"/>
      <c r="MZF85" s="197"/>
      <c r="MZG85" s="197"/>
      <c r="MZH85" s="197"/>
      <c r="MZI85" s="197"/>
      <c r="MZJ85" s="197"/>
      <c r="MZK85" s="197"/>
      <c r="MZL85" s="197"/>
      <c r="MZM85" s="197"/>
      <c r="MZN85" s="197"/>
      <c r="MZO85" s="197"/>
      <c r="MZP85" s="197"/>
      <c r="MZQ85" s="197"/>
      <c r="MZR85" s="197"/>
      <c r="MZS85" s="197"/>
      <c r="MZT85" s="197"/>
      <c r="MZU85" s="197"/>
      <c r="MZV85" s="197"/>
      <c r="MZW85" s="197"/>
      <c r="MZX85" s="197"/>
      <c r="MZY85" s="197"/>
      <c r="MZZ85" s="197"/>
      <c r="NAA85" s="197"/>
      <c r="NAB85" s="197"/>
      <c r="NAC85" s="197"/>
      <c r="NAD85" s="197"/>
      <c r="NAE85" s="197"/>
      <c r="NAF85" s="197"/>
      <c r="NAG85" s="197"/>
      <c r="NAH85" s="197"/>
      <c r="NAI85" s="197"/>
      <c r="NAJ85" s="197"/>
      <c r="NAK85" s="197"/>
      <c r="NAL85" s="197"/>
      <c r="NAM85" s="197"/>
      <c r="NAN85" s="197"/>
      <c r="NAO85" s="197"/>
      <c r="NAP85" s="197"/>
      <c r="NAQ85" s="197"/>
      <c r="NAR85" s="197"/>
      <c r="NAS85" s="197"/>
      <c r="NAT85" s="197"/>
      <c r="NAU85" s="197"/>
      <c r="NAV85" s="197"/>
      <c r="NAW85" s="197"/>
      <c r="NAX85" s="197"/>
      <c r="NAY85" s="197"/>
      <c r="NAZ85" s="197"/>
      <c r="NBA85" s="197"/>
      <c r="NBB85" s="197"/>
      <c r="NBC85" s="197"/>
      <c r="NBD85" s="197"/>
      <c r="NBE85" s="197"/>
      <c r="NBF85" s="197"/>
      <c r="NBG85" s="197"/>
      <c r="NBH85" s="197"/>
      <c r="NBI85" s="197"/>
      <c r="NBJ85" s="197"/>
      <c r="NBK85" s="197"/>
      <c r="NBL85" s="197"/>
      <c r="NBM85" s="197"/>
      <c r="NBN85" s="197"/>
      <c r="NBO85" s="197"/>
      <c r="NBP85" s="197"/>
      <c r="NBQ85" s="197"/>
      <c r="NBR85" s="197"/>
      <c r="NBS85" s="197"/>
      <c r="NBT85" s="197"/>
      <c r="NBU85" s="197"/>
      <c r="NBV85" s="197"/>
      <c r="NBW85" s="197"/>
      <c r="NBX85" s="197"/>
      <c r="NBY85" s="197"/>
      <c r="NBZ85" s="197"/>
      <c r="NCA85" s="197"/>
      <c r="NCB85" s="197"/>
      <c r="NCC85" s="197"/>
      <c r="NCD85" s="197"/>
      <c r="NCE85" s="197"/>
      <c r="NCF85" s="197"/>
      <c r="NCG85" s="197"/>
      <c r="NCH85" s="197"/>
      <c r="NCI85" s="197"/>
      <c r="NCJ85" s="197"/>
      <c r="NCK85" s="197"/>
      <c r="NCL85" s="197"/>
      <c r="NCM85" s="197"/>
      <c r="NCN85" s="197"/>
      <c r="NCO85" s="197"/>
      <c r="NCP85" s="197"/>
      <c r="NCQ85" s="197"/>
      <c r="NCR85" s="197"/>
      <c r="NCS85" s="197"/>
      <c r="NCT85" s="197"/>
      <c r="NCU85" s="197"/>
      <c r="NCV85" s="197"/>
      <c r="NCW85" s="197"/>
      <c r="NCX85" s="197"/>
      <c r="NCY85" s="197"/>
      <c r="NCZ85" s="197"/>
      <c r="NDA85" s="197"/>
      <c r="NDB85" s="197"/>
      <c r="NDC85" s="197"/>
      <c r="NDD85" s="197"/>
      <c r="NDE85" s="197"/>
      <c r="NDF85" s="197"/>
      <c r="NDG85" s="197"/>
      <c r="NDH85" s="197"/>
      <c r="NDI85" s="197"/>
      <c r="NDJ85" s="197"/>
      <c r="NDK85" s="197"/>
      <c r="NDL85" s="197"/>
      <c r="NDM85" s="197"/>
      <c r="NDN85" s="197"/>
      <c r="NDO85" s="197"/>
      <c r="NDP85" s="197"/>
      <c r="NDQ85" s="197"/>
      <c r="NDR85" s="197"/>
      <c r="NDS85" s="197"/>
      <c r="NDT85" s="197"/>
      <c r="NDU85" s="197"/>
      <c r="NDV85" s="197"/>
      <c r="NDW85" s="197"/>
      <c r="NDX85" s="197"/>
      <c r="NDY85" s="197"/>
      <c r="NDZ85" s="197"/>
      <c r="NEA85" s="197"/>
      <c r="NEB85" s="197"/>
      <c r="NEC85" s="197"/>
      <c r="NED85" s="197"/>
      <c r="NEE85" s="197"/>
      <c r="NEF85" s="197"/>
      <c r="NEG85" s="197"/>
      <c r="NEH85" s="197"/>
      <c r="NEI85" s="197"/>
      <c r="NEJ85" s="197"/>
      <c r="NEK85" s="197"/>
      <c r="NEL85" s="197"/>
      <c r="NEM85" s="197"/>
      <c r="NEN85" s="197"/>
      <c r="NEO85" s="197"/>
      <c r="NEP85" s="197"/>
      <c r="NEQ85" s="197"/>
      <c r="NER85" s="197"/>
      <c r="NES85" s="197"/>
      <c r="NET85" s="197"/>
      <c r="NEU85" s="197"/>
      <c r="NEV85" s="197"/>
      <c r="NEW85" s="197"/>
      <c r="NEX85" s="197"/>
      <c r="NEY85" s="197"/>
      <c r="NEZ85" s="197"/>
      <c r="NFA85" s="197"/>
      <c r="NFB85" s="197"/>
      <c r="NFC85" s="197"/>
      <c r="NFD85" s="197"/>
      <c r="NFE85" s="197"/>
      <c r="NFF85" s="197"/>
      <c r="NFG85" s="197"/>
      <c r="NFH85" s="197"/>
      <c r="NFI85" s="197"/>
      <c r="NFJ85" s="197"/>
      <c r="NFK85" s="197"/>
      <c r="NFL85" s="197"/>
      <c r="NFM85" s="197"/>
      <c r="NFN85" s="197"/>
      <c r="NFO85" s="197"/>
      <c r="NFP85" s="197"/>
      <c r="NFQ85" s="197"/>
      <c r="NFR85" s="197"/>
      <c r="NFS85" s="197"/>
      <c r="NFT85" s="197"/>
      <c r="NFU85" s="197"/>
      <c r="NFV85" s="197"/>
      <c r="NFW85" s="197"/>
      <c r="NFX85" s="197"/>
      <c r="NFY85" s="197"/>
      <c r="NFZ85" s="197"/>
      <c r="NGA85" s="197"/>
      <c r="NGB85" s="197"/>
      <c r="NGC85" s="197"/>
      <c r="NGD85" s="197"/>
      <c r="NGE85" s="197"/>
      <c r="NGF85" s="197"/>
      <c r="NGG85" s="197"/>
      <c r="NGH85" s="197"/>
      <c r="NGI85" s="197"/>
      <c r="NGJ85" s="197"/>
      <c r="NGK85" s="197"/>
      <c r="NGL85" s="197"/>
      <c r="NGM85" s="197"/>
      <c r="NGN85" s="197"/>
      <c r="NGO85" s="197"/>
      <c r="NGP85" s="197"/>
      <c r="NGQ85" s="197"/>
      <c r="NGR85" s="197"/>
      <c r="NGS85" s="197"/>
      <c r="NGT85" s="197"/>
      <c r="NGU85" s="197"/>
      <c r="NGV85" s="197"/>
      <c r="NGW85" s="197"/>
      <c r="NGX85" s="197"/>
      <c r="NGY85" s="197"/>
      <c r="NGZ85" s="197"/>
      <c r="NHA85" s="197"/>
      <c r="NHB85" s="197"/>
      <c r="NHC85" s="197"/>
      <c r="NHD85" s="197"/>
      <c r="NHE85" s="197"/>
      <c r="NHF85" s="197"/>
      <c r="NHG85" s="197"/>
      <c r="NHH85" s="197"/>
      <c r="NHI85" s="197"/>
      <c r="NHJ85" s="197"/>
      <c r="NHK85" s="197"/>
      <c r="NHL85" s="197"/>
      <c r="NHM85" s="197"/>
      <c r="NHN85" s="197"/>
      <c r="NHO85" s="197"/>
      <c r="NHP85" s="197"/>
      <c r="NHQ85" s="197"/>
      <c r="NHR85" s="197"/>
      <c r="NHS85" s="197"/>
      <c r="NHT85" s="197"/>
      <c r="NHU85" s="197"/>
      <c r="NHV85" s="197"/>
      <c r="NHW85" s="197"/>
      <c r="NHX85" s="197"/>
      <c r="NHY85" s="197"/>
      <c r="NHZ85" s="197"/>
      <c r="NIA85" s="197"/>
      <c r="NIB85" s="197"/>
      <c r="NIC85" s="197"/>
      <c r="NID85" s="197"/>
      <c r="NIE85" s="197"/>
      <c r="NIF85" s="197"/>
      <c r="NIG85" s="197"/>
      <c r="NIH85" s="197"/>
      <c r="NII85" s="197"/>
      <c r="NIJ85" s="197"/>
      <c r="NIK85" s="197"/>
      <c r="NIL85" s="197"/>
      <c r="NIM85" s="197"/>
      <c r="NIN85" s="197"/>
      <c r="NIO85" s="197"/>
      <c r="NIP85" s="197"/>
      <c r="NIQ85" s="197"/>
      <c r="NIR85" s="197"/>
      <c r="NIS85" s="197"/>
      <c r="NIT85" s="197"/>
      <c r="NIU85" s="197"/>
      <c r="NIV85" s="197"/>
      <c r="NIW85" s="197"/>
      <c r="NIX85" s="197"/>
      <c r="NIY85" s="197"/>
      <c r="NIZ85" s="197"/>
      <c r="NJA85" s="197"/>
      <c r="NJB85" s="197"/>
      <c r="NJC85" s="197"/>
      <c r="NJD85" s="197"/>
      <c r="NJE85" s="197"/>
      <c r="NJF85" s="197"/>
      <c r="NJG85" s="197"/>
      <c r="NJH85" s="197"/>
      <c r="NJI85" s="197"/>
      <c r="NJJ85" s="197"/>
      <c r="NJK85" s="197"/>
      <c r="NJL85" s="197"/>
      <c r="NJM85" s="197"/>
      <c r="NJN85" s="197"/>
      <c r="NJO85" s="197"/>
      <c r="NJP85" s="197"/>
      <c r="NJQ85" s="197"/>
      <c r="NJR85" s="197"/>
      <c r="NJS85" s="197"/>
      <c r="NJT85" s="197"/>
      <c r="NJU85" s="197"/>
      <c r="NJV85" s="197"/>
      <c r="NJW85" s="197"/>
      <c r="NJX85" s="197"/>
      <c r="NJY85" s="197"/>
      <c r="NJZ85" s="197"/>
      <c r="NKA85" s="197"/>
      <c r="NKB85" s="197"/>
      <c r="NKC85" s="197"/>
      <c r="NKD85" s="197"/>
      <c r="NKE85" s="197"/>
      <c r="NKF85" s="197"/>
      <c r="NKG85" s="197"/>
      <c r="NKH85" s="197"/>
      <c r="NKI85" s="197"/>
      <c r="NKJ85" s="197"/>
      <c r="NKK85" s="197"/>
      <c r="NKL85" s="197"/>
      <c r="NKM85" s="197"/>
      <c r="NKN85" s="197"/>
      <c r="NKO85" s="197"/>
      <c r="NKP85" s="197"/>
      <c r="NKQ85" s="197"/>
      <c r="NKR85" s="197"/>
      <c r="NKS85" s="197"/>
      <c r="NKT85" s="197"/>
      <c r="NKU85" s="197"/>
      <c r="NKV85" s="197"/>
      <c r="NKW85" s="197"/>
      <c r="NKX85" s="197"/>
      <c r="NKY85" s="197"/>
      <c r="NKZ85" s="197"/>
      <c r="NLA85" s="197"/>
      <c r="NLB85" s="197"/>
      <c r="NLC85" s="197"/>
      <c r="NLD85" s="197"/>
      <c r="NLE85" s="197"/>
      <c r="NLF85" s="197"/>
      <c r="NLG85" s="197"/>
      <c r="NLH85" s="197"/>
      <c r="NLI85" s="197"/>
      <c r="NLJ85" s="197"/>
      <c r="NLK85" s="197"/>
      <c r="NLL85" s="197"/>
      <c r="NLM85" s="197"/>
      <c r="NLN85" s="197"/>
      <c r="NLO85" s="197"/>
      <c r="NLP85" s="197"/>
      <c r="NLQ85" s="197"/>
      <c r="NLR85" s="197"/>
      <c r="NLS85" s="197"/>
      <c r="NLT85" s="197"/>
      <c r="NLU85" s="197"/>
      <c r="NLV85" s="197"/>
      <c r="NLW85" s="197"/>
      <c r="NLX85" s="197"/>
      <c r="NLY85" s="197"/>
      <c r="NLZ85" s="197"/>
      <c r="NMA85" s="197"/>
      <c r="NMB85" s="197"/>
      <c r="NMC85" s="197"/>
      <c r="NMD85" s="197"/>
      <c r="NME85" s="197"/>
      <c r="NMF85" s="197"/>
      <c r="NMG85" s="197"/>
      <c r="NMH85" s="197"/>
      <c r="NMI85" s="197"/>
      <c r="NMJ85" s="197"/>
      <c r="NMK85" s="197"/>
      <c r="NML85" s="197"/>
      <c r="NMM85" s="197"/>
      <c r="NMN85" s="197"/>
      <c r="NMO85" s="197"/>
      <c r="NMP85" s="197"/>
      <c r="NMQ85" s="197"/>
      <c r="NMR85" s="197"/>
      <c r="NMS85" s="197"/>
      <c r="NMT85" s="197"/>
      <c r="NMU85" s="197"/>
      <c r="NMV85" s="197"/>
      <c r="NMW85" s="197"/>
      <c r="NMX85" s="197"/>
      <c r="NMY85" s="197"/>
      <c r="NMZ85" s="197"/>
      <c r="NNA85" s="197"/>
      <c r="NNB85" s="197"/>
      <c r="NNC85" s="197"/>
      <c r="NND85" s="197"/>
      <c r="NNE85" s="197"/>
      <c r="NNF85" s="197"/>
      <c r="NNG85" s="197"/>
      <c r="NNH85" s="197"/>
      <c r="NNI85" s="197"/>
      <c r="NNJ85" s="197"/>
      <c r="NNK85" s="197"/>
      <c r="NNL85" s="197"/>
      <c r="NNM85" s="197"/>
      <c r="NNN85" s="197"/>
      <c r="NNO85" s="197"/>
      <c r="NNP85" s="197"/>
      <c r="NNQ85" s="197"/>
      <c r="NNR85" s="197"/>
      <c r="NNS85" s="197"/>
      <c r="NNT85" s="197"/>
      <c r="NNU85" s="197"/>
      <c r="NNV85" s="197"/>
      <c r="NNW85" s="197"/>
      <c r="NNX85" s="197"/>
      <c r="NNY85" s="197"/>
      <c r="NNZ85" s="197"/>
      <c r="NOA85" s="197"/>
      <c r="NOB85" s="197"/>
      <c r="NOC85" s="197"/>
      <c r="NOD85" s="197"/>
      <c r="NOE85" s="197"/>
      <c r="NOF85" s="197"/>
      <c r="NOG85" s="197"/>
      <c r="NOH85" s="197"/>
      <c r="NOI85" s="197"/>
      <c r="NOJ85" s="197"/>
      <c r="NOK85" s="197"/>
      <c r="NOL85" s="197"/>
      <c r="NOM85" s="197"/>
      <c r="NON85" s="197"/>
      <c r="NOO85" s="197"/>
      <c r="NOP85" s="197"/>
      <c r="NOQ85" s="197"/>
      <c r="NOR85" s="197"/>
      <c r="NOS85" s="197"/>
      <c r="NOT85" s="197"/>
      <c r="NOU85" s="197"/>
      <c r="NOV85" s="197"/>
      <c r="NOW85" s="197"/>
      <c r="NOX85" s="197"/>
      <c r="NOY85" s="197"/>
      <c r="NOZ85" s="197"/>
      <c r="NPA85" s="197"/>
      <c r="NPB85" s="197"/>
      <c r="NPC85" s="197"/>
      <c r="NPD85" s="197"/>
      <c r="NPE85" s="197"/>
      <c r="NPF85" s="197"/>
      <c r="NPG85" s="197"/>
      <c r="NPH85" s="197"/>
      <c r="NPI85" s="197"/>
      <c r="NPJ85" s="197"/>
      <c r="NPK85" s="197"/>
      <c r="NPL85" s="197"/>
      <c r="NPM85" s="197"/>
      <c r="NPN85" s="197"/>
      <c r="NPO85" s="197"/>
      <c r="NPP85" s="197"/>
      <c r="NPQ85" s="197"/>
      <c r="NPR85" s="197"/>
      <c r="NPS85" s="197"/>
      <c r="NPT85" s="197"/>
      <c r="NPU85" s="197"/>
      <c r="NPV85" s="197"/>
      <c r="NPW85" s="197"/>
      <c r="NPX85" s="197"/>
      <c r="NPY85" s="197"/>
      <c r="NPZ85" s="197"/>
      <c r="NQA85" s="197"/>
      <c r="NQB85" s="197"/>
      <c r="NQC85" s="197"/>
      <c r="NQD85" s="197"/>
      <c r="NQE85" s="197"/>
      <c r="NQF85" s="197"/>
      <c r="NQG85" s="197"/>
      <c r="NQH85" s="197"/>
      <c r="NQI85" s="197"/>
      <c r="NQJ85" s="197"/>
      <c r="NQK85" s="197"/>
      <c r="NQL85" s="197"/>
      <c r="NQM85" s="197"/>
      <c r="NQN85" s="197"/>
      <c r="NQO85" s="197"/>
      <c r="NQP85" s="197"/>
      <c r="NQQ85" s="197"/>
      <c r="NQR85" s="197"/>
      <c r="NQS85" s="197"/>
      <c r="NQT85" s="197"/>
      <c r="NQU85" s="197"/>
      <c r="NQV85" s="197"/>
      <c r="NQW85" s="197"/>
      <c r="NQX85" s="197"/>
      <c r="NQY85" s="197"/>
      <c r="NQZ85" s="197"/>
      <c r="NRA85" s="197"/>
      <c r="NRB85" s="197"/>
      <c r="NRC85" s="197"/>
      <c r="NRD85" s="197"/>
      <c r="NRE85" s="197"/>
      <c r="NRF85" s="197"/>
      <c r="NRG85" s="197"/>
      <c r="NRH85" s="197"/>
      <c r="NRI85" s="197"/>
      <c r="NRJ85" s="197"/>
      <c r="NRK85" s="197"/>
      <c r="NRL85" s="197"/>
      <c r="NRM85" s="197"/>
      <c r="NRN85" s="197"/>
      <c r="NRO85" s="197"/>
      <c r="NRP85" s="197"/>
      <c r="NRQ85" s="197"/>
      <c r="NRR85" s="197"/>
      <c r="NRS85" s="197"/>
      <c r="NRT85" s="197"/>
      <c r="NRU85" s="197"/>
      <c r="NRV85" s="197"/>
      <c r="NRW85" s="197"/>
      <c r="NRX85" s="197"/>
      <c r="NRY85" s="197"/>
      <c r="NRZ85" s="197"/>
      <c r="NSA85" s="197"/>
      <c r="NSB85" s="197"/>
      <c r="NSC85" s="197"/>
      <c r="NSD85" s="197"/>
      <c r="NSE85" s="197"/>
      <c r="NSF85" s="197"/>
      <c r="NSG85" s="197"/>
      <c r="NSH85" s="197"/>
      <c r="NSI85" s="197"/>
      <c r="NSJ85" s="197"/>
      <c r="NSK85" s="197"/>
      <c r="NSL85" s="197"/>
      <c r="NSM85" s="197"/>
      <c r="NSN85" s="197"/>
      <c r="NSO85" s="197"/>
      <c r="NSP85" s="197"/>
      <c r="NSQ85" s="197"/>
      <c r="NSR85" s="197"/>
      <c r="NSS85" s="197"/>
      <c r="NST85" s="197"/>
      <c r="NSU85" s="197"/>
      <c r="NSV85" s="197"/>
      <c r="NSW85" s="197"/>
      <c r="NSX85" s="197"/>
      <c r="NSY85" s="197"/>
      <c r="NSZ85" s="197"/>
      <c r="NTA85" s="197"/>
      <c r="NTB85" s="197"/>
      <c r="NTC85" s="197"/>
      <c r="NTD85" s="197"/>
      <c r="NTE85" s="197"/>
      <c r="NTF85" s="197"/>
      <c r="NTG85" s="197"/>
      <c r="NTH85" s="197"/>
      <c r="NTI85" s="197"/>
      <c r="NTJ85" s="197"/>
      <c r="NTK85" s="197"/>
      <c r="NTL85" s="197"/>
      <c r="NTM85" s="197"/>
      <c r="NTN85" s="197"/>
      <c r="NTO85" s="197"/>
      <c r="NTP85" s="197"/>
      <c r="NTQ85" s="197"/>
      <c r="NTR85" s="197"/>
      <c r="NTS85" s="197"/>
      <c r="NTT85" s="197"/>
      <c r="NTU85" s="197"/>
      <c r="NTV85" s="197"/>
      <c r="NTW85" s="197"/>
      <c r="NTX85" s="197"/>
      <c r="NTY85" s="197"/>
      <c r="NTZ85" s="197"/>
      <c r="NUA85" s="197"/>
      <c r="NUB85" s="197"/>
      <c r="NUC85" s="197"/>
      <c r="NUD85" s="197"/>
      <c r="NUE85" s="197"/>
      <c r="NUF85" s="197"/>
      <c r="NUG85" s="197"/>
      <c r="NUH85" s="197"/>
      <c r="NUI85" s="197"/>
      <c r="NUJ85" s="197"/>
      <c r="NUK85" s="197"/>
      <c r="NUL85" s="197"/>
      <c r="NUM85" s="197"/>
      <c r="NUN85" s="197"/>
      <c r="NUO85" s="197"/>
      <c r="NUP85" s="197"/>
      <c r="NUQ85" s="197"/>
      <c r="NUR85" s="197"/>
      <c r="NUS85" s="197"/>
      <c r="NUT85" s="197"/>
      <c r="NUU85" s="197"/>
      <c r="NUV85" s="197"/>
      <c r="NUW85" s="197"/>
      <c r="NUX85" s="197"/>
      <c r="NUY85" s="197"/>
      <c r="NUZ85" s="197"/>
      <c r="NVA85" s="197"/>
      <c r="NVB85" s="197"/>
      <c r="NVC85" s="197"/>
      <c r="NVD85" s="197"/>
      <c r="NVE85" s="197"/>
      <c r="NVF85" s="197"/>
      <c r="NVG85" s="197"/>
      <c r="NVH85" s="197"/>
      <c r="NVI85" s="197"/>
      <c r="NVJ85" s="197"/>
      <c r="NVK85" s="197"/>
      <c r="NVL85" s="197"/>
      <c r="NVM85" s="197"/>
      <c r="NVN85" s="197"/>
      <c r="NVO85" s="197"/>
      <c r="NVP85" s="197"/>
      <c r="NVQ85" s="197"/>
      <c r="NVR85" s="197"/>
      <c r="NVS85" s="197"/>
      <c r="NVT85" s="197"/>
      <c r="NVU85" s="197"/>
      <c r="NVV85" s="197"/>
      <c r="NVW85" s="197"/>
      <c r="NVX85" s="197"/>
      <c r="NVY85" s="197"/>
      <c r="NVZ85" s="197"/>
      <c r="NWA85" s="197"/>
      <c r="NWB85" s="197"/>
      <c r="NWC85" s="197"/>
      <c r="NWD85" s="197"/>
      <c r="NWE85" s="197"/>
      <c r="NWF85" s="197"/>
      <c r="NWG85" s="197"/>
      <c r="NWH85" s="197"/>
      <c r="NWI85" s="197"/>
      <c r="NWJ85" s="197"/>
      <c r="NWK85" s="197"/>
      <c r="NWL85" s="197"/>
      <c r="NWM85" s="197"/>
      <c r="NWN85" s="197"/>
      <c r="NWO85" s="197"/>
      <c r="NWP85" s="197"/>
      <c r="NWQ85" s="197"/>
      <c r="NWR85" s="197"/>
      <c r="NWS85" s="197"/>
      <c r="NWT85" s="197"/>
      <c r="NWU85" s="197"/>
      <c r="NWV85" s="197"/>
      <c r="NWW85" s="197"/>
      <c r="NWX85" s="197"/>
      <c r="NWY85" s="197"/>
      <c r="NWZ85" s="197"/>
      <c r="NXA85" s="197"/>
      <c r="NXB85" s="197"/>
      <c r="NXC85" s="197"/>
      <c r="NXD85" s="197"/>
      <c r="NXE85" s="197"/>
      <c r="NXF85" s="197"/>
      <c r="NXG85" s="197"/>
      <c r="NXH85" s="197"/>
      <c r="NXI85" s="197"/>
      <c r="NXJ85" s="197"/>
      <c r="NXK85" s="197"/>
      <c r="NXL85" s="197"/>
      <c r="NXM85" s="197"/>
      <c r="NXN85" s="197"/>
      <c r="NXO85" s="197"/>
      <c r="NXP85" s="197"/>
      <c r="NXQ85" s="197"/>
      <c r="NXR85" s="197"/>
      <c r="NXS85" s="197"/>
      <c r="NXT85" s="197"/>
      <c r="NXU85" s="197"/>
      <c r="NXV85" s="197"/>
      <c r="NXW85" s="197"/>
      <c r="NXX85" s="197"/>
      <c r="NXY85" s="197"/>
      <c r="NXZ85" s="197"/>
      <c r="NYA85" s="197"/>
      <c r="NYB85" s="197"/>
      <c r="NYC85" s="197"/>
      <c r="NYD85" s="197"/>
      <c r="NYE85" s="197"/>
      <c r="NYF85" s="197"/>
      <c r="NYG85" s="197"/>
      <c r="NYH85" s="197"/>
      <c r="NYI85" s="197"/>
      <c r="NYJ85" s="197"/>
      <c r="NYK85" s="197"/>
      <c r="NYL85" s="197"/>
      <c r="NYM85" s="197"/>
      <c r="NYN85" s="197"/>
      <c r="NYO85" s="197"/>
      <c r="NYP85" s="197"/>
      <c r="NYQ85" s="197"/>
      <c r="NYR85" s="197"/>
      <c r="NYS85" s="197"/>
      <c r="NYT85" s="197"/>
      <c r="NYU85" s="197"/>
      <c r="NYV85" s="197"/>
      <c r="NYW85" s="197"/>
      <c r="NYX85" s="197"/>
      <c r="NYY85" s="197"/>
      <c r="NYZ85" s="197"/>
      <c r="NZA85" s="197"/>
      <c r="NZB85" s="197"/>
      <c r="NZC85" s="197"/>
      <c r="NZD85" s="197"/>
      <c r="NZE85" s="197"/>
      <c r="NZF85" s="197"/>
      <c r="NZG85" s="197"/>
      <c r="NZH85" s="197"/>
      <c r="NZI85" s="197"/>
      <c r="NZJ85" s="197"/>
      <c r="NZK85" s="197"/>
      <c r="NZL85" s="197"/>
      <c r="NZM85" s="197"/>
      <c r="NZN85" s="197"/>
      <c r="NZO85" s="197"/>
      <c r="NZP85" s="197"/>
      <c r="NZQ85" s="197"/>
      <c r="NZR85" s="197"/>
      <c r="NZS85" s="197"/>
      <c r="NZT85" s="197"/>
      <c r="NZU85" s="197"/>
      <c r="NZV85" s="197"/>
      <c r="NZW85" s="197"/>
      <c r="NZX85" s="197"/>
      <c r="NZY85" s="197"/>
      <c r="NZZ85" s="197"/>
      <c r="OAA85" s="197"/>
      <c r="OAB85" s="197"/>
      <c r="OAC85" s="197"/>
      <c r="OAD85" s="197"/>
      <c r="OAE85" s="197"/>
      <c r="OAF85" s="197"/>
      <c r="OAG85" s="197"/>
      <c r="OAH85" s="197"/>
      <c r="OAI85" s="197"/>
      <c r="OAJ85" s="197"/>
      <c r="OAK85" s="197"/>
      <c r="OAL85" s="197"/>
      <c r="OAM85" s="197"/>
      <c r="OAN85" s="197"/>
      <c r="OAO85" s="197"/>
      <c r="OAP85" s="197"/>
      <c r="OAQ85" s="197"/>
      <c r="OAR85" s="197"/>
      <c r="OAS85" s="197"/>
      <c r="OAT85" s="197"/>
      <c r="OAU85" s="197"/>
      <c r="OAV85" s="197"/>
      <c r="OAW85" s="197"/>
      <c r="OAX85" s="197"/>
      <c r="OAY85" s="197"/>
      <c r="OAZ85" s="197"/>
      <c r="OBA85" s="197"/>
      <c r="OBB85" s="197"/>
      <c r="OBC85" s="197"/>
      <c r="OBD85" s="197"/>
      <c r="OBE85" s="197"/>
      <c r="OBF85" s="197"/>
      <c r="OBG85" s="197"/>
      <c r="OBH85" s="197"/>
      <c r="OBI85" s="197"/>
      <c r="OBJ85" s="197"/>
      <c r="OBK85" s="197"/>
      <c r="OBL85" s="197"/>
      <c r="OBM85" s="197"/>
      <c r="OBN85" s="197"/>
      <c r="OBO85" s="197"/>
      <c r="OBP85" s="197"/>
      <c r="OBQ85" s="197"/>
      <c r="OBR85" s="197"/>
      <c r="OBS85" s="197"/>
      <c r="OBT85" s="197"/>
      <c r="OBU85" s="197"/>
      <c r="OBV85" s="197"/>
      <c r="OBW85" s="197"/>
      <c r="OBX85" s="197"/>
      <c r="OBY85" s="197"/>
      <c r="OBZ85" s="197"/>
      <c r="OCA85" s="197"/>
      <c r="OCB85" s="197"/>
      <c r="OCC85" s="197"/>
      <c r="OCD85" s="197"/>
      <c r="OCE85" s="197"/>
      <c r="OCF85" s="197"/>
      <c r="OCG85" s="197"/>
      <c r="OCH85" s="197"/>
      <c r="OCI85" s="197"/>
      <c r="OCJ85" s="197"/>
      <c r="OCK85" s="197"/>
      <c r="OCL85" s="197"/>
      <c r="OCM85" s="197"/>
      <c r="OCN85" s="197"/>
      <c r="OCO85" s="197"/>
      <c r="OCP85" s="197"/>
      <c r="OCQ85" s="197"/>
      <c r="OCR85" s="197"/>
      <c r="OCS85" s="197"/>
      <c r="OCT85" s="197"/>
      <c r="OCU85" s="197"/>
      <c r="OCV85" s="197"/>
      <c r="OCW85" s="197"/>
      <c r="OCX85" s="197"/>
      <c r="OCY85" s="197"/>
      <c r="OCZ85" s="197"/>
      <c r="ODA85" s="197"/>
      <c r="ODB85" s="197"/>
      <c r="ODC85" s="197"/>
      <c r="ODD85" s="197"/>
      <c r="ODE85" s="197"/>
      <c r="ODF85" s="197"/>
      <c r="ODG85" s="197"/>
      <c r="ODH85" s="197"/>
      <c r="ODI85" s="197"/>
      <c r="ODJ85" s="197"/>
      <c r="ODK85" s="197"/>
      <c r="ODL85" s="197"/>
      <c r="ODM85" s="197"/>
      <c r="ODN85" s="197"/>
      <c r="ODO85" s="197"/>
      <c r="ODP85" s="197"/>
      <c r="ODQ85" s="197"/>
      <c r="ODR85" s="197"/>
      <c r="ODS85" s="197"/>
      <c r="ODT85" s="197"/>
      <c r="ODU85" s="197"/>
      <c r="ODV85" s="197"/>
      <c r="ODW85" s="197"/>
      <c r="ODX85" s="197"/>
      <c r="ODY85" s="197"/>
      <c r="ODZ85" s="197"/>
      <c r="OEA85" s="197"/>
      <c r="OEB85" s="197"/>
      <c r="OEC85" s="197"/>
      <c r="OED85" s="197"/>
      <c r="OEE85" s="197"/>
      <c r="OEF85" s="197"/>
      <c r="OEG85" s="197"/>
      <c r="OEH85" s="197"/>
      <c r="OEI85" s="197"/>
      <c r="OEJ85" s="197"/>
      <c r="OEK85" s="197"/>
      <c r="OEL85" s="197"/>
      <c r="OEM85" s="197"/>
      <c r="OEN85" s="197"/>
      <c r="OEO85" s="197"/>
      <c r="OEP85" s="197"/>
      <c r="OEQ85" s="197"/>
      <c r="OER85" s="197"/>
      <c r="OES85" s="197"/>
      <c r="OET85" s="197"/>
      <c r="OEU85" s="197"/>
      <c r="OEV85" s="197"/>
      <c r="OEW85" s="197"/>
      <c r="OEX85" s="197"/>
      <c r="OEY85" s="197"/>
      <c r="OEZ85" s="197"/>
      <c r="OFA85" s="197"/>
      <c r="OFB85" s="197"/>
      <c r="OFC85" s="197"/>
      <c r="OFD85" s="197"/>
      <c r="OFE85" s="197"/>
      <c r="OFF85" s="197"/>
      <c r="OFG85" s="197"/>
      <c r="OFH85" s="197"/>
      <c r="OFI85" s="197"/>
      <c r="OFJ85" s="197"/>
      <c r="OFK85" s="197"/>
      <c r="OFL85" s="197"/>
      <c r="OFM85" s="197"/>
      <c r="OFN85" s="197"/>
      <c r="OFO85" s="197"/>
      <c r="OFP85" s="197"/>
      <c r="OFQ85" s="197"/>
      <c r="OFR85" s="197"/>
      <c r="OFS85" s="197"/>
      <c r="OFT85" s="197"/>
      <c r="OFU85" s="197"/>
      <c r="OFV85" s="197"/>
      <c r="OFW85" s="197"/>
      <c r="OFX85" s="197"/>
      <c r="OFY85" s="197"/>
      <c r="OFZ85" s="197"/>
      <c r="OGA85" s="197"/>
      <c r="OGB85" s="197"/>
      <c r="OGC85" s="197"/>
      <c r="OGD85" s="197"/>
      <c r="OGE85" s="197"/>
      <c r="OGF85" s="197"/>
      <c r="OGG85" s="197"/>
      <c r="OGH85" s="197"/>
      <c r="OGI85" s="197"/>
      <c r="OGJ85" s="197"/>
      <c r="OGK85" s="197"/>
      <c r="OGL85" s="197"/>
      <c r="OGM85" s="197"/>
      <c r="OGN85" s="197"/>
      <c r="OGO85" s="197"/>
      <c r="OGP85" s="197"/>
      <c r="OGQ85" s="197"/>
      <c r="OGR85" s="197"/>
      <c r="OGS85" s="197"/>
      <c r="OGT85" s="197"/>
      <c r="OGU85" s="197"/>
      <c r="OGV85" s="197"/>
      <c r="OGW85" s="197"/>
      <c r="OGX85" s="197"/>
      <c r="OGY85" s="197"/>
      <c r="OGZ85" s="197"/>
      <c r="OHA85" s="197"/>
      <c r="OHB85" s="197"/>
      <c r="OHC85" s="197"/>
      <c r="OHD85" s="197"/>
      <c r="OHE85" s="197"/>
      <c r="OHF85" s="197"/>
      <c r="OHG85" s="197"/>
      <c r="OHH85" s="197"/>
      <c r="OHI85" s="197"/>
      <c r="OHJ85" s="197"/>
      <c r="OHK85" s="197"/>
      <c r="OHL85" s="197"/>
      <c r="OHM85" s="197"/>
      <c r="OHN85" s="197"/>
      <c r="OHO85" s="197"/>
      <c r="OHP85" s="197"/>
      <c r="OHQ85" s="197"/>
      <c r="OHR85" s="197"/>
      <c r="OHS85" s="197"/>
      <c r="OHT85" s="197"/>
      <c r="OHU85" s="197"/>
      <c r="OHV85" s="197"/>
      <c r="OHW85" s="197"/>
      <c r="OHX85" s="197"/>
      <c r="OHY85" s="197"/>
      <c r="OHZ85" s="197"/>
      <c r="OIA85" s="197"/>
      <c r="OIB85" s="197"/>
      <c r="OIC85" s="197"/>
      <c r="OID85" s="197"/>
      <c r="OIE85" s="197"/>
      <c r="OIF85" s="197"/>
      <c r="OIG85" s="197"/>
      <c r="OIH85" s="197"/>
      <c r="OII85" s="197"/>
      <c r="OIJ85" s="197"/>
      <c r="OIK85" s="197"/>
      <c r="OIL85" s="197"/>
      <c r="OIM85" s="197"/>
      <c r="OIN85" s="197"/>
      <c r="OIO85" s="197"/>
      <c r="OIP85" s="197"/>
      <c r="OIQ85" s="197"/>
      <c r="OIR85" s="197"/>
      <c r="OIS85" s="197"/>
      <c r="OIT85" s="197"/>
      <c r="OIU85" s="197"/>
      <c r="OIV85" s="197"/>
      <c r="OIW85" s="197"/>
      <c r="OIX85" s="197"/>
      <c r="OIY85" s="197"/>
      <c r="OIZ85" s="197"/>
      <c r="OJA85" s="197"/>
      <c r="OJB85" s="197"/>
      <c r="OJC85" s="197"/>
      <c r="OJD85" s="197"/>
      <c r="OJE85" s="197"/>
      <c r="OJF85" s="197"/>
      <c r="OJG85" s="197"/>
      <c r="OJH85" s="197"/>
      <c r="OJI85" s="197"/>
      <c r="OJJ85" s="197"/>
      <c r="OJK85" s="197"/>
      <c r="OJL85" s="197"/>
      <c r="OJM85" s="197"/>
      <c r="OJN85" s="197"/>
      <c r="OJO85" s="197"/>
      <c r="OJP85" s="197"/>
      <c r="OJQ85" s="197"/>
      <c r="OJR85" s="197"/>
      <c r="OJS85" s="197"/>
      <c r="OJT85" s="197"/>
      <c r="OJU85" s="197"/>
      <c r="OJV85" s="197"/>
      <c r="OJW85" s="197"/>
      <c r="OJX85" s="197"/>
      <c r="OJY85" s="197"/>
      <c r="OJZ85" s="197"/>
      <c r="OKA85" s="197"/>
      <c r="OKB85" s="197"/>
      <c r="OKC85" s="197"/>
      <c r="OKD85" s="197"/>
      <c r="OKE85" s="197"/>
      <c r="OKF85" s="197"/>
      <c r="OKG85" s="197"/>
      <c r="OKH85" s="197"/>
      <c r="OKI85" s="197"/>
      <c r="OKJ85" s="197"/>
      <c r="OKK85" s="197"/>
      <c r="OKL85" s="197"/>
      <c r="OKM85" s="197"/>
      <c r="OKN85" s="197"/>
      <c r="OKO85" s="197"/>
      <c r="OKP85" s="197"/>
      <c r="OKQ85" s="197"/>
      <c r="OKR85" s="197"/>
      <c r="OKS85" s="197"/>
      <c r="OKT85" s="197"/>
      <c r="OKU85" s="197"/>
      <c r="OKV85" s="197"/>
      <c r="OKW85" s="197"/>
      <c r="OKX85" s="197"/>
      <c r="OKY85" s="197"/>
      <c r="OKZ85" s="197"/>
      <c r="OLA85" s="197"/>
      <c r="OLB85" s="197"/>
      <c r="OLC85" s="197"/>
      <c r="OLD85" s="197"/>
      <c r="OLE85" s="197"/>
      <c r="OLF85" s="197"/>
      <c r="OLG85" s="197"/>
      <c r="OLH85" s="197"/>
      <c r="OLI85" s="197"/>
      <c r="OLJ85" s="197"/>
      <c r="OLK85" s="197"/>
      <c r="OLL85" s="197"/>
      <c r="OLM85" s="197"/>
      <c r="OLN85" s="197"/>
      <c r="OLO85" s="197"/>
      <c r="OLP85" s="197"/>
      <c r="OLQ85" s="197"/>
      <c r="OLR85" s="197"/>
      <c r="OLS85" s="197"/>
      <c r="OLT85" s="197"/>
      <c r="OLU85" s="197"/>
      <c r="OLV85" s="197"/>
      <c r="OLW85" s="197"/>
      <c r="OLX85" s="197"/>
      <c r="OLY85" s="197"/>
      <c r="OLZ85" s="197"/>
      <c r="OMA85" s="197"/>
      <c r="OMB85" s="197"/>
      <c r="OMC85" s="197"/>
      <c r="OMD85" s="197"/>
      <c r="OME85" s="197"/>
      <c r="OMF85" s="197"/>
      <c r="OMG85" s="197"/>
      <c r="OMH85" s="197"/>
      <c r="OMI85" s="197"/>
      <c r="OMJ85" s="197"/>
      <c r="OMK85" s="197"/>
      <c r="OML85" s="197"/>
      <c r="OMM85" s="197"/>
      <c r="OMN85" s="197"/>
      <c r="OMO85" s="197"/>
      <c r="OMP85" s="197"/>
      <c r="OMQ85" s="197"/>
      <c r="OMR85" s="197"/>
      <c r="OMS85" s="197"/>
      <c r="OMT85" s="197"/>
      <c r="OMU85" s="197"/>
      <c r="OMV85" s="197"/>
      <c r="OMW85" s="197"/>
      <c r="OMX85" s="197"/>
      <c r="OMY85" s="197"/>
      <c r="OMZ85" s="197"/>
      <c r="ONA85" s="197"/>
      <c r="ONB85" s="197"/>
      <c r="ONC85" s="197"/>
      <c r="OND85" s="197"/>
      <c r="ONE85" s="197"/>
      <c r="ONF85" s="197"/>
      <c r="ONG85" s="197"/>
      <c r="ONH85" s="197"/>
      <c r="ONI85" s="197"/>
      <c r="ONJ85" s="197"/>
      <c r="ONK85" s="197"/>
      <c r="ONL85" s="197"/>
      <c r="ONM85" s="197"/>
      <c r="ONN85" s="197"/>
      <c r="ONO85" s="197"/>
      <c r="ONP85" s="197"/>
      <c r="ONQ85" s="197"/>
      <c r="ONR85" s="197"/>
      <c r="ONS85" s="197"/>
      <c r="ONT85" s="197"/>
      <c r="ONU85" s="197"/>
      <c r="ONV85" s="197"/>
      <c r="ONW85" s="197"/>
      <c r="ONX85" s="197"/>
      <c r="ONY85" s="197"/>
      <c r="ONZ85" s="197"/>
      <c r="OOA85" s="197"/>
      <c r="OOB85" s="197"/>
      <c r="OOC85" s="197"/>
      <c r="OOD85" s="197"/>
      <c r="OOE85" s="197"/>
      <c r="OOF85" s="197"/>
      <c r="OOG85" s="197"/>
      <c r="OOH85" s="197"/>
      <c r="OOI85" s="197"/>
      <c r="OOJ85" s="197"/>
      <c r="OOK85" s="197"/>
      <c r="OOL85" s="197"/>
      <c r="OOM85" s="197"/>
      <c r="OON85" s="197"/>
      <c r="OOO85" s="197"/>
      <c r="OOP85" s="197"/>
      <c r="OOQ85" s="197"/>
      <c r="OOR85" s="197"/>
      <c r="OOS85" s="197"/>
      <c r="OOT85" s="197"/>
      <c r="OOU85" s="197"/>
      <c r="OOV85" s="197"/>
      <c r="OOW85" s="197"/>
      <c r="OOX85" s="197"/>
      <c r="OOY85" s="197"/>
      <c r="OOZ85" s="197"/>
      <c r="OPA85" s="197"/>
      <c r="OPB85" s="197"/>
      <c r="OPC85" s="197"/>
      <c r="OPD85" s="197"/>
      <c r="OPE85" s="197"/>
      <c r="OPF85" s="197"/>
      <c r="OPG85" s="197"/>
      <c r="OPH85" s="197"/>
      <c r="OPI85" s="197"/>
      <c r="OPJ85" s="197"/>
      <c r="OPK85" s="197"/>
      <c r="OPL85" s="197"/>
      <c r="OPM85" s="197"/>
      <c r="OPN85" s="197"/>
      <c r="OPO85" s="197"/>
      <c r="OPP85" s="197"/>
      <c r="OPQ85" s="197"/>
      <c r="OPR85" s="197"/>
      <c r="OPS85" s="197"/>
      <c r="OPT85" s="197"/>
      <c r="OPU85" s="197"/>
      <c r="OPV85" s="197"/>
      <c r="OPW85" s="197"/>
      <c r="OPX85" s="197"/>
      <c r="OPY85" s="197"/>
      <c r="OPZ85" s="197"/>
      <c r="OQA85" s="197"/>
      <c r="OQB85" s="197"/>
      <c r="OQC85" s="197"/>
      <c r="OQD85" s="197"/>
      <c r="OQE85" s="197"/>
      <c r="OQF85" s="197"/>
      <c r="OQG85" s="197"/>
      <c r="OQH85" s="197"/>
      <c r="OQI85" s="197"/>
      <c r="OQJ85" s="197"/>
      <c r="OQK85" s="197"/>
      <c r="OQL85" s="197"/>
      <c r="OQM85" s="197"/>
      <c r="OQN85" s="197"/>
      <c r="OQO85" s="197"/>
      <c r="OQP85" s="197"/>
      <c r="OQQ85" s="197"/>
      <c r="OQR85" s="197"/>
      <c r="OQS85" s="197"/>
      <c r="OQT85" s="197"/>
      <c r="OQU85" s="197"/>
      <c r="OQV85" s="197"/>
      <c r="OQW85" s="197"/>
      <c r="OQX85" s="197"/>
      <c r="OQY85" s="197"/>
      <c r="OQZ85" s="197"/>
      <c r="ORA85" s="197"/>
      <c r="ORB85" s="197"/>
      <c r="ORC85" s="197"/>
      <c r="ORD85" s="197"/>
      <c r="ORE85" s="197"/>
      <c r="ORF85" s="197"/>
      <c r="ORG85" s="197"/>
      <c r="ORH85" s="197"/>
      <c r="ORI85" s="197"/>
      <c r="ORJ85" s="197"/>
      <c r="ORK85" s="197"/>
      <c r="ORL85" s="197"/>
      <c r="ORM85" s="197"/>
      <c r="ORN85" s="197"/>
      <c r="ORO85" s="197"/>
      <c r="ORP85" s="197"/>
      <c r="ORQ85" s="197"/>
      <c r="ORR85" s="197"/>
      <c r="ORS85" s="197"/>
      <c r="ORT85" s="197"/>
      <c r="ORU85" s="197"/>
      <c r="ORV85" s="197"/>
      <c r="ORW85" s="197"/>
      <c r="ORX85" s="197"/>
      <c r="ORY85" s="197"/>
      <c r="ORZ85" s="197"/>
      <c r="OSA85" s="197"/>
      <c r="OSB85" s="197"/>
      <c r="OSC85" s="197"/>
      <c r="OSD85" s="197"/>
      <c r="OSE85" s="197"/>
      <c r="OSF85" s="197"/>
      <c r="OSG85" s="197"/>
      <c r="OSH85" s="197"/>
      <c r="OSI85" s="197"/>
      <c r="OSJ85" s="197"/>
      <c r="OSK85" s="197"/>
      <c r="OSL85" s="197"/>
      <c r="OSM85" s="197"/>
      <c r="OSN85" s="197"/>
      <c r="OSO85" s="197"/>
      <c r="OSP85" s="197"/>
      <c r="OSQ85" s="197"/>
      <c r="OSR85" s="197"/>
      <c r="OSS85" s="197"/>
      <c r="OST85" s="197"/>
      <c r="OSU85" s="197"/>
      <c r="OSV85" s="197"/>
      <c r="OSW85" s="197"/>
      <c r="OSX85" s="197"/>
      <c r="OSY85" s="197"/>
      <c r="OSZ85" s="197"/>
      <c r="OTA85" s="197"/>
      <c r="OTB85" s="197"/>
      <c r="OTC85" s="197"/>
      <c r="OTD85" s="197"/>
      <c r="OTE85" s="197"/>
      <c r="OTF85" s="197"/>
      <c r="OTG85" s="197"/>
      <c r="OTH85" s="197"/>
      <c r="OTI85" s="197"/>
      <c r="OTJ85" s="197"/>
      <c r="OTK85" s="197"/>
      <c r="OTL85" s="197"/>
      <c r="OTM85" s="197"/>
      <c r="OTN85" s="197"/>
      <c r="OTO85" s="197"/>
      <c r="OTP85" s="197"/>
      <c r="OTQ85" s="197"/>
      <c r="OTR85" s="197"/>
      <c r="OTS85" s="197"/>
      <c r="OTT85" s="197"/>
      <c r="OTU85" s="197"/>
      <c r="OTV85" s="197"/>
      <c r="OTW85" s="197"/>
      <c r="OTX85" s="197"/>
      <c r="OTY85" s="197"/>
      <c r="OTZ85" s="197"/>
      <c r="OUA85" s="197"/>
      <c r="OUB85" s="197"/>
      <c r="OUC85" s="197"/>
      <c r="OUD85" s="197"/>
      <c r="OUE85" s="197"/>
      <c r="OUF85" s="197"/>
      <c r="OUG85" s="197"/>
      <c r="OUH85" s="197"/>
      <c r="OUI85" s="197"/>
      <c r="OUJ85" s="197"/>
      <c r="OUK85" s="197"/>
      <c r="OUL85" s="197"/>
      <c r="OUM85" s="197"/>
      <c r="OUN85" s="197"/>
      <c r="OUO85" s="197"/>
      <c r="OUP85" s="197"/>
      <c r="OUQ85" s="197"/>
      <c r="OUR85" s="197"/>
      <c r="OUS85" s="197"/>
      <c r="OUT85" s="197"/>
      <c r="OUU85" s="197"/>
      <c r="OUV85" s="197"/>
      <c r="OUW85" s="197"/>
      <c r="OUX85" s="197"/>
      <c r="OUY85" s="197"/>
      <c r="OUZ85" s="197"/>
      <c r="OVA85" s="197"/>
      <c r="OVB85" s="197"/>
      <c r="OVC85" s="197"/>
      <c r="OVD85" s="197"/>
      <c r="OVE85" s="197"/>
      <c r="OVF85" s="197"/>
      <c r="OVG85" s="197"/>
      <c r="OVH85" s="197"/>
      <c r="OVI85" s="197"/>
      <c r="OVJ85" s="197"/>
      <c r="OVK85" s="197"/>
      <c r="OVL85" s="197"/>
      <c r="OVM85" s="197"/>
      <c r="OVN85" s="197"/>
      <c r="OVO85" s="197"/>
      <c r="OVP85" s="197"/>
      <c r="OVQ85" s="197"/>
      <c r="OVR85" s="197"/>
      <c r="OVS85" s="197"/>
      <c r="OVT85" s="197"/>
      <c r="OVU85" s="197"/>
      <c r="OVV85" s="197"/>
      <c r="OVW85" s="197"/>
      <c r="OVX85" s="197"/>
      <c r="OVY85" s="197"/>
      <c r="OVZ85" s="197"/>
      <c r="OWA85" s="197"/>
      <c r="OWB85" s="197"/>
      <c r="OWC85" s="197"/>
      <c r="OWD85" s="197"/>
      <c r="OWE85" s="197"/>
      <c r="OWF85" s="197"/>
      <c r="OWG85" s="197"/>
      <c r="OWH85" s="197"/>
      <c r="OWI85" s="197"/>
      <c r="OWJ85" s="197"/>
      <c r="OWK85" s="197"/>
      <c r="OWL85" s="197"/>
      <c r="OWM85" s="197"/>
      <c r="OWN85" s="197"/>
      <c r="OWO85" s="197"/>
      <c r="OWP85" s="197"/>
      <c r="OWQ85" s="197"/>
      <c r="OWR85" s="197"/>
      <c r="OWS85" s="197"/>
      <c r="OWT85" s="197"/>
      <c r="OWU85" s="197"/>
      <c r="OWV85" s="197"/>
      <c r="OWW85" s="197"/>
      <c r="OWX85" s="197"/>
      <c r="OWY85" s="197"/>
      <c r="OWZ85" s="197"/>
      <c r="OXA85" s="197"/>
      <c r="OXB85" s="197"/>
      <c r="OXC85" s="197"/>
      <c r="OXD85" s="197"/>
      <c r="OXE85" s="197"/>
      <c r="OXF85" s="197"/>
      <c r="OXG85" s="197"/>
      <c r="OXH85" s="197"/>
      <c r="OXI85" s="197"/>
      <c r="OXJ85" s="197"/>
      <c r="OXK85" s="197"/>
      <c r="OXL85" s="197"/>
      <c r="OXM85" s="197"/>
      <c r="OXN85" s="197"/>
      <c r="OXO85" s="197"/>
      <c r="OXP85" s="197"/>
      <c r="OXQ85" s="197"/>
      <c r="OXR85" s="197"/>
      <c r="OXS85" s="197"/>
      <c r="OXT85" s="197"/>
      <c r="OXU85" s="197"/>
      <c r="OXV85" s="197"/>
      <c r="OXW85" s="197"/>
      <c r="OXX85" s="197"/>
      <c r="OXY85" s="197"/>
      <c r="OXZ85" s="197"/>
      <c r="OYA85" s="197"/>
      <c r="OYB85" s="197"/>
      <c r="OYC85" s="197"/>
      <c r="OYD85" s="197"/>
      <c r="OYE85" s="197"/>
      <c r="OYF85" s="197"/>
      <c r="OYG85" s="197"/>
      <c r="OYH85" s="197"/>
      <c r="OYI85" s="197"/>
      <c r="OYJ85" s="197"/>
      <c r="OYK85" s="197"/>
      <c r="OYL85" s="197"/>
      <c r="OYM85" s="197"/>
      <c r="OYN85" s="197"/>
      <c r="OYO85" s="197"/>
      <c r="OYP85" s="197"/>
      <c r="OYQ85" s="197"/>
      <c r="OYR85" s="197"/>
      <c r="OYS85" s="197"/>
      <c r="OYT85" s="197"/>
      <c r="OYU85" s="197"/>
      <c r="OYV85" s="197"/>
      <c r="OYW85" s="197"/>
      <c r="OYX85" s="197"/>
      <c r="OYY85" s="197"/>
      <c r="OYZ85" s="197"/>
      <c r="OZA85" s="197"/>
      <c r="OZB85" s="197"/>
      <c r="OZC85" s="197"/>
      <c r="OZD85" s="197"/>
      <c r="OZE85" s="197"/>
      <c r="OZF85" s="197"/>
      <c r="OZG85" s="197"/>
      <c r="OZH85" s="197"/>
      <c r="OZI85" s="197"/>
      <c r="OZJ85" s="197"/>
      <c r="OZK85" s="197"/>
      <c r="OZL85" s="197"/>
      <c r="OZM85" s="197"/>
      <c r="OZN85" s="197"/>
      <c r="OZO85" s="197"/>
      <c r="OZP85" s="197"/>
      <c r="OZQ85" s="197"/>
      <c r="OZR85" s="197"/>
      <c r="OZS85" s="197"/>
      <c r="OZT85" s="197"/>
      <c r="OZU85" s="197"/>
      <c r="OZV85" s="197"/>
      <c r="OZW85" s="197"/>
      <c r="OZX85" s="197"/>
      <c r="OZY85" s="197"/>
      <c r="OZZ85" s="197"/>
      <c r="PAA85" s="197"/>
      <c r="PAB85" s="197"/>
      <c r="PAC85" s="197"/>
      <c r="PAD85" s="197"/>
      <c r="PAE85" s="197"/>
      <c r="PAF85" s="197"/>
      <c r="PAG85" s="197"/>
      <c r="PAH85" s="197"/>
      <c r="PAI85" s="197"/>
      <c r="PAJ85" s="197"/>
      <c r="PAK85" s="197"/>
      <c r="PAL85" s="197"/>
      <c r="PAM85" s="197"/>
      <c r="PAN85" s="197"/>
      <c r="PAO85" s="197"/>
      <c r="PAP85" s="197"/>
      <c r="PAQ85" s="197"/>
      <c r="PAR85" s="197"/>
      <c r="PAS85" s="197"/>
      <c r="PAT85" s="197"/>
      <c r="PAU85" s="197"/>
      <c r="PAV85" s="197"/>
      <c r="PAW85" s="197"/>
      <c r="PAX85" s="197"/>
      <c r="PAY85" s="197"/>
      <c r="PAZ85" s="197"/>
      <c r="PBA85" s="197"/>
      <c r="PBB85" s="197"/>
      <c r="PBC85" s="197"/>
      <c r="PBD85" s="197"/>
      <c r="PBE85" s="197"/>
      <c r="PBF85" s="197"/>
      <c r="PBG85" s="197"/>
      <c r="PBH85" s="197"/>
      <c r="PBI85" s="197"/>
      <c r="PBJ85" s="197"/>
      <c r="PBK85" s="197"/>
      <c r="PBL85" s="197"/>
      <c r="PBM85" s="197"/>
      <c r="PBN85" s="197"/>
      <c r="PBO85" s="197"/>
      <c r="PBP85" s="197"/>
      <c r="PBQ85" s="197"/>
      <c r="PBR85" s="197"/>
      <c r="PBS85" s="197"/>
      <c r="PBT85" s="197"/>
      <c r="PBU85" s="197"/>
      <c r="PBV85" s="197"/>
      <c r="PBW85" s="197"/>
      <c r="PBX85" s="197"/>
      <c r="PBY85" s="197"/>
      <c r="PBZ85" s="197"/>
      <c r="PCA85" s="197"/>
      <c r="PCB85" s="197"/>
      <c r="PCC85" s="197"/>
      <c r="PCD85" s="197"/>
      <c r="PCE85" s="197"/>
      <c r="PCF85" s="197"/>
      <c r="PCG85" s="197"/>
      <c r="PCH85" s="197"/>
      <c r="PCI85" s="197"/>
      <c r="PCJ85" s="197"/>
      <c r="PCK85" s="197"/>
      <c r="PCL85" s="197"/>
      <c r="PCM85" s="197"/>
      <c r="PCN85" s="197"/>
      <c r="PCO85" s="197"/>
      <c r="PCP85" s="197"/>
      <c r="PCQ85" s="197"/>
      <c r="PCR85" s="197"/>
      <c r="PCS85" s="197"/>
      <c r="PCT85" s="197"/>
      <c r="PCU85" s="197"/>
      <c r="PCV85" s="197"/>
      <c r="PCW85" s="197"/>
      <c r="PCX85" s="197"/>
      <c r="PCY85" s="197"/>
      <c r="PCZ85" s="197"/>
      <c r="PDA85" s="197"/>
      <c r="PDB85" s="197"/>
      <c r="PDC85" s="197"/>
      <c r="PDD85" s="197"/>
      <c r="PDE85" s="197"/>
      <c r="PDF85" s="197"/>
      <c r="PDG85" s="197"/>
      <c r="PDH85" s="197"/>
      <c r="PDI85" s="197"/>
      <c r="PDJ85" s="197"/>
      <c r="PDK85" s="197"/>
      <c r="PDL85" s="197"/>
      <c r="PDM85" s="197"/>
      <c r="PDN85" s="197"/>
      <c r="PDO85" s="197"/>
      <c r="PDP85" s="197"/>
      <c r="PDQ85" s="197"/>
      <c r="PDR85" s="197"/>
      <c r="PDS85" s="197"/>
      <c r="PDT85" s="197"/>
      <c r="PDU85" s="197"/>
      <c r="PDV85" s="197"/>
      <c r="PDW85" s="197"/>
      <c r="PDX85" s="197"/>
      <c r="PDY85" s="197"/>
      <c r="PDZ85" s="197"/>
      <c r="PEA85" s="197"/>
      <c r="PEB85" s="197"/>
      <c r="PEC85" s="197"/>
      <c r="PED85" s="197"/>
      <c r="PEE85" s="197"/>
      <c r="PEF85" s="197"/>
      <c r="PEG85" s="197"/>
      <c r="PEH85" s="197"/>
      <c r="PEI85" s="197"/>
      <c r="PEJ85" s="197"/>
      <c r="PEK85" s="197"/>
      <c r="PEL85" s="197"/>
      <c r="PEM85" s="197"/>
      <c r="PEN85" s="197"/>
      <c r="PEO85" s="197"/>
      <c r="PEP85" s="197"/>
      <c r="PEQ85" s="197"/>
      <c r="PER85" s="197"/>
      <c r="PES85" s="197"/>
      <c r="PET85" s="197"/>
      <c r="PEU85" s="197"/>
      <c r="PEV85" s="197"/>
      <c r="PEW85" s="197"/>
      <c r="PEX85" s="197"/>
      <c r="PEY85" s="197"/>
      <c r="PEZ85" s="197"/>
      <c r="PFA85" s="197"/>
      <c r="PFB85" s="197"/>
      <c r="PFC85" s="197"/>
      <c r="PFD85" s="197"/>
      <c r="PFE85" s="197"/>
      <c r="PFF85" s="197"/>
      <c r="PFG85" s="197"/>
      <c r="PFH85" s="197"/>
      <c r="PFI85" s="197"/>
      <c r="PFJ85" s="197"/>
      <c r="PFK85" s="197"/>
      <c r="PFL85" s="197"/>
      <c r="PFM85" s="197"/>
      <c r="PFN85" s="197"/>
      <c r="PFO85" s="197"/>
      <c r="PFP85" s="197"/>
      <c r="PFQ85" s="197"/>
      <c r="PFR85" s="197"/>
      <c r="PFS85" s="197"/>
      <c r="PFT85" s="197"/>
      <c r="PFU85" s="197"/>
      <c r="PFV85" s="197"/>
      <c r="PFW85" s="197"/>
      <c r="PFX85" s="197"/>
      <c r="PFY85" s="197"/>
      <c r="PFZ85" s="197"/>
      <c r="PGA85" s="197"/>
      <c r="PGB85" s="197"/>
      <c r="PGC85" s="197"/>
      <c r="PGD85" s="197"/>
      <c r="PGE85" s="197"/>
      <c r="PGF85" s="197"/>
      <c r="PGG85" s="197"/>
      <c r="PGH85" s="197"/>
      <c r="PGI85" s="197"/>
      <c r="PGJ85" s="197"/>
      <c r="PGK85" s="197"/>
      <c r="PGL85" s="197"/>
      <c r="PGM85" s="197"/>
      <c r="PGN85" s="197"/>
      <c r="PGO85" s="197"/>
      <c r="PGP85" s="197"/>
      <c r="PGQ85" s="197"/>
      <c r="PGR85" s="197"/>
      <c r="PGS85" s="197"/>
      <c r="PGT85" s="197"/>
      <c r="PGU85" s="197"/>
      <c r="PGV85" s="197"/>
      <c r="PGW85" s="197"/>
      <c r="PGX85" s="197"/>
      <c r="PGY85" s="197"/>
      <c r="PGZ85" s="197"/>
      <c r="PHA85" s="197"/>
      <c r="PHB85" s="197"/>
      <c r="PHC85" s="197"/>
      <c r="PHD85" s="197"/>
      <c r="PHE85" s="197"/>
      <c r="PHF85" s="197"/>
      <c r="PHG85" s="197"/>
      <c r="PHH85" s="197"/>
      <c r="PHI85" s="197"/>
      <c r="PHJ85" s="197"/>
      <c r="PHK85" s="197"/>
      <c r="PHL85" s="197"/>
      <c r="PHM85" s="197"/>
      <c r="PHN85" s="197"/>
      <c r="PHO85" s="197"/>
      <c r="PHP85" s="197"/>
      <c r="PHQ85" s="197"/>
      <c r="PHR85" s="197"/>
      <c r="PHS85" s="197"/>
      <c r="PHT85" s="197"/>
      <c r="PHU85" s="197"/>
      <c r="PHV85" s="197"/>
      <c r="PHW85" s="197"/>
      <c r="PHX85" s="197"/>
      <c r="PHY85" s="197"/>
      <c r="PHZ85" s="197"/>
      <c r="PIA85" s="197"/>
      <c r="PIB85" s="197"/>
      <c r="PIC85" s="197"/>
      <c r="PID85" s="197"/>
      <c r="PIE85" s="197"/>
      <c r="PIF85" s="197"/>
      <c r="PIG85" s="197"/>
      <c r="PIH85" s="197"/>
      <c r="PII85" s="197"/>
      <c r="PIJ85" s="197"/>
      <c r="PIK85" s="197"/>
      <c r="PIL85" s="197"/>
      <c r="PIM85" s="197"/>
      <c r="PIN85" s="197"/>
      <c r="PIO85" s="197"/>
      <c r="PIP85" s="197"/>
      <c r="PIQ85" s="197"/>
      <c r="PIR85" s="197"/>
      <c r="PIS85" s="197"/>
      <c r="PIT85" s="197"/>
      <c r="PIU85" s="197"/>
      <c r="PIV85" s="197"/>
      <c r="PIW85" s="197"/>
      <c r="PIX85" s="197"/>
      <c r="PIY85" s="197"/>
      <c r="PIZ85" s="197"/>
      <c r="PJA85" s="197"/>
      <c r="PJB85" s="197"/>
      <c r="PJC85" s="197"/>
      <c r="PJD85" s="197"/>
      <c r="PJE85" s="197"/>
      <c r="PJF85" s="197"/>
      <c r="PJG85" s="197"/>
      <c r="PJH85" s="197"/>
      <c r="PJI85" s="197"/>
      <c r="PJJ85" s="197"/>
      <c r="PJK85" s="197"/>
      <c r="PJL85" s="197"/>
      <c r="PJM85" s="197"/>
      <c r="PJN85" s="197"/>
      <c r="PJO85" s="197"/>
      <c r="PJP85" s="197"/>
      <c r="PJQ85" s="197"/>
      <c r="PJR85" s="197"/>
      <c r="PJS85" s="197"/>
      <c r="PJT85" s="197"/>
      <c r="PJU85" s="197"/>
      <c r="PJV85" s="197"/>
      <c r="PJW85" s="197"/>
      <c r="PJX85" s="197"/>
      <c r="PJY85" s="197"/>
      <c r="PJZ85" s="197"/>
      <c r="PKA85" s="197"/>
      <c r="PKB85" s="197"/>
      <c r="PKC85" s="197"/>
      <c r="PKD85" s="197"/>
      <c r="PKE85" s="197"/>
      <c r="PKF85" s="197"/>
      <c r="PKG85" s="197"/>
      <c r="PKH85" s="197"/>
      <c r="PKI85" s="197"/>
      <c r="PKJ85" s="197"/>
      <c r="PKK85" s="197"/>
      <c r="PKL85" s="197"/>
      <c r="PKM85" s="197"/>
      <c r="PKN85" s="197"/>
      <c r="PKO85" s="197"/>
      <c r="PKP85" s="197"/>
      <c r="PKQ85" s="197"/>
      <c r="PKR85" s="197"/>
      <c r="PKS85" s="197"/>
      <c r="PKT85" s="197"/>
      <c r="PKU85" s="197"/>
      <c r="PKV85" s="197"/>
      <c r="PKW85" s="197"/>
      <c r="PKX85" s="197"/>
      <c r="PKY85" s="197"/>
      <c r="PKZ85" s="197"/>
      <c r="PLA85" s="197"/>
      <c r="PLB85" s="197"/>
      <c r="PLC85" s="197"/>
      <c r="PLD85" s="197"/>
      <c r="PLE85" s="197"/>
      <c r="PLF85" s="197"/>
      <c r="PLG85" s="197"/>
      <c r="PLH85" s="197"/>
      <c r="PLI85" s="197"/>
      <c r="PLJ85" s="197"/>
      <c r="PLK85" s="197"/>
      <c r="PLL85" s="197"/>
      <c r="PLM85" s="197"/>
      <c r="PLN85" s="197"/>
      <c r="PLO85" s="197"/>
      <c r="PLP85" s="197"/>
      <c r="PLQ85" s="197"/>
      <c r="PLR85" s="197"/>
      <c r="PLS85" s="197"/>
      <c r="PLT85" s="197"/>
      <c r="PLU85" s="197"/>
      <c r="PLV85" s="197"/>
      <c r="PLW85" s="197"/>
      <c r="PLX85" s="197"/>
      <c r="PLY85" s="197"/>
      <c r="PLZ85" s="197"/>
      <c r="PMA85" s="197"/>
      <c r="PMB85" s="197"/>
      <c r="PMC85" s="197"/>
      <c r="PMD85" s="197"/>
      <c r="PME85" s="197"/>
      <c r="PMF85" s="197"/>
      <c r="PMG85" s="197"/>
      <c r="PMH85" s="197"/>
      <c r="PMI85" s="197"/>
      <c r="PMJ85" s="197"/>
      <c r="PMK85" s="197"/>
      <c r="PML85" s="197"/>
      <c r="PMM85" s="197"/>
      <c r="PMN85" s="197"/>
      <c r="PMO85" s="197"/>
      <c r="PMP85" s="197"/>
      <c r="PMQ85" s="197"/>
      <c r="PMR85" s="197"/>
      <c r="PMS85" s="197"/>
      <c r="PMT85" s="197"/>
      <c r="PMU85" s="197"/>
      <c r="PMV85" s="197"/>
      <c r="PMW85" s="197"/>
      <c r="PMX85" s="197"/>
      <c r="PMY85" s="197"/>
      <c r="PMZ85" s="197"/>
      <c r="PNA85" s="197"/>
      <c r="PNB85" s="197"/>
      <c r="PNC85" s="197"/>
      <c r="PND85" s="197"/>
      <c r="PNE85" s="197"/>
      <c r="PNF85" s="197"/>
      <c r="PNG85" s="197"/>
      <c r="PNH85" s="197"/>
      <c r="PNI85" s="197"/>
      <c r="PNJ85" s="197"/>
      <c r="PNK85" s="197"/>
      <c r="PNL85" s="197"/>
      <c r="PNM85" s="197"/>
      <c r="PNN85" s="197"/>
      <c r="PNO85" s="197"/>
      <c r="PNP85" s="197"/>
      <c r="PNQ85" s="197"/>
      <c r="PNR85" s="197"/>
      <c r="PNS85" s="197"/>
      <c r="PNT85" s="197"/>
      <c r="PNU85" s="197"/>
      <c r="PNV85" s="197"/>
      <c r="PNW85" s="197"/>
      <c r="PNX85" s="197"/>
      <c r="PNY85" s="197"/>
      <c r="PNZ85" s="197"/>
      <c r="POA85" s="197"/>
      <c r="POB85" s="197"/>
      <c r="POC85" s="197"/>
      <c r="POD85" s="197"/>
      <c r="POE85" s="197"/>
      <c r="POF85" s="197"/>
      <c r="POG85" s="197"/>
      <c r="POH85" s="197"/>
      <c r="POI85" s="197"/>
      <c r="POJ85" s="197"/>
      <c r="POK85" s="197"/>
      <c r="POL85" s="197"/>
      <c r="POM85" s="197"/>
      <c r="PON85" s="197"/>
      <c r="POO85" s="197"/>
      <c r="POP85" s="197"/>
      <c r="POQ85" s="197"/>
      <c r="POR85" s="197"/>
      <c r="POS85" s="197"/>
      <c r="POT85" s="197"/>
      <c r="POU85" s="197"/>
      <c r="POV85" s="197"/>
      <c r="POW85" s="197"/>
      <c r="POX85" s="197"/>
      <c r="POY85" s="197"/>
      <c r="POZ85" s="197"/>
      <c r="PPA85" s="197"/>
      <c r="PPB85" s="197"/>
      <c r="PPC85" s="197"/>
      <c r="PPD85" s="197"/>
      <c r="PPE85" s="197"/>
      <c r="PPF85" s="197"/>
      <c r="PPG85" s="197"/>
      <c r="PPH85" s="197"/>
      <c r="PPI85" s="197"/>
      <c r="PPJ85" s="197"/>
      <c r="PPK85" s="197"/>
      <c r="PPL85" s="197"/>
      <c r="PPM85" s="197"/>
      <c r="PPN85" s="197"/>
      <c r="PPO85" s="197"/>
      <c r="PPP85" s="197"/>
      <c r="PPQ85" s="197"/>
      <c r="PPR85" s="197"/>
      <c r="PPS85" s="197"/>
      <c r="PPT85" s="197"/>
      <c r="PPU85" s="197"/>
      <c r="PPV85" s="197"/>
      <c r="PPW85" s="197"/>
      <c r="PPX85" s="197"/>
      <c r="PPY85" s="197"/>
      <c r="PPZ85" s="197"/>
      <c r="PQA85" s="197"/>
      <c r="PQB85" s="197"/>
      <c r="PQC85" s="197"/>
      <c r="PQD85" s="197"/>
      <c r="PQE85" s="197"/>
      <c r="PQF85" s="197"/>
      <c r="PQG85" s="197"/>
      <c r="PQH85" s="197"/>
      <c r="PQI85" s="197"/>
      <c r="PQJ85" s="197"/>
      <c r="PQK85" s="197"/>
      <c r="PQL85" s="197"/>
      <c r="PQM85" s="197"/>
      <c r="PQN85" s="197"/>
      <c r="PQO85" s="197"/>
      <c r="PQP85" s="197"/>
      <c r="PQQ85" s="197"/>
      <c r="PQR85" s="197"/>
      <c r="PQS85" s="197"/>
      <c r="PQT85" s="197"/>
      <c r="PQU85" s="197"/>
      <c r="PQV85" s="197"/>
      <c r="PQW85" s="197"/>
      <c r="PQX85" s="197"/>
      <c r="PQY85" s="197"/>
      <c r="PQZ85" s="197"/>
      <c r="PRA85" s="197"/>
      <c r="PRB85" s="197"/>
      <c r="PRC85" s="197"/>
      <c r="PRD85" s="197"/>
      <c r="PRE85" s="197"/>
      <c r="PRF85" s="197"/>
      <c r="PRG85" s="197"/>
      <c r="PRH85" s="197"/>
      <c r="PRI85" s="197"/>
      <c r="PRJ85" s="197"/>
      <c r="PRK85" s="197"/>
      <c r="PRL85" s="197"/>
      <c r="PRM85" s="197"/>
      <c r="PRN85" s="197"/>
      <c r="PRO85" s="197"/>
      <c r="PRP85" s="197"/>
      <c r="PRQ85" s="197"/>
      <c r="PRR85" s="197"/>
      <c r="PRS85" s="197"/>
      <c r="PRT85" s="197"/>
      <c r="PRU85" s="197"/>
      <c r="PRV85" s="197"/>
      <c r="PRW85" s="197"/>
      <c r="PRX85" s="197"/>
      <c r="PRY85" s="197"/>
      <c r="PRZ85" s="197"/>
      <c r="PSA85" s="197"/>
      <c r="PSB85" s="197"/>
      <c r="PSC85" s="197"/>
      <c r="PSD85" s="197"/>
      <c r="PSE85" s="197"/>
      <c r="PSF85" s="197"/>
      <c r="PSG85" s="197"/>
      <c r="PSH85" s="197"/>
      <c r="PSI85" s="197"/>
      <c r="PSJ85" s="197"/>
      <c r="PSK85" s="197"/>
      <c r="PSL85" s="197"/>
      <c r="PSM85" s="197"/>
      <c r="PSN85" s="197"/>
      <c r="PSO85" s="197"/>
      <c r="PSP85" s="197"/>
      <c r="PSQ85" s="197"/>
      <c r="PSR85" s="197"/>
      <c r="PSS85" s="197"/>
      <c r="PST85" s="197"/>
      <c r="PSU85" s="197"/>
      <c r="PSV85" s="197"/>
      <c r="PSW85" s="197"/>
      <c r="PSX85" s="197"/>
      <c r="PSY85" s="197"/>
      <c r="PSZ85" s="197"/>
      <c r="PTA85" s="197"/>
      <c r="PTB85" s="197"/>
      <c r="PTC85" s="197"/>
      <c r="PTD85" s="197"/>
      <c r="PTE85" s="197"/>
      <c r="PTF85" s="197"/>
      <c r="PTG85" s="197"/>
      <c r="PTH85" s="197"/>
      <c r="PTI85" s="197"/>
      <c r="PTJ85" s="197"/>
      <c r="PTK85" s="197"/>
      <c r="PTL85" s="197"/>
      <c r="PTM85" s="197"/>
      <c r="PTN85" s="197"/>
      <c r="PTO85" s="197"/>
      <c r="PTP85" s="197"/>
      <c r="PTQ85" s="197"/>
      <c r="PTR85" s="197"/>
      <c r="PTS85" s="197"/>
      <c r="PTT85" s="197"/>
      <c r="PTU85" s="197"/>
      <c r="PTV85" s="197"/>
      <c r="PTW85" s="197"/>
      <c r="PTX85" s="197"/>
      <c r="PTY85" s="197"/>
      <c r="PTZ85" s="197"/>
      <c r="PUA85" s="197"/>
      <c r="PUB85" s="197"/>
      <c r="PUC85" s="197"/>
      <c r="PUD85" s="197"/>
      <c r="PUE85" s="197"/>
      <c r="PUF85" s="197"/>
      <c r="PUG85" s="197"/>
      <c r="PUH85" s="197"/>
      <c r="PUI85" s="197"/>
      <c r="PUJ85" s="197"/>
      <c r="PUK85" s="197"/>
      <c r="PUL85" s="197"/>
      <c r="PUM85" s="197"/>
      <c r="PUN85" s="197"/>
      <c r="PUO85" s="197"/>
      <c r="PUP85" s="197"/>
      <c r="PUQ85" s="197"/>
      <c r="PUR85" s="197"/>
      <c r="PUS85" s="197"/>
      <c r="PUT85" s="197"/>
      <c r="PUU85" s="197"/>
      <c r="PUV85" s="197"/>
      <c r="PUW85" s="197"/>
      <c r="PUX85" s="197"/>
      <c r="PUY85" s="197"/>
      <c r="PUZ85" s="197"/>
      <c r="PVA85" s="197"/>
      <c r="PVB85" s="197"/>
      <c r="PVC85" s="197"/>
      <c r="PVD85" s="197"/>
      <c r="PVE85" s="197"/>
      <c r="PVF85" s="197"/>
      <c r="PVG85" s="197"/>
      <c r="PVH85" s="197"/>
      <c r="PVI85" s="197"/>
      <c r="PVJ85" s="197"/>
      <c r="PVK85" s="197"/>
      <c r="PVL85" s="197"/>
      <c r="PVM85" s="197"/>
      <c r="PVN85" s="197"/>
      <c r="PVO85" s="197"/>
      <c r="PVP85" s="197"/>
      <c r="PVQ85" s="197"/>
      <c r="PVR85" s="197"/>
      <c r="PVS85" s="197"/>
      <c r="PVT85" s="197"/>
      <c r="PVU85" s="197"/>
      <c r="PVV85" s="197"/>
      <c r="PVW85" s="197"/>
      <c r="PVX85" s="197"/>
      <c r="PVY85" s="197"/>
      <c r="PVZ85" s="197"/>
      <c r="PWA85" s="197"/>
      <c r="PWB85" s="197"/>
      <c r="PWC85" s="197"/>
      <c r="PWD85" s="197"/>
      <c r="PWE85" s="197"/>
      <c r="PWF85" s="197"/>
      <c r="PWG85" s="197"/>
      <c r="PWH85" s="197"/>
      <c r="PWI85" s="197"/>
      <c r="PWJ85" s="197"/>
      <c r="PWK85" s="197"/>
      <c r="PWL85" s="197"/>
      <c r="PWM85" s="197"/>
      <c r="PWN85" s="197"/>
      <c r="PWO85" s="197"/>
      <c r="PWP85" s="197"/>
      <c r="PWQ85" s="197"/>
      <c r="PWR85" s="197"/>
      <c r="PWS85" s="197"/>
      <c r="PWT85" s="197"/>
      <c r="PWU85" s="197"/>
      <c r="PWV85" s="197"/>
      <c r="PWW85" s="197"/>
      <c r="PWX85" s="197"/>
      <c r="PWY85" s="197"/>
      <c r="PWZ85" s="197"/>
      <c r="PXA85" s="197"/>
      <c r="PXB85" s="197"/>
      <c r="PXC85" s="197"/>
      <c r="PXD85" s="197"/>
      <c r="PXE85" s="197"/>
      <c r="PXF85" s="197"/>
      <c r="PXG85" s="197"/>
      <c r="PXH85" s="197"/>
      <c r="PXI85" s="197"/>
      <c r="PXJ85" s="197"/>
      <c r="PXK85" s="197"/>
      <c r="PXL85" s="197"/>
      <c r="PXM85" s="197"/>
      <c r="PXN85" s="197"/>
      <c r="PXO85" s="197"/>
      <c r="PXP85" s="197"/>
      <c r="PXQ85" s="197"/>
      <c r="PXR85" s="197"/>
      <c r="PXS85" s="197"/>
      <c r="PXT85" s="197"/>
      <c r="PXU85" s="197"/>
      <c r="PXV85" s="197"/>
      <c r="PXW85" s="197"/>
      <c r="PXX85" s="197"/>
      <c r="PXY85" s="197"/>
      <c r="PXZ85" s="197"/>
      <c r="PYA85" s="197"/>
      <c r="PYB85" s="197"/>
      <c r="PYC85" s="197"/>
      <c r="PYD85" s="197"/>
      <c r="PYE85" s="197"/>
      <c r="PYF85" s="197"/>
      <c r="PYG85" s="197"/>
      <c r="PYH85" s="197"/>
      <c r="PYI85" s="197"/>
      <c r="PYJ85" s="197"/>
      <c r="PYK85" s="197"/>
      <c r="PYL85" s="197"/>
      <c r="PYM85" s="197"/>
      <c r="PYN85" s="197"/>
      <c r="PYO85" s="197"/>
      <c r="PYP85" s="197"/>
      <c r="PYQ85" s="197"/>
      <c r="PYR85" s="197"/>
      <c r="PYS85" s="197"/>
      <c r="PYT85" s="197"/>
      <c r="PYU85" s="197"/>
      <c r="PYV85" s="197"/>
      <c r="PYW85" s="197"/>
      <c r="PYX85" s="197"/>
      <c r="PYY85" s="197"/>
      <c r="PYZ85" s="197"/>
      <c r="PZA85" s="197"/>
      <c r="PZB85" s="197"/>
      <c r="PZC85" s="197"/>
      <c r="PZD85" s="197"/>
      <c r="PZE85" s="197"/>
      <c r="PZF85" s="197"/>
      <c r="PZG85" s="197"/>
      <c r="PZH85" s="197"/>
      <c r="PZI85" s="197"/>
      <c r="PZJ85" s="197"/>
      <c r="PZK85" s="197"/>
      <c r="PZL85" s="197"/>
      <c r="PZM85" s="197"/>
      <c r="PZN85" s="197"/>
      <c r="PZO85" s="197"/>
      <c r="PZP85" s="197"/>
      <c r="PZQ85" s="197"/>
      <c r="PZR85" s="197"/>
      <c r="PZS85" s="197"/>
      <c r="PZT85" s="197"/>
      <c r="PZU85" s="197"/>
      <c r="PZV85" s="197"/>
      <c r="PZW85" s="197"/>
      <c r="PZX85" s="197"/>
      <c r="PZY85" s="197"/>
      <c r="PZZ85" s="197"/>
      <c r="QAA85" s="197"/>
      <c r="QAB85" s="197"/>
      <c r="QAC85" s="197"/>
      <c r="QAD85" s="197"/>
      <c r="QAE85" s="197"/>
      <c r="QAF85" s="197"/>
      <c r="QAG85" s="197"/>
      <c r="QAH85" s="197"/>
      <c r="QAI85" s="197"/>
      <c r="QAJ85" s="197"/>
      <c r="QAK85" s="197"/>
      <c r="QAL85" s="197"/>
      <c r="QAM85" s="197"/>
      <c r="QAN85" s="197"/>
      <c r="QAO85" s="197"/>
      <c r="QAP85" s="197"/>
      <c r="QAQ85" s="197"/>
      <c r="QAR85" s="197"/>
      <c r="QAS85" s="197"/>
      <c r="QAT85" s="197"/>
      <c r="QAU85" s="197"/>
      <c r="QAV85" s="197"/>
      <c r="QAW85" s="197"/>
      <c r="QAX85" s="197"/>
      <c r="QAY85" s="197"/>
      <c r="QAZ85" s="197"/>
      <c r="QBA85" s="197"/>
      <c r="QBB85" s="197"/>
      <c r="QBC85" s="197"/>
      <c r="QBD85" s="197"/>
      <c r="QBE85" s="197"/>
      <c r="QBF85" s="197"/>
      <c r="QBG85" s="197"/>
      <c r="QBH85" s="197"/>
      <c r="QBI85" s="197"/>
      <c r="QBJ85" s="197"/>
      <c r="QBK85" s="197"/>
      <c r="QBL85" s="197"/>
      <c r="QBM85" s="197"/>
      <c r="QBN85" s="197"/>
      <c r="QBO85" s="197"/>
      <c r="QBP85" s="197"/>
      <c r="QBQ85" s="197"/>
      <c r="QBR85" s="197"/>
      <c r="QBS85" s="197"/>
      <c r="QBT85" s="197"/>
      <c r="QBU85" s="197"/>
      <c r="QBV85" s="197"/>
      <c r="QBW85" s="197"/>
      <c r="QBX85" s="197"/>
      <c r="QBY85" s="197"/>
      <c r="QBZ85" s="197"/>
      <c r="QCA85" s="197"/>
      <c r="QCB85" s="197"/>
      <c r="QCC85" s="197"/>
      <c r="QCD85" s="197"/>
      <c r="QCE85" s="197"/>
      <c r="QCF85" s="197"/>
      <c r="QCG85" s="197"/>
      <c r="QCH85" s="197"/>
      <c r="QCI85" s="197"/>
      <c r="QCJ85" s="197"/>
      <c r="QCK85" s="197"/>
      <c r="QCL85" s="197"/>
      <c r="QCM85" s="197"/>
      <c r="QCN85" s="197"/>
      <c r="QCO85" s="197"/>
      <c r="QCP85" s="197"/>
      <c r="QCQ85" s="197"/>
      <c r="QCR85" s="197"/>
      <c r="QCS85" s="197"/>
      <c r="QCT85" s="197"/>
      <c r="QCU85" s="197"/>
      <c r="QCV85" s="197"/>
      <c r="QCW85" s="197"/>
      <c r="QCX85" s="197"/>
      <c r="QCY85" s="197"/>
      <c r="QCZ85" s="197"/>
      <c r="QDA85" s="197"/>
      <c r="QDB85" s="197"/>
      <c r="QDC85" s="197"/>
      <c r="QDD85" s="197"/>
      <c r="QDE85" s="197"/>
      <c r="QDF85" s="197"/>
      <c r="QDG85" s="197"/>
      <c r="QDH85" s="197"/>
      <c r="QDI85" s="197"/>
      <c r="QDJ85" s="197"/>
      <c r="QDK85" s="197"/>
      <c r="QDL85" s="197"/>
      <c r="QDM85" s="197"/>
      <c r="QDN85" s="197"/>
      <c r="QDO85" s="197"/>
      <c r="QDP85" s="197"/>
      <c r="QDQ85" s="197"/>
      <c r="QDR85" s="197"/>
      <c r="QDS85" s="197"/>
      <c r="QDT85" s="197"/>
      <c r="QDU85" s="197"/>
      <c r="QDV85" s="197"/>
      <c r="QDW85" s="197"/>
      <c r="QDX85" s="197"/>
      <c r="QDY85" s="197"/>
      <c r="QDZ85" s="197"/>
      <c r="QEA85" s="197"/>
      <c r="QEB85" s="197"/>
      <c r="QEC85" s="197"/>
      <c r="QED85" s="197"/>
      <c r="QEE85" s="197"/>
      <c r="QEF85" s="197"/>
      <c r="QEG85" s="197"/>
      <c r="QEH85" s="197"/>
      <c r="QEI85" s="197"/>
      <c r="QEJ85" s="197"/>
      <c r="QEK85" s="197"/>
      <c r="QEL85" s="197"/>
      <c r="QEM85" s="197"/>
      <c r="QEN85" s="197"/>
      <c r="QEO85" s="197"/>
      <c r="QEP85" s="197"/>
      <c r="QEQ85" s="197"/>
      <c r="QER85" s="197"/>
      <c r="QES85" s="197"/>
      <c r="QET85" s="197"/>
      <c r="QEU85" s="197"/>
      <c r="QEV85" s="197"/>
      <c r="QEW85" s="197"/>
      <c r="QEX85" s="197"/>
      <c r="QEY85" s="197"/>
      <c r="QEZ85" s="197"/>
      <c r="QFA85" s="197"/>
      <c r="QFB85" s="197"/>
      <c r="QFC85" s="197"/>
      <c r="QFD85" s="197"/>
      <c r="QFE85" s="197"/>
      <c r="QFF85" s="197"/>
      <c r="QFG85" s="197"/>
      <c r="QFH85" s="197"/>
      <c r="QFI85" s="197"/>
      <c r="QFJ85" s="197"/>
      <c r="QFK85" s="197"/>
      <c r="QFL85" s="197"/>
      <c r="QFM85" s="197"/>
      <c r="QFN85" s="197"/>
      <c r="QFO85" s="197"/>
      <c r="QFP85" s="197"/>
      <c r="QFQ85" s="197"/>
      <c r="QFR85" s="197"/>
      <c r="QFS85" s="197"/>
      <c r="QFT85" s="197"/>
      <c r="QFU85" s="197"/>
      <c r="QFV85" s="197"/>
      <c r="QFW85" s="197"/>
      <c r="QFX85" s="197"/>
      <c r="QFY85" s="197"/>
      <c r="QFZ85" s="197"/>
      <c r="QGA85" s="197"/>
      <c r="QGB85" s="197"/>
      <c r="QGC85" s="197"/>
      <c r="QGD85" s="197"/>
      <c r="QGE85" s="197"/>
      <c r="QGF85" s="197"/>
      <c r="QGG85" s="197"/>
      <c r="QGH85" s="197"/>
      <c r="QGI85" s="197"/>
      <c r="QGJ85" s="197"/>
      <c r="QGK85" s="197"/>
      <c r="QGL85" s="197"/>
      <c r="QGM85" s="197"/>
      <c r="QGN85" s="197"/>
      <c r="QGO85" s="197"/>
      <c r="QGP85" s="197"/>
      <c r="QGQ85" s="197"/>
      <c r="QGR85" s="197"/>
      <c r="QGS85" s="197"/>
      <c r="QGT85" s="197"/>
      <c r="QGU85" s="197"/>
      <c r="QGV85" s="197"/>
      <c r="QGW85" s="197"/>
      <c r="QGX85" s="197"/>
      <c r="QGY85" s="197"/>
      <c r="QGZ85" s="197"/>
      <c r="QHA85" s="197"/>
      <c r="QHB85" s="197"/>
      <c r="QHC85" s="197"/>
      <c r="QHD85" s="197"/>
      <c r="QHE85" s="197"/>
      <c r="QHF85" s="197"/>
      <c r="QHG85" s="197"/>
      <c r="QHH85" s="197"/>
      <c r="QHI85" s="197"/>
      <c r="QHJ85" s="197"/>
      <c r="QHK85" s="197"/>
      <c r="QHL85" s="197"/>
      <c r="QHM85" s="197"/>
      <c r="QHN85" s="197"/>
      <c r="QHO85" s="197"/>
      <c r="QHP85" s="197"/>
      <c r="QHQ85" s="197"/>
      <c r="QHR85" s="197"/>
      <c r="QHS85" s="197"/>
      <c r="QHT85" s="197"/>
      <c r="QHU85" s="197"/>
      <c r="QHV85" s="197"/>
      <c r="QHW85" s="197"/>
      <c r="QHX85" s="197"/>
      <c r="QHY85" s="197"/>
      <c r="QHZ85" s="197"/>
      <c r="QIA85" s="197"/>
      <c r="QIB85" s="197"/>
      <c r="QIC85" s="197"/>
      <c r="QID85" s="197"/>
      <c r="QIE85" s="197"/>
      <c r="QIF85" s="197"/>
      <c r="QIG85" s="197"/>
      <c r="QIH85" s="197"/>
      <c r="QII85" s="197"/>
      <c r="QIJ85" s="197"/>
      <c r="QIK85" s="197"/>
      <c r="QIL85" s="197"/>
      <c r="QIM85" s="197"/>
      <c r="QIN85" s="197"/>
      <c r="QIO85" s="197"/>
      <c r="QIP85" s="197"/>
      <c r="QIQ85" s="197"/>
      <c r="QIR85" s="197"/>
      <c r="QIS85" s="197"/>
      <c r="QIT85" s="197"/>
      <c r="QIU85" s="197"/>
      <c r="QIV85" s="197"/>
      <c r="QIW85" s="197"/>
      <c r="QIX85" s="197"/>
      <c r="QIY85" s="197"/>
      <c r="QIZ85" s="197"/>
      <c r="QJA85" s="197"/>
      <c r="QJB85" s="197"/>
      <c r="QJC85" s="197"/>
      <c r="QJD85" s="197"/>
      <c r="QJE85" s="197"/>
      <c r="QJF85" s="197"/>
      <c r="QJG85" s="197"/>
      <c r="QJH85" s="197"/>
      <c r="QJI85" s="197"/>
      <c r="QJJ85" s="197"/>
      <c r="QJK85" s="197"/>
      <c r="QJL85" s="197"/>
      <c r="QJM85" s="197"/>
      <c r="QJN85" s="197"/>
      <c r="QJO85" s="197"/>
      <c r="QJP85" s="197"/>
      <c r="QJQ85" s="197"/>
      <c r="QJR85" s="197"/>
      <c r="QJS85" s="197"/>
      <c r="QJT85" s="197"/>
      <c r="QJU85" s="197"/>
      <c r="QJV85" s="197"/>
      <c r="QJW85" s="197"/>
      <c r="QJX85" s="197"/>
      <c r="QJY85" s="197"/>
      <c r="QJZ85" s="197"/>
      <c r="QKA85" s="197"/>
      <c r="QKB85" s="197"/>
      <c r="QKC85" s="197"/>
      <c r="QKD85" s="197"/>
      <c r="QKE85" s="197"/>
      <c r="QKF85" s="197"/>
      <c r="QKG85" s="197"/>
      <c r="QKH85" s="197"/>
      <c r="QKI85" s="197"/>
      <c r="QKJ85" s="197"/>
      <c r="QKK85" s="197"/>
      <c r="QKL85" s="197"/>
      <c r="QKM85" s="197"/>
      <c r="QKN85" s="197"/>
      <c r="QKO85" s="197"/>
      <c r="QKP85" s="197"/>
      <c r="QKQ85" s="197"/>
      <c r="QKR85" s="197"/>
      <c r="QKS85" s="197"/>
      <c r="QKT85" s="197"/>
      <c r="QKU85" s="197"/>
      <c r="QKV85" s="197"/>
      <c r="QKW85" s="197"/>
      <c r="QKX85" s="197"/>
      <c r="QKY85" s="197"/>
      <c r="QKZ85" s="197"/>
      <c r="QLA85" s="197"/>
      <c r="QLB85" s="197"/>
      <c r="QLC85" s="197"/>
      <c r="QLD85" s="197"/>
      <c r="QLE85" s="197"/>
      <c r="QLF85" s="197"/>
      <c r="QLG85" s="197"/>
      <c r="QLH85" s="197"/>
      <c r="QLI85" s="197"/>
      <c r="QLJ85" s="197"/>
      <c r="QLK85" s="197"/>
      <c r="QLL85" s="197"/>
      <c r="QLM85" s="197"/>
      <c r="QLN85" s="197"/>
      <c r="QLO85" s="197"/>
      <c r="QLP85" s="197"/>
      <c r="QLQ85" s="197"/>
      <c r="QLR85" s="197"/>
      <c r="QLS85" s="197"/>
      <c r="QLT85" s="197"/>
      <c r="QLU85" s="197"/>
      <c r="QLV85" s="197"/>
      <c r="QLW85" s="197"/>
      <c r="QLX85" s="197"/>
      <c r="QLY85" s="197"/>
      <c r="QLZ85" s="197"/>
      <c r="QMA85" s="197"/>
      <c r="QMB85" s="197"/>
      <c r="QMC85" s="197"/>
      <c r="QMD85" s="197"/>
      <c r="QME85" s="197"/>
      <c r="QMF85" s="197"/>
      <c r="QMG85" s="197"/>
      <c r="QMH85" s="197"/>
      <c r="QMI85" s="197"/>
      <c r="QMJ85" s="197"/>
      <c r="QMK85" s="197"/>
      <c r="QML85" s="197"/>
      <c r="QMM85" s="197"/>
      <c r="QMN85" s="197"/>
      <c r="QMO85" s="197"/>
      <c r="QMP85" s="197"/>
      <c r="QMQ85" s="197"/>
      <c r="QMR85" s="197"/>
      <c r="QMS85" s="197"/>
      <c r="QMT85" s="197"/>
      <c r="QMU85" s="197"/>
      <c r="QMV85" s="197"/>
      <c r="QMW85" s="197"/>
      <c r="QMX85" s="197"/>
      <c r="QMY85" s="197"/>
      <c r="QMZ85" s="197"/>
      <c r="QNA85" s="197"/>
      <c r="QNB85" s="197"/>
      <c r="QNC85" s="197"/>
      <c r="QND85" s="197"/>
      <c r="QNE85" s="197"/>
      <c r="QNF85" s="197"/>
      <c r="QNG85" s="197"/>
      <c r="QNH85" s="197"/>
      <c r="QNI85" s="197"/>
      <c r="QNJ85" s="197"/>
      <c r="QNK85" s="197"/>
      <c r="QNL85" s="197"/>
      <c r="QNM85" s="197"/>
      <c r="QNN85" s="197"/>
      <c r="QNO85" s="197"/>
      <c r="QNP85" s="197"/>
      <c r="QNQ85" s="197"/>
      <c r="QNR85" s="197"/>
      <c r="QNS85" s="197"/>
      <c r="QNT85" s="197"/>
      <c r="QNU85" s="197"/>
      <c r="QNV85" s="197"/>
      <c r="QNW85" s="197"/>
      <c r="QNX85" s="197"/>
      <c r="QNY85" s="197"/>
      <c r="QNZ85" s="197"/>
      <c r="QOA85" s="197"/>
      <c r="QOB85" s="197"/>
      <c r="QOC85" s="197"/>
      <c r="QOD85" s="197"/>
      <c r="QOE85" s="197"/>
      <c r="QOF85" s="197"/>
      <c r="QOG85" s="197"/>
      <c r="QOH85" s="197"/>
      <c r="QOI85" s="197"/>
      <c r="QOJ85" s="197"/>
      <c r="QOK85" s="197"/>
      <c r="QOL85" s="197"/>
      <c r="QOM85" s="197"/>
      <c r="QON85" s="197"/>
      <c r="QOO85" s="197"/>
      <c r="QOP85" s="197"/>
      <c r="QOQ85" s="197"/>
      <c r="QOR85" s="197"/>
      <c r="QOS85" s="197"/>
      <c r="QOT85" s="197"/>
      <c r="QOU85" s="197"/>
      <c r="QOV85" s="197"/>
      <c r="QOW85" s="197"/>
      <c r="QOX85" s="197"/>
      <c r="QOY85" s="197"/>
      <c r="QOZ85" s="197"/>
      <c r="QPA85" s="197"/>
      <c r="QPB85" s="197"/>
      <c r="QPC85" s="197"/>
      <c r="QPD85" s="197"/>
      <c r="QPE85" s="197"/>
      <c r="QPF85" s="197"/>
      <c r="QPG85" s="197"/>
      <c r="QPH85" s="197"/>
      <c r="QPI85" s="197"/>
      <c r="QPJ85" s="197"/>
      <c r="QPK85" s="197"/>
      <c r="QPL85" s="197"/>
      <c r="QPM85" s="197"/>
      <c r="QPN85" s="197"/>
      <c r="QPO85" s="197"/>
      <c r="QPP85" s="197"/>
      <c r="QPQ85" s="197"/>
      <c r="QPR85" s="197"/>
      <c r="QPS85" s="197"/>
      <c r="QPT85" s="197"/>
      <c r="QPU85" s="197"/>
      <c r="QPV85" s="197"/>
      <c r="QPW85" s="197"/>
      <c r="QPX85" s="197"/>
      <c r="QPY85" s="197"/>
      <c r="QPZ85" s="197"/>
      <c r="QQA85" s="197"/>
      <c r="QQB85" s="197"/>
      <c r="QQC85" s="197"/>
      <c r="QQD85" s="197"/>
      <c r="QQE85" s="197"/>
      <c r="QQF85" s="197"/>
      <c r="QQG85" s="197"/>
      <c r="QQH85" s="197"/>
      <c r="QQI85" s="197"/>
      <c r="QQJ85" s="197"/>
      <c r="QQK85" s="197"/>
      <c r="QQL85" s="197"/>
      <c r="QQM85" s="197"/>
      <c r="QQN85" s="197"/>
      <c r="QQO85" s="197"/>
      <c r="QQP85" s="197"/>
      <c r="QQQ85" s="197"/>
      <c r="QQR85" s="197"/>
      <c r="QQS85" s="197"/>
      <c r="QQT85" s="197"/>
      <c r="QQU85" s="197"/>
      <c r="QQV85" s="197"/>
      <c r="QQW85" s="197"/>
      <c r="QQX85" s="197"/>
      <c r="QQY85" s="197"/>
      <c r="QQZ85" s="197"/>
      <c r="QRA85" s="197"/>
      <c r="QRB85" s="197"/>
      <c r="QRC85" s="197"/>
      <c r="QRD85" s="197"/>
      <c r="QRE85" s="197"/>
      <c r="QRF85" s="197"/>
      <c r="QRG85" s="197"/>
      <c r="QRH85" s="197"/>
      <c r="QRI85" s="197"/>
      <c r="QRJ85" s="197"/>
      <c r="QRK85" s="197"/>
      <c r="QRL85" s="197"/>
      <c r="QRM85" s="197"/>
      <c r="QRN85" s="197"/>
      <c r="QRO85" s="197"/>
      <c r="QRP85" s="197"/>
      <c r="QRQ85" s="197"/>
      <c r="QRR85" s="197"/>
      <c r="QRS85" s="197"/>
      <c r="QRT85" s="197"/>
      <c r="QRU85" s="197"/>
      <c r="QRV85" s="197"/>
      <c r="QRW85" s="197"/>
      <c r="QRX85" s="197"/>
      <c r="QRY85" s="197"/>
      <c r="QRZ85" s="197"/>
      <c r="QSA85" s="197"/>
      <c r="QSB85" s="197"/>
      <c r="QSC85" s="197"/>
      <c r="QSD85" s="197"/>
      <c r="QSE85" s="197"/>
      <c r="QSF85" s="197"/>
      <c r="QSG85" s="197"/>
      <c r="QSH85" s="197"/>
      <c r="QSI85" s="197"/>
      <c r="QSJ85" s="197"/>
      <c r="QSK85" s="197"/>
      <c r="QSL85" s="197"/>
      <c r="QSM85" s="197"/>
      <c r="QSN85" s="197"/>
      <c r="QSO85" s="197"/>
      <c r="QSP85" s="197"/>
      <c r="QSQ85" s="197"/>
      <c r="QSR85" s="197"/>
      <c r="QSS85" s="197"/>
      <c r="QST85" s="197"/>
      <c r="QSU85" s="197"/>
      <c r="QSV85" s="197"/>
      <c r="QSW85" s="197"/>
      <c r="QSX85" s="197"/>
      <c r="QSY85" s="197"/>
      <c r="QSZ85" s="197"/>
      <c r="QTA85" s="197"/>
      <c r="QTB85" s="197"/>
      <c r="QTC85" s="197"/>
      <c r="QTD85" s="197"/>
      <c r="QTE85" s="197"/>
      <c r="QTF85" s="197"/>
      <c r="QTG85" s="197"/>
      <c r="QTH85" s="197"/>
      <c r="QTI85" s="197"/>
      <c r="QTJ85" s="197"/>
      <c r="QTK85" s="197"/>
      <c r="QTL85" s="197"/>
      <c r="QTM85" s="197"/>
      <c r="QTN85" s="197"/>
      <c r="QTO85" s="197"/>
      <c r="QTP85" s="197"/>
      <c r="QTQ85" s="197"/>
      <c r="QTR85" s="197"/>
      <c r="QTS85" s="197"/>
      <c r="QTT85" s="197"/>
      <c r="QTU85" s="197"/>
      <c r="QTV85" s="197"/>
      <c r="QTW85" s="197"/>
      <c r="QTX85" s="197"/>
      <c r="QTY85" s="197"/>
      <c r="QTZ85" s="197"/>
      <c r="QUA85" s="197"/>
      <c r="QUB85" s="197"/>
      <c r="QUC85" s="197"/>
      <c r="QUD85" s="197"/>
      <c r="QUE85" s="197"/>
      <c r="QUF85" s="197"/>
      <c r="QUG85" s="197"/>
      <c r="QUH85" s="197"/>
      <c r="QUI85" s="197"/>
      <c r="QUJ85" s="197"/>
      <c r="QUK85" s="197"/>
      <c r="QUL85" s="197"/>
      <c r="QUM85" s="197"/>
      <c r="QUN85" s="197"/>
      <c r="QUO85" s="197"/>
      <c r="QUP85" s="197"/>
      <c r="QUQ85" s="197"/>
      <c r="QUR85" s="197"/>
      <c r="QUS85" s="197"/>
      <c r="QUT85" s="197"/>
      <c r="QUU85" s="197"/>
      <c r="QUV85" s="197"/>
      <c r="QUW85" s="197"/>
      <c r="QUX85" s="197"/>
      <c r="QUY85" s="197"/>
      <c r="QUZ85" s="197"/>
      <c r="QVA85" s="197"/>
      <c r="QVB85" s="197"/>
      <c r="QVC85" s="197"/>
      <c r="QVD85" s="197"/>
      <c r="QVE85" s="197"/>
      <c r="QVF85" s="197"/>
      <c r="QVG85" s="197"/>
      <c r="QVH85" s="197"/>
      <c r="QVI85" s="197"/>
      <c r="QVJ85" s="197"/>
      <c r="QVK85" s="197"/>
      <c r="QVL85" s="197"/>
      <c r="QVM85" s="197"/>
      <c r="QVN85" s="197"/>
      <c r="QVO85" s="197"/>
      <c r="QVP85" s="197"/>
      <c r="QVQ85" s="197"/>
      <c r="QVR85" s="197"/>
      <c r="QVS85" s="197"/>
      <c r="QVT85" s="197"/>
      <c r="QVU85" s="197"/>
      <c r="QVV85" s="197"/>
      <c r="QVW85" s="197"/>
      <c r="QVX85" s="197"/>
      <c r="QVY85" s="197"/>
      <c r="QVZ85" s="197"/>
      <c r="QWA85" s="197"/>
      <c r="QWB85" s="197"/>
      <c r="QWC85" s="197"/>
      <c r="QWD85" s="197"/>
      <c r="QWE85" s="197"/>
      <c r="QWF85" s="197"/>
      <c r="QWG85" s="197"/>
      <c r="QWH85" s="197"/>
      <c r="QWI85" s="197"/>
      <c r="QWJ85" s="197"/>
      <c r="QWK85" s="197"/>
      <c r="QWL85" s="197"/>
      <c r="QWM85" s="197"/>
      <c r="QWN85" s="197"/>
      <c r="QWO85" s="197"/>
      <c r="QWP85" s="197"/>
      <c r="QWQ85" s="197"/>
      <c r="QWR85" s="197"/>
      <c r="QWS85" s="197"/>
      <c r="QWT85" s="197"/>
      <c r="QWU85" s="197"/>
      <c r="QWV85" s="197"/>
      <c r="QWW85" s="197"/>
      <c r="QWX85" s="197"/>
      <c r="QWY85" s="197"/>
      <c r="QWZ85" s="197"/>
      <c r="QXA85" s="197"/>
      <c r="QXB85" s="197"/>
      <c r="QXC85" s="197"/>
      <c r="QXD85" s="197"/>
      <c r="QXE85" s="197"/>
      <c r="QXF85" s="197"/>
      <c r="QXG85" s="197"/>
      <c r="QXH85" s="197"/>
      <c r="QXI85" s="197"/>
      <c r="QXJ85" s="197"/>
      <c r="QXK85" s="197"/>
      <c r="QXL85" s="197"/>
      <c r="QXM85" s="197"/>
      <c r="QXN85" s="197"/>
      <c r="QXO85" s="197"/>
      <c r="QXP85" s="197"/>
      <c r="QXQ85" s="197"/>
      <c r="QXR85" s="197"/>
      <c r="QXS85" s="197"/>
      <c r="QXT85" s="197"/>
      <c r="QXU85" s="197"/>
      <c r="QXV85" s="197"/>
      <c r="QXW85" s="197"/>
      <c r="QXX85" s="197"/>
      <c r="QXY85" s="197"/>
      <c r="QXZ85" s="197"/>
      <c r="QYA85" s="197"/>
      <c r="QYB85" s="197"/>
      <c r="QYC85" s="197"/>
      <c r="QYD85" s="197"/>
      <c r="QYE85" s="197"/>
      <c r="QYF85" s="197"/>
      <c r="QYG85" s="197"/>
      <c r="QYH85" s="197"/>
      <c r="QYI85" s="197"/>
      <c r="QYJ85" s="197"/>
      <c r="QYK85" s="197"/>
      <c r="QYL85" s="197"/>
      <c r="QYM85" s="197"/>
      <c r="QYN85" s="197"/>
      <c r="QYO85" s="197"/>
      <c r="QYP85" s="197"/>
      <c r="QYQ85" s="197"/>
      <c r="QYR85" s="197"/>
      <c r="QYS85" s="197"/>
      <c r="QYT85" s="197"/>
      <c r="QYU85" s="197"/>
      <c r="QYV85" s="197"/>
      <c r="QYW85" s="197"/>
      <c r="QYX85" s="197"/>
      <c r="QYY85" s="197"/>
      <c r="QYZ85" s="197"/>
      <c r="QZA85" s="197"/>
      <c r="QZB85" s="197"/>
      <c r="QZC85" s="197"/>
      <c r="QZD85" s="197"/>
      <c r="QZE85" s="197"/>
      <c r="QZF85" s="197"/>
      <c r="QZG85" s="197"/>
      <c r="QZH85" s="197"/>
      <c r="QZI85" s="197"/>
      <c r="QZJ85" s="197"/>
      <c r="QZK85" s="197"/>
      <c r="QZL85" s="197"/>
      <c r="QZM85" s="197"/>
      <c r="QZN85" s="197"/>
      <c r="QZO85" s="197"/>
      <c r="QZP85" s="197"/>
      <c r="QZQ85" s="197"/>
      <c r="QZR85" s="197"/>
      <c r="QZS85" s="197"/>
      <c r="QZT85" s="197"/>
      <c r="QZU85" s="197"/>
      <c r="QZV85" s="197"/>
      <c r="QZW85" s="197"/>
      <c r="QZX85" s="197"/>
      <c r="QZY85" s="197"/>
      <c r="QZZ85" s="197"/>
      <c r="RAA85" s="197"/>
      <c r="RAB85" s="197"/>
      <c r="RAC85" s="197"/>
      <c r="RAD85" s="197"/>
      <c r="RAE85" s="197"/>
      <c r="RAF85" s="197"/>
      <c r="RAG85" s="197"/>
      <c r="RAH85" s="197"/>
      <c r="RAI85" s="197"/>
      <c r="RAJ85" s="197"/>
      <c r="RAK85" s="197"/>
      <c r="RAL85" s="197"/>
      <c r="RAM85" s="197"/>
      <c r="RAN85" s="197"/>
      <c r="RAO85" s="197"/>
      <c r="RAP85" s="197"/>
      <c r="RAQ85" s="197"/>
      <c r="RAR85" s="197"/>
      <c r="RAS85" s="197"/>
      <c r="RAT85" s="197"/>
      <c r="RAU85" s="197"/>
      <c r="RAV85" s="197"/>
      <c r="RAW85" s="197"/>
      <c r="RAX85" s="197"/>
      <c r="RAY85" s="197"/>
      <c r="RAZ85" s="197"/>
      <c r="RBA85" s="197"/>
      <c r="RBB85" s="197"/>
      <c r="RBC85" s="197"/>
      <c r="RBD85" s="197"/>
      <c r="RBE85" s="197"/>
      <c r="RBF85" s="197"/>
      <c r="RBG85" s="197"/>
      <c r="RBH85" s="197"/>
      <c r="RBI85" s="197"/>
      <c r="RBJ85" s="197"/>
      <c r="RBK85" s="197"/>
      <c r="RBL85" s="197"/>
      <c r="RBM85" s="197"/>
      <c r="RBN85" s="197"/>
      <c r="RBO85" s="197"/>
      <c r="RBP85" s="197"/>
      <c r="RBQ85" s="197"/>
      <c r="RBR85" s="197"/>
      <c r="RBS85" s="197"/>
      <c r="RBT85" s="197"/>
      <c r="RBU85" s="197"/>
      <c r="RBV85" s="197"/>
      <c r="RBW85" s="197"/>
      <c r="RBX85" s="197"/>
      <c r="RBY85" s="197"/>
      <c r="RBZ85" s="197"/>
      <c r="RCA85" s="197"/>
      <c r="RCB85" s="197"/>
      <c r="RCC85" s="197"/>
      <c r="RCD85" s="197"/>
      <c r="RCE85" s="197"/>
      <c r="RCF85" s="197"/>
      <c r="RCG85" s="197"/>
      <c r="RCH85" s="197"/>
      <c r="RCI85" s="197"/>
      <c r="RCJ85" s="197"/>
      <c r="RCK85" s="197"/>
      <c r="RCL85" s="197"/>
      <c r="RCM85" s="197"/>
      <c r="RCN85" s="197"/>
      <c r="RCO85" s="197"/>
      <c r="RCP85" s="197"/>
      <c r="RCQ85" s="197"/>
      <c r="RCR85" s="197"/>
      <c r="RCS85" s="197"/>
      <c r="RCT85" s="197"/>
      <c r="RCU85" s="197"/>
      <c r="RCV85" s="197"/>
      <c r="RCW85" s="197"/>
      <c r="RCX85" s="197"/>
      <c r="RCY85" s="197"/>
      <c r="RCZ85" s="197"/>
      <c r="RDA85" s="197"/>
      <c r="RDB85" s="197"/>
      <c r="RDC85" s="197"/>
      <c r="RDD85" s="197"/>
      <c r="RDE85" s="197"/>
      <c r="RDF85" s="197"/>
      <c r="RDG85" s="197"/>
      <c r="RDH85" s="197"/>
      <c r="RDI85" s="197"/>
      <c r="RDJ85" s="197"/>
      <c r="RDK85" s="197"/>
      <c r="RDL85" s="197"/>
      <c r="RDM85" s="197"/>
      <c r="RDN85" s="197"/>
      <c r="RDO85" s="197"/>
      <c r="RDP85" s="197"/>
      <c r="RDQ85" s="197"/>
      <c r="RDR85" s="197"/>
      <c r="RDS85" s="197"/>
      <c r="RDT85" s="197"/>
      <c r="RDU85" s="197"/>
      <c r="RDV85" s="197"/>
      <c r="RDW85" s="197"/>
      <c r="RDX85" s="197"/>
      <c r="RDY85" s="197"/>
      <c r="RDZ85" s="197"/>
      <c r="REA85" s="197"/>
      <c r="REB85" s="197"/>
      <c r="REC85" s="197"/>
      <c r="RED85" s="197"/>
      <c r="REE85" s="197"/>
      <c r="REF85" s="197"/>
      <c r="REG85" s="197"/>
      <c r="REH85" s="197"/>
      <c r="REI85" s="197"/>
      <c r="REJ85" s="197"/>
      <c r="REK85" s="197"/>
      <c r="REL85" s="197"/>
      <c r="REM85" s="197"/>
      <c r="REN85" s="197"/>
      <c r="REO85" s="197"/>
      <c r="REP85" s="197"/>
      <c r="REQ85" s="197"/>
      <c r="RER85" s="197"/>
      <c r="RES85" s="197"/>
      <c r="RET85" s="197"/>
      <c r="REU85" s="197"/>
      <c r="REV85" s="197"/>
      <c r="REW85" s="197"/>
      <c r="REX85" s="197"/>
      <c r="REY85" s="197"/>
      <c r="REZ85" s="197"/>
      <c r="RFA85" s="197"/>
      <c r="RFB85" s="197"/>
      <c r="RFC85" s="197"/>
      <c r="RFD85" s="197"/>
      <c r="RFE85" s="197"/>
      <c r="RFF85" s="197"/>
      <c r="RFG85" s="197"/>
      <c r="RFH85" s="197"/>
      <c r="RFI85" s="197"/>
      <c r="RFJ85" s="197"/>
      <c r="RFK85" s="197"/>
      <c r="RFL85" s="197"/>
      <c r="RFM85" s="197"/>
      <c r="RFN85" s="197"/>
      <c r="RFO85" s="197"/>
      <c r="RFP85" s="197"/>
      <c r="RFQ85" s="197"/>
      <c r="RFR85" s="197"/>
      <c r="RFS85" s="197"/>
      <c r="RFT85" s="197"/>
      <c r="RFU85" s="197"/>
      <c r="RFV85" s="197"/>
      <c r="RFW85" s="197"/>
      <c r="RFX85" s="197"/>
      <c r="RFY85" s="197"/>
      <c r="RFZ85" s="197"/>
      <c r="RGA85" s="197"/>
      <c r="RGB85" s="197"/>
      <c r="RGC85" s="197"/>
      <c r="RGD85" s="197"/>
      <c r="RGE85" s="197"/>
      <c r="RGF85" s="197"/>
      <c r="RGG85" s="197"/>
      <c r="RGH85" s="197"/>
      <c r="RGI85" s="197"/>
      <c r="RGJ85" s="197"/>
      <c r="RGK85" s="197"/>
      <c r="RGL85" s="197"/>
      <c r="RGM85" s="197"/>
      <c r="RGN85" s="197"/>
      <c r="RGO85" s="197"/>
      <c r="RGP85" s="197"/>
      <c r="RGQ85" s="197"/>
      <c r="RGR85" s="197"/>
      <c r="RGS85" s="197"/>
      <c r="RGT85" s="197"/>
      <c r="RGU85" s="197"/>
      <c r="RGV85" s="197"/>
      <c r="RGW85" s="197"/>
      <c r="RGX85" s="197"/>
      <c r="RGY85" s="197"/>
      <c r="RGZ85" s="197"/>
      <c r="RHA85" s="197"/>
      <c r="RHB85" s="197"/>
      <c r="RHC85" s="197"/>
      <c r="RHD85" s="197"/>
      <c r="RHE85" s="197"/>
      <c r="RHF85" s="197"/>
      <c r="RHG85" s="197"/>
      <c r="RHH85" s="197"/>
      <c r="RHI85" s="197"/>
      <c r="RHJ85" s="197"/>
      <c r="RHK85" s="197"/>
      <c r="RHL85" s="197"/>
      <c r="RHM85" s="197"/>
      <c r="RHN85" s="197"/>
      <c r="RHO85" s="197"/>
      <c r="RHP85" s="197"/>
      <c r="RHQ85" s="197"/>
      <c r="RHR85" s="197"/>
      <c r="RHS85" s="197"/>
      <c r="RHT85" s="197"/>
      <c r="RHU85" s="197"/>
      <c r="RHV85" s="197"/>
      <c r="RHW85" s="197"/>
      <c r="RHX85" s="197"/>
      <c r="RHY85" s="197"/>
      <c r="RHZ85" s="197"/>
      <c r="RIA85" s="197"/>
      <c r="RIB85" s="197"/>
      <c r="RIC85" s="197"/>
      <c r="RID85" s="197"/>
      <c r="RIE85" s="197"/>
      <c r="RIF85" s="197"/>
      <c r="RIG85" s="197"/>
      <c r="RIH85" s="197"/>
      <c r="RII85" s="197"/>
      <c r="RIJ85" s="197"/>
      <c r="RIK85" s="197"/>
      <c r="RIL85" s="197"/>
      <c r="RIM85" s="197"/>
      <c r="RIN85" s="197"/>
      <c r="RIO85" s="197"/>
      <c r="RIP85" s="197"/>
      <c r="RIQ85" s="197"/>
      <c r="RIR85" s="197"/>
      <c r="RIS85" s="197"/>
      <c r="RIT85" s="197"/>
      <c r="RIU85" s="197"/>
      <c r="RIV85" s="197"/>
      <c r="RIW85" s="197"/>
      <c r="RIX85" s="197"/>
      <c r="RIY85" s="197"/>
      <c r="RIZ85" s="197"/>
      <c r="RJA85" s="197"/>
      <c r="RJB85" s="197"/>
      <c r="RJC85" s="197"/>
      <c r="RJD85" s="197"/>
      <c r="RJE85" s="197"/>
      <c r="RJF85" s="197"/>
      <c r="RJG85" s="197"/>
      <c r="RJH85" s="197"/>
      <c r="RJI85" s="197"/>
      <c r="RJJ85" s="197"/>
      <c r="RJK85" s="197"/>
      <c r="RJL85" s="197"/>
      <c r="RJM85" s="197"/>
      <c r="RJN85" s="197"/>
      <c r="RJO85" s="197"/>
      <c r="RJP85" s="197"/>
      <c r="RJQ85" s="197"/>
      <c r="RJR85" s="197"/>
      <c r="RJS85" s="197"/>
      <c r="RJT85" s="197"/>
      <c r="RJU85" s="197"/>
      <c r="RJV85" s="197"/>
      <c r="RJW85" s="197"/>
      <c r="RJX85" s="197"/>
      <c r="RJY85" s="197"/>
      <c r="RJZ85" s="197"/>
      <c r="RKA85" s="197"/>
      <c r="RKB85" s="197"/>
      <c r="RKC85" s="197"/>
      <c r="RKD85" s="197"/>
      <c r="RKE85" s="197"/>
      <c r="RKF85" s="197"/>
      <c r="RKG85" s="197"/>
      <c r="RKH85" s="197"/>
      <c r="RKI85" s="197"/>
      <c r="RKJ85" s="197"/>
      <c r="RKK85" s="197"/>
      <c r="RKL85" s="197"/>
      <c r="RKM85" s="197"/>
      <c r="RKN85" s="197"/>
      <c r="RKO85" s="197"/>
      <c r="RKP85" s="197"/>
      <c r="RKQ85" s="197"/>
      <c r="RKR85" s="197"/>
      <c r="RKS85" s="197"/>
      <c r="RKT85" s="197"/>
      <c r="RKU85" s="197"/>
      <c r="RKV85" s="197"/>
      <c r="RKW85" s="197"/>
      <c r="RKX85" s="197"/>
      <c r="RKY85" s="197"/>
      <c r="RKZ85" s="197"/>
      <c r="RLA85" s="197"/>
      <c r="RLB85" s="197"/>
      <c r="RLC85" s="197"/>
      <c r="RLD85" s="197"/>
      <c r="RLE85" s="197"/>
      <c r="RLF85" s="197"/>
      <c r="RLG85" s="197"/>
      <c r="RLH85" s="197"/>
      <c r="RLI85" s="197"/>
      <c r="RLJ85" s="197"/>
      <c r="RLK85" s="197"/>
      <c r="RLL85" s="197"/>
      <c r="RLM85" s="197"/>
      <c r="RLN85" s="197"/>
      <c r="RLO85" s="197"/>
      <c r="RLP85" s="197"/>
      <c r="RLQ85" s="197"/>
      <c r="RLR85" s="197"/>
      <c r="RLS85" s="197"/>
      <c r="RLT85" s="197"/>
      <c r="RLU85" s="197"/>
      <c r="RLV85" s="197"/>
      <c r="RLW85" s="197"/>
      <c r="RLX85" s="197"/>
      <c r="RLY85" s="197"/>
      <c r="RLZ85" s="197"/>
      <c r="RMA85" s="197"/>
      <c r="RMB85" s="197"/>
      <c r="RMC85" s="197"/>
      <c r="RMD85" s="197"/>
      <c r="RME85" s="197"/>
      <c r="RMF85" s="197"/>
      <c r="RMG85" s="197"/>
      <c r="RMH85" s="197"/>
      <c r="RMI85" s="197"/>
      <c r="RMJ85" s="197"/>
      <c r="RMK85" s="197"/>
      <c r="RML85" s="197"/>
      <c r="RMM85" s="197"/>
      <c r="RMN85" s="197"/>
      <c r="RMO85" s="197"/>
      <c r="RMP85" s="197"/>
      <c r="RMQ85" s="197"/>
      <c r="RMR85" s="197"/>
      <c r="RMS85" s="197"/>
      <c r="RMT85" s="197"/>
      <c r="RMU85" s="197"/>
      <c r="RMV85" s="197"/>
      <c r="RMW85" s="197"/>
      <c r="RMX85" s="197"/>
      <c r="RMY85" s="197"/>
      <c r="RMZ85" s="197"/>
      <c r="RNA85" s="197"/>
      <c r="RNB85" s="197"/>
      <c r="RNC85" s="197"/>
      <c r="RND85" s="197"/>
      <c r="RNE85" s="197"/>
      <c r="RNF85" s="197"/>
      <c r="RNG85" s="197"/>
      <c r="RNH85" s="197"/>
      <c r="RNI85" s="197"/>
      <c r="RNJ85" s="197"/>
      <c r="RNK85" s="197"/>
      <c r="RNL85" s="197"/>
      <c r="RNM85" s="197"/>
      <c r="RNN85" s="197"/>
      <c r="RNO85" s="197"/>
      <c r="RNP85" s="197"/>
      <c r="RNQ85" s="197"/>
      <c r="RNR85" s="197"/>
      <c r="RNS85" s="197"/>
      <c r="RNT85" s="197"/>
      <c r="RNU85" s="197"/>
      <c r="RNV85" s="197"/>
      <c r="RNW85" s="197"/>
      <c r="RNX85" s="197"/>
      <c r="RNY85" s="197"/>
      <c r="RNZ85" s="197"/>
      <c r="ROA85" s="197"/>
      <c r="ROB85" s="197"/>
      <c r="ROC85" s="197"/>
      <c r="ROD85" s="197"/>
      <c r="ROE85" s="197"/>
      <c r="ROF85" s="197"/>
      <c r="ROG85" s="197"/>
      <c r="ROH85" s="197"/>
      <c r="ROI85" s="197"/>
      <c r="ROJ85" s="197"/>
      <c r="ROK85" s="197"/>
      <c r="ROL85" s="197"/>
      <c r="ROM85" s="197"/>
      <c r="RON85" s="197"/>
      <c r="ROO85" s="197"/>
      <c r="ROP85" s="197"/>
      <c r="ROQ85" s="197"/>
      <c r="ROR85" s="197"/>
      <c r="ROS85" s="197"/>
      <c r="ROT85" s="197"/>
      <c r="ROU85" s="197"/>
      <c r="ROV85" s="197"/>
      <c r="ROW85" s="197"/>
      <c r="ROX85" s="197"/>
      <c r="ROY85" s="197"/>
      <c r="ROZ85" s="197"/>
      <c r="RPA85" s="197"/>
      <c r="RPB85" s="197"/>
      <c r="RPC85" s="197"/>
      <c r="RPD85" s="197"/>
      <c r="RPE85" s="197"/>
      <c r="RPF85" s="197"/>
      <c r="RPG85" s="197"/>
      <c r="RPH85" s="197"/>
      <c r="RPI85" s="197"/>
      <c r="RPJ85" s="197"/>
      <c r="RPK85" s="197"/>
      <c r="RPL85" s="197"/>
      <c r="RPM85" s="197"/>
      <c r="RPN85" s="197"/>
      <c r="RPO85" s="197"/>
      <c r="RPP85" s="197"/>
      <c r="RPQ85" s="197"/>
      <c r="RPR85" s="197"/>
      <c r="RPS85" s="197"/>
      <c r="RPT85" s="197"/>
      <c r="RPU85" s="197"/>
      <c r="RPV85" s="197"/>
      <c r="RPW85" s="197"/>
      <c r="RPX85" s="197"/>
      <c r="RPY85" s="197"/>
      <c r="RPZ85" s="197"/>
      <c r="RQA85" s="197"/>
      <c r="RQB85" s="197"/>
      <c r="RQC85" s="197"/>
      <c r="RQD85" s="197"/>
      <c r="RQE85" s="197"/>
      <c r="RQF85" s="197"/>
      <c r="RQG85" s="197"/>
      <c r="RQH85" s="197"/>
      <c r="RQI85" s="197"/>
      <c r="RQJ85" s="197"/>
      <c r="RQK85" s="197"/>
      <c r="RQL85" s="197"/>
      <c r="RQM85" s="197"/>
      <c r="RQN85" s="197"/>
      <c r="RQO85" s="197"/>
      <c r="RQP85" s="197"/>
      <c r="RQQ85" s="197"/>
      <c r="RQR85" s="197"/>
      <c r="RQS85" s="197"/>
      <c r="RQT85" s="197"/>
      <c r="RQU85" s="197"/>
      <c r="RQV85" s="197"/>
      <c r="RQW85" s="197"/>
      <c r="RQX85" s="197"/>
      <c r="RQY85" s="197"/>
      <c r="RQZ85" s="197"/>
      <c r="RRA85" s="197"/>
      <c r="RRB85" s="197"/>
      <c r="RRC85" s="197"/>
      <c r="RRD85" s="197"/>
      <c r="RRE85" s="197"/>
      <c r="RRF85" s="197"/>
      <c r="RRG85" s="197"/>
      <c r="RRH85" s="197"/>
      <c r="RRI85" s="197"/>
      <c r="RRJ85" s="197"/>
      <c r="RRK85" s="197"/>
      <c r="RRL85" s="197"/>
      <c r="RRM85" s="197"/>
      <c r="RRN85" s="197"/>
      <c r="RRO85" s="197"/>
      <c r="RRP85" s="197"/>
      <c r="RRQ85" s="197"/>
      <c r="RRR85" s="197"/>
      <c r="RRS85" s="197"/>
      <c r="RRT85" s="197"/>
      <c r="RRU85" s="197"/>
      <c r="RRV85" s="197"/>
      <c r="RRW85" s="197"/>
      <c r="RRX85" s="197"/>
      <c r="RRY85" s="197"/>
      <c r="RRZ85" s="197"/>
      <c r="RSA85" s="197"/>
      <c r="RSB85" s="197"/>
      <c r="RSC85" s="197"/>
      <c r="RSD85" s="197"/>
      <c r="RSE85" s="197"/>
      <c r="RSF85" s="197"/>
      <c r="RSG85" s="197"/>
      <c r="RSH85" s="197"/>
      <c r="RSI85" s="197"/>
      <c r="RSJ85" s="197"/>
      <c r="RSK85" s="197"/>
      <c r="RSL85" s="197"/>
      <c r="RSM85" s="197"/>
      <c r="RSN85" s="197"/>
      <c r="RSO85" s="197"/>
      <c r="RSP85" s="197"/>
      <c r="RSQ85" s="197"/>
      <c r="RSR85" s="197"/>
      <c r="RSS85" s="197"/>
      <c r="RST85" s="197"/>
      <c r="RSU85" s="197"/>
      <c r="RSV85" s="197"/>
      <c r="RSW85" s="197"/>
      <c r="RSX85" s="197"/>
      <c r="RSY85" s="197"/>
      <c r="RSZ85" s="197"/>
      <c r="RTA85" s="197"/>
      <c r="RTB85" s="197"/>
      <c r="RTC85" s="197"/>
      <c r="RTD85" s="197"/>
      <c r="RTE85" s="197"/>
      <c r="RTF85" s="197"/>
      <c r="RTG85" s="197"/>
      <c r="RTH85" s="197"/>
      <c r="RTI85" s="197"/>
      <c r="RTJ85" s="197"/>
      <c r="RTK85" s="197"/>
      <c r="RTL85" s="197"/>
      <c r="RTM85" s="197"/>
      <c r="RTN85" s="197"/>
      <c r="RTO85" s="197"/>
      <c r="RTP85" s="197"/>
      <c r="RTQ85" s="197"/>
      <c r="RTR85" s="197"/>
      <c r="RTS85" s="197"/>
      <c r="RTT85" s="197"/>
      <c r="RTU85" s="197"/>
      <c r="RTV85" s="197"/>
      <c r="RTW85" s="197"/>
      <c r="RTX85" s="197"/>
      <c r="RTY85" s="197"/>
      <c r="RTZ85" s="197"/>
      <c r="RUA85" s="197"/>
      <c r="RUB85" s="197"/>
      <c r="RUC85" s="197"/>
      <c r="RUD85" s="197"/>
      <c r="RUE85" s="197"/>
      <c r="RUF85" s="197"/>
      <c r="RUG85" s="197"/>
      <c r="RUH85" s="197"/>
      <c r="RUI85" s="197"/>
      <c r="RUJ85" s="197"/>
      <c r="RUK85" s="197"/>
      <c r="RUL85" s="197"/>
      <c r="RUM85" s="197"/>
      <c r="RUN85" s="197"/>
      <c r="RUO85" s="197"/>
      <c r="RUP85" s="197"/>
      <c r="RUQ85" s="197"/>
      <c r="RUR85" s="197"/>
      <c r="RUS85" s="197"/>
      <c r="RUT85" s="197"/>
      <c r="RUU85" s="197"/>
      <c r="RUV85" s="197"/>
      <c r="RUW85" s="197"/>
      <c r="RUX85" s="197"/>
      <c r="RUY85" s="197"/>
      <c r="RUZ85" s="197"/>
      <c r="RVA85" s="197"/>
      <c r="RVB85" s="197"/>
      <c r="RVC85" s="197"/>
      <c r="RVD85" s="197"/>
      <c r="RVE85" s="197"/>
      <c r="RVF85" s="197"/>
      <c r="RVG85" s="197"/>
      <c r="RVH85" s="197"/>
      <c r="RVI85" s="197"/>
      <c r="RVJ85" s="197"/>
      <c r="RVK85" s="197"/>
      <c r="RVL85" s="197"/>
      <c r="RVM85" s="197"/>
      <c r="RVN85" s="197"/>
      <c r="RVO85" s="197"/>
      <c r="RVP85" s="197"/>
      <c r="RVQ85" s="197"/>
      <c r="RVR85" s="197"/>
      <c r="RVS85" s="197"/>
      <c r="RVT85" s="197"/>
      <c r="RVU85" s="197"/>
      <c r="RVV85" s="197"/>
      <c r="RVW85" s="197"/>
      <c r="RVX85" s="197"/>
      <c r="RVY85" s="197"/>
      <c r="RVZ85" s="197"/>
      <c r="RWA85" s="197"/>
      <c r="RWB85" s="197"/>
      <c r="RWC85" s="197"/>
      <c r="RWD85" s="197"/>
      <c r="RWE85" s="197"/>
      <c r="RWF85" s="197"/>
      <c r="RWG85" s="197"/>
      <c r="RWH85" s="197"/>
      <c r="RWI85" s="197"/>
      <c r="RWJ85" s="197"/>
      <c r="RWK85" s="197"/>
      <c r="RWL85" s="197"/>
      <c r="RWM85" s="197"/>
      <c r="RWN85" s="197"/>
      <c r="RWO85" s="197"/>
      <c r="RWP85" s="197"/>
      <c r="RWQ85" s="197"/>
      <c r="RWR85" s="197"/>
      <c r="RWS85" s="197"/>
      <c r="RWT85" s="197"/>
      <c r="RWU85" s="197"/>
      <c r="RWV85" s="197"/>
      <c r="RWW85" s="197"/>
      <c r="RWX85" s="197"/>
      <c r="RWY85" s="197"/>
      <c r="RWZ85" s="197"/>
      <c r="RXA85" s="197"/>
      <c r="RXB85" s="197"/>
      <c r="RXC85" s="197"/>
      <c r="RXD85" s="197"/>
      <c r="RXE85" s="197"/>
      <c r="RXF85" s="197"/>
      <c r="RXG85" s="197"/>
      <c r="RXH85" s="197"/>
      <c r="RXI85" s="197"/>
      <c r="RXJ85" s="197"/>
      <c r="RXK85" s="197"/>
      <c r="RXL85" s="197"/>
      <c r="RXM85" s="197"/>
      <c r="RXN85" s="197"/>
      <c r="RXO85" s="197"/>
      <c r="RXP85" s="197"/>
      <c r="RXQ85" s="197"/>
      <c r="RXR85" s="197"/>
      <c r="RXS85" s="197"/>
      <c r="RXT85" s="197"/>
      <c r="RXU85" s="197"/>
      <c r="RXV85" s="197"/>
      <c r="RXW85" s="197"/>
      <c r="RXX85" s="197"/>
      <c r="RXY85" s="197"/>
      <c r="RXZ85" s="197"/>
      <c r="RYA85" s="197"/>
      <c r="RYB85" s="197"/>
      <c r="RYC85" s="197"/>
      <c r="RYD85" s="197"/>
      <c r="RYE85" s="197"/>
      <c r="RYF85" s="197"/>
      <c r="RYG85" s="197"/>
      <c r="RYH85" s="197"/>
      <c r="RYI85" s="197"/>
      <c r="RYJ85" s="197"/>
      <c r="RYK85" s="197"/>
      <c r="RYL85" s="197"/>
      <c r="RYM85" s="197"/>
      <c r="RYN85" s="197"/>
      <c r="RYO85" s="197"/>
      <c r="RYP85" s="197"/>
      <c r="RYQ85" s="197"/>
      <c r="RYR85" s="197"/>
      <c r="RYS85" s="197"/>
      <c r="RYT85" s="197"/>
      <c r="RYU85" s="197"/>
      <c r="RYV85" s="197"/>
      <c r="RYW85" s="197"/>
      <c r="RYX85" s="197"/>
      <c r="RYY85" s="197"/>
      <c r="RYZ85" s="197"/>
      <c r="RZA85" s="197"/>
      <c r="RZB85" s="197"/>
      <c r="RZC85" s="197"/>
      <c r="RZD85" s="197"/>
      <c r="RZE85" s="197"/>
      <c r="RZF85" s="197"/>
      <c r="RZG85" s="197"/>
      <c r="RZH85" s="197"/>
      <c r="RZI85" s="197"/>
      <c r="RZJ85" s="197"/>
      <c r="RZK85" s="197"/>
      <c r="RZL85" s="197"/>
      <c r="RZM85" s="197"/>
      <c r="RZN85" s="197"/>
      <c r="RZO85" s="197"/>
      <c r="RZP85" s="197"/>
      <c r="RZQ85" s="197"/>
      <c r="RZR85" s="197"/>
      <c r="RZS85" s="197"/>
      <c r="RZT85" s="197"/>
      <c r="RZU85" s="197"/>
      <c r="RZV85" s="197"/>
      <c r="RZW85" s="197"/>
      <c r="RZX85" s="197"/>
      <c r="RZY85" s="197"/>
      <c r="RZZ85" s="197"/>
      <c r="SAA85" s="197"/>
      <c r="SAB85" s="197"/>
      <c r="SAC85" s="197"/>
      <c r="SAD85" s="197"/>
      <c r="SAE85" s="197"/>
      <c r="SAF85" s="197"/>
      <c r="SAG85" s="197"/>
      <c r="SAH85" s="197"/>
      <c r="SAI85" s="197"/>
      <c r="SAJ85" s="197"/>
      <c r="SAK85" s="197"/>
      <c r="SAL85" s="197"/>
      <c r="SAM85" s="197"/>
      <c r="SAN85" s="197"/>
      <c r="SAO85" s="197"/>
      <c r="SAP85" s="197"/>
      <c r="SAQ85" s="197"/>
      <c r="SAR85" s="197"/>
      <c r="SAS85" s="197"/>
      <c r="SAT85" s="197"/>
      <c r="SAU85" s="197"/>
      <c r="SAV85" s="197"/>
      <c r="SAW85" s="197"/>
      <c r="SAX85" s="197"/>
      <c r="SAY85" s="197"/>
      <c r="SAZ85" s="197"/>
      <c r="SBA85" s="197"/>
      <c r="SBB85" s="197"/>
      <c r="SBC85" s="197"/>
      <c r="SBD85" s="197"/>
      <c r="SBE85" s="197"/>
      <c r="SBF85" s="197"/>
      <c r="SBG85" s="197"/>
      <c r="SBH85" s="197"/>
      <c r="SBI85" s="197"/>
      <c r="SBJ85" s="197"/>
      <c r="SBK85" s="197"/>
      <c r="SBL85" s="197"/>
      <c r="SBM85" s="197"/>
      <c r="SBN85" s="197"/>
      <c r="SBO85" s="197"/>
      <c r="SBP85" s="197"/>
      <c r="SBQ85" s="197"/>
      <c r="SBR85" s="197"/>
      <c r="SBS85" s="197"/>
      <c r="SBT85" s="197"/>
      <c r="SBU85" s="197"/>
      <c r="SBV85" s="197"/>
      <c r="SBW85" s="197"/>
      <c r="SBX85" s="197"/>
      <c r="SBY85" s="197"/>
      <c r="SBZ85" s="197"/>
      <c r="SCA85" s="197"/>
      <c r="SCB85" s="197"/>
      <c r="SCC85" s="197"/>
      <c r="SCD85" s="197"/>
      <c r="SCE85" s="197"/>
      <c r="SCF85" s="197"/>
      <c r="SCG85" s="197"/>
      <c r="SCH85" s="197"/>
      <c r="SCI85" s="197"/>
      <c r="SCJ85" s="197"/>
      <c r="SCK85" s="197"/>
      <c r="SCL85" s="197"/>
      <c r="SCM85" s="197"/>
      <c r="SCN85" s="197"/>
      <c r="SCO85" s="197"/>
      <c r="SCP85" s="197"/>
      <c r="SCQ85" s="197"/>
      <c r="SCR85" s="197"/>
      <c r="SCS85" s="197"/>
      <c r="SCT85" s="197"/>
      <c r="SCU85" s="197"/>
      <c r="SCV85" s="197"/>
      <c r="SCW85" s="197"/>
      <c r="SCX85" s="197"/>
      <c r="SCY85" s="197"/>
      <c r="SCZ85" s="197"/>
      <c r="SDA85" s="197"/>
      <c r="SDB85" s="197"/>
      <c r="SDC85" s="197"/>
      <c r="SDD85" s="197"/>
      <c r="SDE85" s="197"/>
      <c r="SDF85" s="197"/>
      <c r="SDG85" s="197"/>
      <c r="SDH85" s="197"/>
      <c r="SDI85" s="197"/>
      <c r="SDJ85" s="197"/>
      <c r="SDK85" s="197"/>
      <c r="SDL85" s="197"/>
      <c r="SDM85" s="197"/>
      <c r="SDN85" s="197"/>
      <c r="SDO85" s="197"/>
      <c r="SDP85" s="197"/>
      <c r="SDQ85" s="197"/>
      <c r="SDR85" s="197"/>
      <c r="SDS85" s="197"/>
      <c r="SDT85" s="197"/>
      <c r="SDU85" s="197"/>
      <c r="SDV85" s="197"/>
      <c r="SDW85" s="197"/>
      <c r="SDX85" s="197"/>
      <c r="SDY85" s="197"/>
      <c r="SDZ85" s="197"/>
      <c r="SEA85" s="197"/>
      <c r="SEB85" s="197"/>
      <c r="SEC85" s="197"/>
      <c r="SED85" s="197"/>
      <c r="SEE85" s="197"/>
      <c r="SEF85" s="197"/>
      <c r="SEG85" s="197"/>
      <c r="SEH85" s="197"/>
      <c r="SEI85" s="197"/>
      <c r="SEJ85" s="197"/>
      <c r="SEK85" s="197"/>
      <c r="SEL85" s="197"/>
      <c r="SEM85" s="197"/>
      <c r="SEN85" s="197"/>
      <c r="SEO85" s="197"/>
      <c r="SEP85" s="197"/>
      <c r="SEQ85" s="197"/>
      <c r="SER85" s="197"/>
      <c r="SES85" s="197"/>
      <c r="SET85" s="197"/>
      <c r="SEU85" s="197"/>
      <c r="SEV85" s="197"/>
      <c r="SEW85" s="197"/>
      <c r="SEX85" s="197"/>
      <c r="SEY85" s="197"/>
      <c r="SEZ85" s="197"/>
      <c r="SFA85" s="197"/>
      <c r="SFB85" s="197"/>
      <c r="SFC85" s="197"/>
      <c r="SFD85" s="197"/>
      <c r="SFE85" s="197"/>
      <c r="SFF85" s="197"/>
      <c r="SFG85" s="197"/>
      <c r="SFH85" s="197"/>
      <c r="SFI85" s="197"/>
      <c r="SFJ85" s="197"/>
      <c r="SFK85" s="197"/>
      <c r="SFL85" s="197"/>
      <c r="SFM85" s="197"/>
      <c r="SFN85" s="197"/>
      <c r="SFO85" s="197"/>
      <c r="SFP85" s="197"/>
      <c r="SFQ85" s="197"/>
      <c r="SFR85" s="197"/>
      <c r="SFS85" s="197"/>
      <c r="SFT85" s="197"/>
      <c r="SFU85" s="197"/>
      <c r="SFV85" s="197"/>
      <c r="SFW85" s="197"/>
      <c r="SFX85" s="197"/>
      <c r="SFY85" s="197"/>
      <c r="SFZ85" s="197"/>
      <c r="SGA85" s="197"/>
      <c r="SGB85" s="197"/>
      <c r="SGC85" s="197"/>
      <c r="SGD85" s="197"/>
      <c r="SGE85" s="197"/>
      <c r="SGF85" s="197"/>
      <c r="SGG85" s="197"/>
      <c r="SGH85" s="197"/>
      <c r="SGI85" s="197"/>
      <c r="SGJ85" s="197"/>
      <c r="SGK85" s="197"/>
      <c r="SGL85" s="197"/>
      <c r="SGM85" s="197"/>
      <c r="SGN85" s="197"/>
      <c r="SGO85" s="197"/>
      <c r="SGP85" s="197"/>
      <c r="SGQ85" s="197"/>
      <c r="SGR85" s="197"/>
      <c r="SGS85" s="197"/>
      <c r="SGT85" s="197"/>
      <c r="SGU85" s="197"/>
      <c r="SGV85" s="197"/>
      <c r="SGW85" s="197"/>
      <c r="SGX85" s="197"/>
      <c r="SGY85" s="197"/>
      <c r="SGZ85" s="197"/>
      <c r="SHA85" s="197"/>
      <c r="SHB85" s="197"/>
      <c r="SHC85" s="197"/>
      <c r="SHD85" s="197"/>
      <c r="SHE85" s="197"/>
      <c r="SHF85" s="197"/>
      <c r="SHG85" s="197"/>
      <c r="SHH85" s="197"/>
      <c r="SHI85" s="197"/>
      <c r="SHJ85" s="197"/>
      <c r="SHK85" s="197"/>
      <c r="SHL85" s="197"/>
      <c r="SHM85" s="197"/>
      <c r="SHN85" s="197"/>
      <c r="SHO85" s="197"/>
      <c r="SHP85" s="197"/>
      <c r="SHQ85" s="197"/>
      <c r="SHR85" s="197"/>
      <c r="SHS85" s="197"/>
      <c r="SHT85" s="197"/>
      <c r="SHU85" s="197"/>
      <c r="SHV85" s="197"/>
      <c r="SHW85" s="197"/>
      <c r="SHX85" s="197"/>
      <c r="SHY85" s="197"/>
      <c r="SHZ85" s="197"/>
      <c r="SIA85" s="197"/>
      <c r="SIB85" s="197"/>
      <c r="SIC85" s="197"/>
      <c r="SID85" s="197"/>
      <c r="SIE85" s="197"/>
      <c r="SIF85" s="197"/>
      <c r="SIG85" s="197"/>
      <c r="SIH85" s="197"/>
      <c r="SII85" s="197"/>
      <c r="SIJ85" s="197"/>
      <c r="SIK85" s="197"/>
      <c r="SIL85" s="197"/>
      <c r="SIM85" s="197"/>
      <c r="SIN85" s="197"/>
      <c r="SIO85" s="197"/>
      <c r="SIP85" s="197"/>
      <c r="SIQ85" s="197"/>
      <c r="SIR85" s="197"/>
      <c r="SIS85" s="197"/>
      <c r="SIT85" s="197"/>
      <c r="SIU85" s="197"/>
      <c r="SIV85" s="197"/>
      <c r="SIW85" s="197"/>
      <c r="SIX85" s="197"/>
      <c r="SIY85" s="197"/>
      <c r="SIZ85" s="197"/>
      <c r="SJA85" s="197"/>
      <c r="SJB85" s="197"/>
      <c r="SJC85" s="197"/>
      <c r="SJD85" s="197"/>
      <c r="SJE85" s="197"/>
      <c r="SJF85" s="197"/>
      <c r="SJG85" s="197"/>
      <c r="SJH85" s="197"/>
      <c r="SJI85" s="197"/>
      <c r="SJJ85" s="197"/>
      <c r="SJK85" s="197"/>
      <c r="SJL85" s="197"/>
      <c r="SJM85" s="197"/>
      <c r="SJN85" s="197"/>
      <c r="SJO85" s="197"/>
      <c r="SJP85" s="197"/>
      <c r="SJQ85" s="197"/>
      <c r="SJR85" s="197"/>
      <c r="SJS85" s="197"/>
      <c r="SJT85" s="197"/>
      <c r="SJU85" s="197"/>
      <c r="SJV85" s="197"/>
      <c r="SJW85" s="197"/>
      <c r="SJX85" s="197"/>
      <c r="SJY85" s="197"/>
      <c r="SJZ85" s="197"/>
      <c r="SKA85" s="197"/>
      <c r="SKB85" s="197"/>
      <c r="SKC85" s="197"/>
      <c r="SKD85" s="197"/>
      <c r="SKE85" s="197"/>
      <c r="SKF85" s="197"/>
      <c r="SKG85" s="197"/>
      <c r="SKH85" s="197"/>
      <c r="SKI85" s="197"/>
      <c r="SKJ85" s="197"/>
      <c r="SKK85" s="197"/>
      <c r="SKL85" s="197"/>
      <c r="SKM85" s="197"/>
      <c r="SKN85" s="197"/>
      <c r="SKO85" s="197"/>
      <c r="SKP85" s="197"/>
      <c r="SKQ85" s="197"/>
      <c r="SKR85" s="197"/>
      <c r="SKS85" s="197"/>
      <c r="SKT85" s="197"/>
      <c r="SKU85" s="197"/>
      <c r="SKV85" s="197"/>
      <c r="SKW85" s="197"/>
      <c r="SKX85" s="197"/>
      <c r="SKY85" s="197"/>
      <c r="SKZ85" s="197"/>
      <c r="SLA85" s="197"/>
      <c r="SLB85" s="197"/>
      <c r="SLC85" s="197"/>
      <c r="SLD85" s="197"/>
      <c r="SLE85" s="197"/>
      <c r="SLF85" s="197"/>
      <c r="SLG85" s="197"/>
      <c r="SLH85" s="197"/>
      <c r="SLI85" s="197"/>
      <c r="SLJ85" s="197"/>
      <c r="SLK85" s="197"/>
      <c r="SLL85" s="197"/>
      <c r="SLM85" s="197"/>
      <c r="SLN85" s="197"/>
      <c r="SLO85" s="197"/>
      <c r="SLP85" s="197"/>
      <c r="SLQ85" s="197"/>
      <c r="SLR85" s="197"/>
      <c r="SLS85" s="197"/>
      <c r="SLT85" s="197"/>
      <c r="SLU85" s="197"/>
      <c r="SLV85" s="197"/>
      <c r="SLW85" s="197"/>
      <c r="SLX85" s="197"/>
      <c r="SLY85" s="197"/>
      <c r="SLZ85" s="197"/>
      <c r="SMA85" s="197"/>
      <c r="SMB85" s="197"/>
      <c r="SMC85" s="197"/>
      <c r="SMD85" s="197"/>
      <c r="SME85" s="197"/>
      <c r="SMF85" s="197"/>
      <c r="SMG85" s="197"/>
      <c r="SMH85" s="197"/>
      <c r="SMI85" s="197"/>
      <c r="SMJ85" s="197"/>
      <c r="SMK85" s="197"/>
      <c r="SML85" s="197"/>
      <c r="SMM85" s="197"/>
      <c r="SMN85" s="197"/>
      <c r="SMO85" s="197"/>
      <c r="SMP85" s="197"/>
      <c r="SMQ85" s="197"/>
      <c r="SMR85" s="197"/>
      <c r="SMS85" s="197"/>
      <c r="SMT85" s="197"/>
      <c r="SMU85" s="197"/>
      <c r="SMV85" s="197"/>
      <c r="SMW85" s="197"/>
      <c r="SMX85" s="197"/>
      <c r="SMY85" s="197"/>
      <c r="SMZ85" s="197"/>
      <c r="SNA85" s="197"/>
      <c r="SNB85" s="197"/>
      <c r="SNC85" s="197"/>
      <c r="SND85" s="197"/>
      <c r="SNE85" s="197"/>
      <c r="SNF85" s="197"/>
      <c r="SNG85" s="197"/>
      <c r="SNH85" s="197"/>
      <c r="SNI85" s="197"/>
      <c r="SNJ85" s="197"/>
      <c r="SNK85" s="197"/>
      <c r="SNL85" s="197"/>
      <c r="SNM85" s="197"/>
      <c r="SNN85" s="197"/>
      <c r="SNO85" s="197"/>
      <c r="SNP85" s="197"/>
      <c r="SNQ85" s="197"/>
      <c r="SNR85" s="197"/>
      <c r="SNS85" s="197"/>
      <c r="SNT85" s="197"/>
      <c r="SNU85" s="197"/>
      <c r="SNV85" s="197"/>
      <c r="SNW85" s="197"/>
      <c r="SNX85" s="197"/>
      <c r="SNY85" s="197"/>
      <c r="SNZ85" s="197"/>
      <c r="SOA85" s="197"/>
      <c r="SOB85" s="197"/>
      <c r="SOC85" s="197"/>
      <c r="SOD85" s="197"/>
      <c r="SOE85" s="197"/>
      <c r="SOF85" s="197"/>
      <c r="SOG85" s="197"/>
      <c r="SOH85" s="197"/>
      <c r="SOI85" s="197"/>
      <c r="SOJ85" s="197"/>
      <c r="SOK85" s="197"/>
      <c r="SOL85" s="197"/>
      <c r="SOM85" s="197"/>
      <c r="SON85" s="197"/>
      <c r="SOO85" s="197"/>
      <c r="SOP85" s="197"/>
      <c r="SOQ85" s="197"/>
      <c r="SOR85" s="197"/>
      <c r="SOS85" s="197"/>
      <c r="SOT85" s="197"/>
      <c r="SOU85" s="197"/>
      <c r="SOV85" s="197"/>
      <c r="SOW85" s="197"/>
      <c r="SOX85" s="197"/>
      <c r="SOY85" s="197"/>
      <c r="SOZ85" s="197"/>
      <c r="SPA85" s="197"/>
      <c r="SPB85" s="197"/>
      <c r="SPC85" s="197"/>
      <c r="SPD85" s="197"/>
      <c r="SPE85" s="197"/>
      <c r="SPF85" s="197"/>
      <c r="SPG85" s="197"/>
      <c r="SPH85" s="197"/>
      <c r="SPI85" s="197"/>
      <c r="SPJ85" s="197"/>
      <c r="SPK85" s="197"/>
      <c r="SPL85" s="197"/>
      <c r="SPM85" s="197"/>
      <c r="SPN85" s="197"/>
      <c r="SPO85" s="197"/>
      <c r="SPP85" s="197"/>
      <c r="SPQ85" s="197"/>
      <c r="SPR85" s="197"/>
      <c r="SPS85" s="197"/>
      <c r="SPT85" s="197"/>
      <c r="SPU85" s="197"/>
      <c r="SPV85" s="197"/>
      <c r="SPW85" s="197"/>
      <c r="SPX85" s="197"/>
      <c r="SPY85" s="197"/>
      <c r="SPZ85" s="197"/>
      <c r="SQA85" s="197"/>
      <c r="SQB85" s="197"/>
      <c r="SQC85" s="197"/>
      <c r="SQD85" s="197"/>
      <c r="SQE85" s="197"/>
      <c r="SQF85" s="197"/>
      <c r="SQG85" s="197"/>
      <c r="SQH85" s="197"/>
      <c r="SQI85" s="197"/>
      <c r="SQJ85" s="197"/>
      <c r="SQK85" s="197"/>
      <c r="SQL85" s="197"/>
      <c r="SQM85" s="197"/>
      <c r="SQN85" s="197"/>
      <c r="SQO85" s="197"/>
      <c r="SQP85" s="197"/>
      <c r="SQQ85" s="197"/>
      <c r="SQR85" s="197"/>
      <c r="SQS85" s="197"/>
      <c r="SQT85" s="197"/>
      <c r="SQU85" s="197"/>
      <c r="SQV85" s="197"/>
      <c r="SQW85" s="197"/>
      <c r="SQX85" s="197"/>
      <c r="SQY85" s="197"/>
      <c r="SQZ85" s="197"/>
      <c r="SRA85" s="197"/>
      <c r="SRB85" s="197"/>
      <c r="SRC85" s="197"/>
      <c r="SRD85" s="197"/>
      <c r="SRE85" s="197"/>
      <c r="SRF85" s="197"/>
      <c r="SRG85" s="197"/>
      <c r="SRH85" s="197"/>
      <c r="SRI85" s="197"/>
      <c r="SRJ85" s="197"/>
      <c r="SRK85" s="197"/>
      <c r="SRL85" s="197"/>
      <c r="SRM85" s="197"/>
      <c r="SRN85" s="197"/>
      <c r="SRO85" s="197"/>
      <c r="SRP85" s="197"/>
      <c r="SRQ85" s="197"/>
      <c r="SRR85" s="197"/>
      <c r="SRS85" s="197"/>
      <c r="SRT85" s="197"/>
      <c r="SRU85" s="197"/>
      <c r="SRV85" s="197"/>
      <c r="SRW85" s="197"/>
      <c r="SRX85" s="197"/>
      <c r="SRY85" s="197"/>
      <c r="SRZ85" s="197"/>
      <c r="SSA85" s="197"/>
      <c r="SSB85" s="197"/>
      <c r="SSC85" s="197"/>
      <c r="SSD85" s="197"/>
      <c r="SSE85" s="197"/>
      <c r="SSF85" s="197"/>
      <c r="SSG85" s="197"/>
      <c r="SSH85" s="197"/>
      <c r="SSI85" s="197"/>
      <c r="SSJ85" s="197"/>
      <c r="SSK85" s="197"/>
      <c r="SSL85" s="197"/>
      <c r="SSM85" s="197"/>
      <c r="SSN85" s="197"/>
      <c r="SSO85" s="197"/>
      <c r="SSP85" s="197"/>
      <c r="SSQ85" s="197"/>
      <c r="SSR85" s="197"/>
      <c r="SSS85" s="197"/>
      <c r="SST85" s="197"/>
      <c r="SSU85" s="197"/>
      <c r="SSV85" s="197"/>
      <c r="SSW85" s="197"/>
      <c r="SSX85" s="197"/>
      <c r="SSY85" s="197"/>
      <c r="SSZ85" s="197"/>
      <c r="STA85" s="197"/>
      <c r="STB85" s="197"/>
      <c r="STC85" s="197"/>
      <c r="STD85" s="197"/>
      <c r="STE85" s="197"/>
      <c r="STF85" s="197"/>
      <c r="STG85" s="197"/>
      <c r="STH85" s="197"/>
      <c r="STI85" s="197"/>
      <c r="STJ85" s="197"/>
      <c r="STK85" s="197"/>
      <c r="STL85" s="197"/>
      <c r="STM85" s="197"/>
      <c r="STN85" s="197"/>
      <c r="STO85" s="197"/>
      <c r="STP85" s="197"/>
      <c r="STQ85" s="197"/>
      <c r="STR85" s="197"/>
      <c r="STS85" s="197"/>
      <c r="STT85" s="197"/>
      <c r="STU85" s="197"/>
      <c r="STV85" s="197"/>
      <c r="STW85" s="197"/>
      <c r="STX85" s="197"/>
      <c r="STY85" s="197"/>
      <c r="STZ85" s="197"/>
      <c r="SUA85" s="197"/>
      <c r="SUB85" s="197"/>
      <c r="SUC85" s="197"/>
      <c r="SUD85" s="197"/>
      <c r="SUE85" s="197"/>
      <c r="SUF85" s="197"/>
      <c r="SUG85" s="197"/>
      <c r="SUH85" s="197"/>
      <c r="SUI85" s="197"/>
      <c r="SUJ85" s="197"/>
      <c r="SUK85" s="197"/>
      <c r="SUL85" s="197"/>
      <c r="SUM85" s="197"/>
      <c r="SUN85" s="197"/>
      <c r="SUO85" s="197"/>
      <c r="SUP85" s="197"/>
      <c r="SUQ85" s="197"/>
      <c r="SUR85" s="197"/>
      <c r="SUS85" s="197"/>
      <c r="SUT85" s="197"/>
      <c r="SUU85" s="197"/>
      <c r="SUV85" s="197"/>
      <c r="SUW85" s="197"/>
      <c r="SUX85" s="197"/>
      <c r="SUY85" s="197"/>
      <c r="SUZ85" s="197"/>
      <c r="SVA85" s="197"/>
      <c r="SVB85" s="197"/>
      <c r="SVC85" s="197"/>
      <c r="SVD85" s="197"/>
      <c r="SVE85" s="197"/>
      <c r="SVF85" s="197"/>
      <c r="SVG85" s="197"/>
      <c r="SVH85" s="197"/>
      <c r="SVI85" s="197"/>
      <c r="SVJ85" s="197"/>
      <c r="SVK85" s="197"/>
      <c r="SVL85" s="197"/>
      <c r="SVM85" s="197"/>
      <c r="SVN85" s="197"/>
      <c r="SVO85" s="197"/>
      <c r="SVP85" s="197"/>
      <c r="SVQ85" s="197"/>
      <c r="SVR85" s="197"/>
      <c r="SVS85" s="197"/>
      <c r="SVT85" s="197"/>
      <c r="SVU85" s="197"/>
      <c r="SVV85" s="197"/>
      <c r="SVW85" s="197"/>
      <c r="SVX85" s="197"/>
      <c r="SVY85" s="197"/>
      <c r="SVZ85" s="197"/>
      <c r="SWA85" s="197"/>
      <c r="SWB85" s="197"/>
      <c r="SWC85" s="197"/>
      <c r="SWD85" s="197"/>
      <c r="SWE85" s="197"/>
      <c r="SWF85" s="197"/>
      <c r="SWG85" s="197"/>
      <c r="SWH85" s="197"/>
      <c r="SWI85" s="197"/>
      <c r="SWJ85" s="197"/>
      <c r="SWK85" s="197"/>
      <c r="SWL85" s="197"/>
      <c r="SWM85" s="197"/>
      <c r="SWN85" s="197"/>
      <c r="SWO85" s="197"/>
      <c r="SWP85" s="197"/>
      <c r="SWQ85" s="197"/>
      <c r="SWR85" s="197"/>
      <c r="SWS85" s="197"/>
      <c r="SWT85" s="197"/>
      <c r="SWU85" s="197"/>
      <c r="SWV85" s="197"/>
      <c r="SWW85" s="197"/>
      <c r="SWX85" s="197"/>
      <c r="SWY85" s="197"/>
      <c r="SWZ85" s="197"/>
      <c r="SXA85" s="197"/>
      <c r="SXB85" s="197"/>
      <c r="SXC85" s="197"/>
      <c r="SXD85" s="197"/>
      <c r="SXE85" s="197"/>
      <c r="SXF85" s="197"/>
      <c r="SXG85" s="197"/>
      <c r="SXH85" s="197"/>
      <c r="SXI85" s="197"/>
      <c r="SXJ85" s="197"/>
      <c r="SXK85" s="197"/>
      <c r="SXL85" s="197"/>
      <c r="SXM85" s="197"/>
      <c r="SXN85" s="197"/>
      <c r="SXO85" s="197"/>
      <c r="SXP85" s="197"/>
      <c r="SXQ85" s="197"/>
      <c r="SXR85" s="197"/>
      <c r="SXS85" s="197"/>
      <c r="SXT85" s="197"/>
      <c r="SXU85" s="197"/>
      <c r="SXV85" s="197"/>
      <c r="SXW85" s="197"/>
      <c r="SXX85" s="197"/>
      <c r="SXY85" s="197"/>
      <c r="SXZ85" s="197"/>
      <c r="SYA85" s="197"/>
      <c r="SYB85" s="197"/>
      <c r="SYC85" s="197"/>
      <c r="SYD85" s="197"/>
      <c r="SYE85" s="197"/>
      <c r="SYF85" s="197"/>
      <c r="SYG85" s="197"/>
      <c r="SYH85" s="197"/>
      <c r="SYI85" s="197"/>
      <c r="SYJ85" s="197"/>
      <c r="SYK85" s="197"/>
      <c r="SYL85" s="197"/>
      <c r="SYM85" s="197"/>
      <c r="SYN85" s="197"/>
      <c r="SYO85" s="197"/>
      <c r="SYP85" s="197"/>
      <c r="SYQ85" s="197"/>
      <c r="SYR85" s="197"/>
      <c r="SYS85" s="197"/>
      <c r="SYT85" s="197"/>
      <c r="SYU85" s="197"/>
      <c r="SYV85" s="197"/>
      <c r="SYW85" s="197"/>
      <c r="SYX85" s="197"/>
      <c r="SYY85" s="197"/>
      <c r="SYZ85" s="197"/>
      <c r="SZA85" s="197"/>
      <c r="SZB85" s="197"/>
      <c r="SZC85" s="197"/>
      <c r="SZD85" s="197"/>
      <c r="SZE85" s="197"/>
      <c r="SZF85" s="197"/>
      <c r="SZG85" s="197"/>
      <c r="SZH85" s="197"/>
      <c r="SZI85" s="197"/>
      <c r="SZJ85" s="197"/>
      <c r="SZK85" s="197"/>
      <c r="SZL85" s="197"/>
      <c r="SZM85" s="197"/>
      <c r="SZN85" s="197"/>
      <c r="SZO85" s="197"/>
      <c r="SZP85" s="197"/>
      <c r="SZQ85" s="197"/>
      <c r="SZR85" s="197"/>
      <c r="SZS85" s="197"/>
      <c r="SZT85" s="197"/>
      <c r="SZU85" s="197"/>
      <c r="SZV85" s="197"/>
      <c r="SZW85" s="197"/>
      <c r="SZX85" s="197"/>
      <c r="SZY85" s="197"/>
      <c r="SZZ85" s="197"/>
      <c r="TAA85" s="197"/>
      <c r="TAB85" s="197"/>
      <c r="TAC85" s="197"/>
      <c r="TAD85" s="197"/>
      <c r="TAE85" s="197"/>
      <c r="TAF85" s="197"/>
      <c r="TAG85" s="197"/>
      <c r="TAH85" s="197"/>
      <c r="TAI85" s="197"/>
      <c r="TAJ85" s="197"/>
      <c r="TAK85" s="197"/>
      <c r="TAL85" s="197"/>
      <c r="TAM85" s="197"/>
      <c r="TAN85" s="197"/>
      <c r="TAO85" s="197"/>
      <c r="TAP85" s="197"/>
      <c r="TAQ85" s="197"/>
      <c r="TAR85" s="197"/>
      <c r="TAS85" s="197"/>
      <c r="TAT85" s="197"/>
      <c r="TAU85" s="197"/>
      <c r="TAV85" s="197"/>
      <c r="TAW85" s="197"/>
      <c r="TAX85" s="197"/>
      <c r="TAY85" s="197"/>
      <c r="TAZ85" s="197"/>
      <c r="TBA85" s="197"/>
      <c r="TBB85" s="197"/>
      <c r="TBC85" s="197"/>
      <c r="TBD85" s="197"/>
      <c r="TBE85" s="197"/>
      <c r="TBF85" s="197"/>
      <c r="TBG85" s="197"/>
      <c r="TBH85" s="197"/>
      <c r="TBI85" s="197"/>
      <c r="TBJ85" s="197"/>
      <c r="TBK85" s="197"/>
      <c r="TBL85" s="197"/>
      <c r="TBM85" s="197"/>
      <c r="TBN85" s="197"/>
      <c r="TBO85" s="197"/>
      <c r="TBP85" s="197"/>
      <c r="TBQ85" s="197"/>
      <c r="TBR85" s="197"/>
      <c r="TBS85" s="197"/>
      <c r="TBT85" s="197"/>
      <c r="TBU85" s="197"/>
      <c r="TBV85" s="197"/>
      <c r="TBW85" s="197"/>
      <c r="TBX85" s="197"/>
      <c r="TBY85" s="197"/>
      <c r="TBZ85" s="197"/>
      <c r="TCA85" s="197"/>
      <c r="TCB85" s="197"/>
      <c r="TCC85" s="197"/>
      <c r="TCD85" s="197"/>
      <c r="TCE85" s="197"/>
      <c r="TCF85" s="197"/>
      <c r="TCG85" s="197"/>
      <c r="TCH85" s="197"/>
      <c r="TCI85" s="197"/>
      <c r="TCJ85" s="197"/>
      <c r="TCK85" s="197"/>
      <c r="TCL85" s="197"/>
      <c r="TCM85" s="197"/>
      <c r="TCN85" s="197"/>
      <c r="TCO85" s="197"/>
      <c r="TCP85" s="197"/>
      <c r="TCQ85" s="197"/>
      <c r="TCR85" s="197"/>
      <c r="TCS85" s="197"/>
      <c r="TCT85" s="197"/>
      <c r="TCU85" s="197"/>
      <c r="TCV85" s="197"/>
      <c r="TCW85" s="197"/>
      <c r="TCX85" s="197"/>
      <c r="TCY85" s="197"/>
      <c r="TCZ85" s="197"/>
      <c r="TDA85" s="197"/>
      <c r="TDB85" s="197"/>
      <c r="TDC85" s="197"/>
      <c r="TDD85" s="197"/>
      <c r="TDE85" s="197"/>
      <c r="TDF85" s="197"/>
      <c r="TDG85" s="197"/>
      <c r="TDH85" s="197"/>
      <c r="TDI85" s="197"/>
      <c r="TDJ85" s="197"/>
      <c r="TDK85" s="197"/>
      <c r="TDL85" s="197"/>
      <c r="TDM85" s="197"/>
      <c r="TDN85" s="197"/>
      <c r="TDO85" s="197"/>
      <c r="TDP85" s="197"/>
      <c r="TDQ85" s="197"/>
      <c r="TDR85" s="197"/>
      <c r="TDS85" s="197"/>
      <c r="TDT85" s="197"/>
      <c r="TDU85" s="197"/>
      <c r="TDV85" s="197"/>
      <c r="TDW85" s="197"/>
      <c r="TDX85" s="197"/>
      <c r="TDY85" s="197"/>
      <c r="TDZ85" s="197"/>
      <c r="TEA85" s="197"/>
      <c r="TEB85" s="197"/>
      <c r="TEC85" s="197"/>
      <c r="TED85" s="197"/>
      <c r="TEE85" s="197"/>
      <c r="TEF85" s="197"/>
      <c r="TEG85" s="197"/>
      <c r="TEH85" s="197"/>
      <c r="TEI85" s="197"/>
      <c r="TEJ85" s="197"/>
      <c r="TEK85" s="197"/>
      <c r="TEL85" s="197"/>
      <c r="TEM85" s="197"/>
      <c r="TEN85" s="197"/>
      <c r="TEO85" s="197"/>
      <c r="TEP85" s="197"/>
      <c r="TEQ85" s="197"/>
      <c r="TER85" s="197"/>
      <c r="TES85" s="197"/>
      <c r="TET85" s="197"/>
      <c r="TEU85" s="197"/>
      <c r="TEV85" s="197"/>
      <c r="TEW85" s="197"/>
      <c r="TEX85" s="197"/>
      <c r="TEY85" s="197"/>
      <c r="TEZ85" s="197"/>
      <c r="TFA85" s="197"/>
      <c r="TFB85" s="197"/>
      <c r="TFC85" s="197"/>
      <c r="TFD85" s="197"/>
      <c r="TFE85" s="197"/>
      <c r="TFF85" s="197"/>
      <c r="TFG85" s="197"/>
      <c r="TFH85" s="197"/>
      <c r="TFI85" s="197"/>
      <c r="TFJ85" s="197"/>
      <c r="TFK85" s="197"/>
      <c r="TFL85" s="197"/>
      <c r="TFM85" s="197"/>
      <c r="TFN85" s="197"/>
      <c r="TFO85" s="197"/>
      <c r="TFP85" s="197"/>
      <c r="TFQ85" s="197"/>
      <c r="TFR85" s="197"/>
      <c r="TFS85" s="197"/>
      <c r="TFT85" s="197"/>
      <c r="TFU85" s="197"/>
      <c r="TFV85" s="197"/>
      <c r="TFW85" s="197"/>
      <c r="TFX85" s="197"/>
      <c r="TFY85" s="197"/>
      <c r="TFZ85" s="197"/>
      <c r="TGA85" s="197"/>
      <c r="TGB85" s="197"/>
      <c r="TGC85" s="197"/>
      <c r="TGD85" s="197"/>
      <c r="TGE85" s="197"/>
      <c r="TGF85" s="197"/>
      <c r="TGG85" s="197"/>
      <c r="TGH85" s="197"/>
      <c r="TGI85" s="197"/>
      <c r="TGJ85" s="197"/>
      <c r="TGK85" s="197"/>
      <c r="TGL85" s="197"/>
      <c r="TGM85" s="197"/>
      <c r="TGN85" s="197"/>
      <c r="TGO85" s="197"/>
      <c r="TGP85" s="197"/>
      <c r="TGQ85" s="197"/>
      <c r="TGR85" s="197"/>
      <c r="TGS85" s="197"/>
      <c r="TGT85" s="197"/>
      <c r="TGU85" s="197"/>
      <c r="TGV85" s="197"/>
      <c r="TGW85" s="197"/>
      <c r="TGX85" s="197"/>
      <c r="TGY85" s="197"/>
      <c r="TGZ85" s="197"/>
      <c r="THA85" s="197"/>
      <c r="THB85" s="197"/>
      <c r="THC85" s="197"/>
      <c r="THD85" s="197"/>
      <c r="THE85" s="197"/>
      <c r="THF85" s="197"/>
      <c r="THG85" s="197"/>
      <c r="THH85" s="197"/>
      <c r="THI85" s="197"/>
      <c r="THJ85" s="197"/>
      <c r="THK85" s="197"/>
      <c r="THL85" s="197"/>
      <c r="THM85" s="197"/>
      <c r="THN85" s="197"/>
      <c r="THO85" s="197"/>
      <c r="THP85" s="197"/>
      <c r="THQ85" s="197"/>
      <c r="THR85" s="197"/>
      <c r="THS85" s="197"/>
      <c r="THT85" s="197"/>
      <c r="THU85" s="197"/>
      <c r="THV85" s="197"/>
      <c r="THW85" s="197"/>
      <c r="THX85" s="197"/>
      <c r="THY85" s="197"/>
      <c r="THZ85" s="197"/>
      <c r="TIA85" s="197"/>
      <c r="TIB85" s="197"/>
      <c r="TIC85" s="197"/>
      <c r="TID85" s="197"/>
      <c r="TIE85" s="197"/>
      <c r="TIF85" s="197"/>
      <c r="TIG85" s="197"/>
      <c r="TIH85" s="197"/>
      <c r="TII85" s="197"/>
      <c r="TIJ85" s="197"/>
      <c r="TIK85" s="197"/>
      <c r="TIL85" s="197"/>
      <c r="TIM85" s="197"/>
      <c r="TIN85" s="197"/>
      <c r="TIO85" s="197"/>
      <c r="TIP85" s="197"/>
      <c r="TIQ85" s="197"/>
      <c r="TIR85" s="197"/>
      <c r="TIS85" s="197"/>
      <c r="TIT85" s="197"/>
      <c r="TIU85" s="197"/>
      <c r="TIV85" s="197"/>
      <c r="TIW85" s="197"/>
      <c r="TIX85" s="197"/>
      <c r="TIY85" s="197"/>
      <c r="TIZ85" s="197"/>
      <c r="TJA85" s="197"/>
      <c r="TJB85" s="197"/>
      <c r="TJC85" s="197"/>
      <c r="TJD85" s="197"/>
      <c r="TJE85" s="197"/>
      <c r="TJF85" s="197"/>
      <c r="TJG85" s="197"/>
      <c r="TJH85" s="197"/>
      <c r="TJI85" s="197"/>
      <c r="TJJ85" s="197"/>
      <c r="TJK85" s="197"/>
      <c r="TJL85" s="197"/>
      <c r="TJM85" s="197"/>
      <c r="TJN85" s="197"/>
      <c r="TJO85" s="197"/>
      <c r="TJP85" s="197"/>
      <c r="TJQ85" s="197"/>
      <c r="TJR85" s="197"/>
      <c r="TJS85" s="197"/>
      <c r="TJT85" s="197"/>
      <c r="TJU85" s="197"/>
      <c r="TJV85" s="197"/>
      <c r="TJW85" s="197"/>
      <c r="TJX85" s="197"/>
      <c r="TJY85" s="197"/>
      <c r="TJZ85" s="197"/>
      <c r="TKA85" s="197"/>
      <c r="TKB85" s="197"/>
      <c r="TKC85" s="197"/>
      <c r="TKD85" s="197"/>
      <c r="TKE85" s="197"/>
      <c r="TKF85" s="197"/>
      <c r="TKG85" s="197"/>
      <c r="TKH85" s="197"/>
      <c r="TKI85" s="197"/>
      <c r="TKJ85" s="197"/>
      <c r="TKK85" s="197"/>
      <c r="TKL85" s="197"/>
      <c r="TKM85" s="197"/>
      <c r="TKN85" s="197"/>
      <c r="TKO85" s="197"/>
      <c r="TKP85" s="197"/>
      <c r="TKQ85" s="197"/>
      <c r="TKR85" s="197"/>
      <c r="TKS85" s="197"/>
      <c r="TKT85" s="197"/>
      <c r="TKU85" s="197"/>
      <c r="TKV85" s="197"/>
      <c r="TKW85" s="197"/>
      <c r="TKX85" s="197"/>
      <c r="TKY85" s="197"/>
      <c r="TKZ85" s="197"/>
      <c r="TLA85" s="197"/>
      <c r="TLB85" s="197"/>
      <c r="TLC85" s="197"/>
      <c r="TLD85" s="197"/>
      <c r="TLE85" s="197"/>
      <c r="TLF85" s="197"/>
      <c r="TLG85" s="197"/>
      <c r="TLH85" s="197"/>
      <c r="TLI85" s="197"/>
      <c r="TLJ85" s="197"/>
      <c r="TLK85" s="197"/>
      <c r="TLL85" s="197"/>
      <c r="TLM85" s="197"/>
      <c r="TLN85" s="197"/>
      <c r="TLO85" s="197"/>
      <c r="TLP85" s="197"/>
      <c r="TLQ85" s="197"/>
      <c r="TLR85" s="197"/>
      <c r="TLS85" s="197"/>
      <c r="TLT85" s="197"/>
      <c r="TLU85" s="197"/>
      <c r="TLV85" s="197"/>
      <c r="TLW85" s="197"/>
      <c r="TLX85" s="197"/>
      <c r="TLY85" s="197"/>
      <c r="TLZ85" s="197"/>
      <c r="TMA85" s="197"/>
      <c r="TMB85" s="197"/>
      <c r="TMC85" s="197"/>
      <c r="TMD85" s="197"/>
      <c r="TME85" s="197"/>
      <c r="TMF85" s="197"/>
      <c r="TMG85" s="197"/>
      <c r="TMH85" s="197"/>
      <c r="TMI85" s="197"/>
      <c r="TMJ85" s="197"/>
      <c r="TMK85" s="197"/>
      <c r="TML85" s="197"/>
      <c r="TMM85" s="197"/>
      <c r="TMN85" s="197"/>
      <c r="TMO85" s="197"/>
      <c r="TMP85" s="197"/>
      <c r="TMQ85" s="197"/>
      <c r="TMR85" s="197"/>
      <c r="TMS85" s="197"/>
      <c r="TMT85" s="197"/>
      <c r="TMU85" s="197"/>
      <c r="TMV85" s="197"/>
      <c r="TMW85" s="197"/>
      <c r="TMX85" s="197"/>
      <c r="TMY85" s="197"/>
      <c r="TMZ85" s="197"/>
      <c r="TNA85" s="197"/>
      <c r="TNB85" s="197"/>
      <c r="TNC85" s="197"/>
      <c r="TND85" s="197"/>
      <c r="TNE85" s="197"/>
      <c r="TNF85" s="197"/>
      <c r="TNG85" s="197"/>
      <c r="TNH85" s="197"/>
      <c r="TNI85" s="197"/>
      <c r="TNJ85" s="197"/>
      <c r="TNK85" s="197"/>
      <c r="TNL85" s="197"/>
      <c r="TNM85" s="197"/>
      <c r="TNN85" s="197"/>
      <c r="TNO85" s="197"/>
      <c r="TNP85" s="197"/>
      <c r="TNQ85" s="197"/>
      <c r="TNR85" s="197"/>
      <c r="TNS85" s="197"/>
      <c r="TNT85" s="197"/>
      <c r="TNU85" s="197"/>
      <c r="TNV85" s="197"/>
      <c r="TNW85" s="197"/>
      <c r="TNX85" s="197"/>
      <c r="TNY85" s="197"/>
      <c r="TNZ85" s="197"/>
      <c r="TOA85" s="197"/>
      <c r="TOB85" s="197"/>
      <c r="TOC85" s="197"/>
      <c r="TOD85" s="197"/>
      <c r="TOE85" s="197"/>
      <c r="TOF85" s="197"/>
      <c r="TOG85" s="197"/>
      <c r="TOH85" s="197"/>
      <c r="TOI85" s="197"/>
      <c r="TOJ85" s="197"/>
      <c r="TOK85" s="197"/>
      <c r="TOL85" s="197"/>
      <c r="TOM85" s="197"/>
      <c r="TON85" s="197"/>
      <c r="TOO85" s="197"/>
      <c r="TOP85" s="197"/>
      <c r="TOQ85" s="197"/>
      <c r="TOR85" s="197"/>
      <c r="TOS85" s="197"/>
      <c r="TOT85" s="197"/>
      <c r="TOU85" s="197"/>
      <c r="TOV85" s="197"/>
      <c r="TOW85" s="197"/>
      <c r="TOX85" s="197"/>
      <c r="TOY85" s="197"/>
      <c r="TOZ85" s="197"/>
      <c r="TPA85" s="197"/>
      <c r="TPB85" s="197"/>
      <c r="TPC85" s="197"/>
      <c r="TPD85" s="197"/>
      <c r="TPE85" s="197"/>
      <c r="TPF85" s="197"/>
      <c r="TPG85" s="197"/>
      <c r="TPH85" s="197"/>
      <c r="TPI85" s="197"/>
      <c r="TPJ85" s="197"/>
      <c r="TPK85" s="197"/>
      <c r="TPL85" s="197"/>
      <c r="TPM85" s="197"/>
      <c r="TPN85" s="197"/>
      <c r="TPO85" s="197"/>
      <c r="TPP85" s="197"/>
      <c r="TPQ85" s="197"/>
      <c r="TPR85" s="197"/>
      <c r="TPS85" s="197"/>
      <c r="TPT85" s="197"/>
      <c r="TPU85" s="197"/>
      <c r="TPV85" s="197"/>
      <c r="TPW85" s="197"/>
      <c r="TPX85" s="197"/>
      <c r="TPY85" s="197"/>
      <c r="TPZ85" s="197"/>
      <c r="TQA85" s="197"/>
      <c r="TQB85" s="197"/>
      <c r="TQC85" s="197"/>
      <c r="TQD85" s="197"/>
      <c r="TQE85" s="197"/>
      <c r="TQF85" s="197"/>
      <c r="TQG85" s="197"/>
      <c r="TQH85" s="197"/>
      <c r="TQI85" s="197"/>
      <c r="TQJ85" s="197"/>
      <c r="TQK85" s="197"/>
      <c r="TQL85" s="197"/>
      <c r="TQM85" s="197"/>
      <c r="TQN85" s="197"/>
      <c r="TQO85" s="197"/>
      <c r="TQP85" s="197"/>
      <c r="TQQ85" s="197"/>
      <c r="TQR85" s="197"/>
      <c r="TQS85" s="197"/>
      <c r="TQT85" s="197"/>
      <c r="TQU85" s="197"/>
      <c r="TQV85" s="197"/>
      <c r="TQW85" s="197"/>
      <c r="TQX85" s="197"/>
      <c r="TQY85" s="197"/>
      <c r="TQZ85" s="197"/>
      <c r="TRA85" s="197"/>
      <c r="TRB85" s="197"/>
      <c r="TRC85" s="197"/>
      <c r="TRD85" s="197"/>
      <c r="TRE85" s="197"/>
      <c r="TRF85" s="197"/>
      <c r="TRG85" s="197"/>
      <c r="TRH85" s="197"/>
      <c r="TRI85" s="197"/>
      <c r="TRJ85" s="197"/>
      <c r="TRK85" s="197"/>
      <c r="TRL85" s="197"/>
      <c r="TRM85" s="197"/>
      <c r="TRN85" s="197"/>
      <c r="TRO85" s="197"/>
      <c r="TRP85" s="197"/>
      <c r="TRQ85" s="197"/>
      <c r="TRR85" s="197"/>
      <c r="TRS85" s="197"/>
      <c r="TRT85" s="197"/>
      <c r="TRU85" s="197"/>
      <c r="TRV85" s="197"/>
      <c r="TRW85" s="197"/>
      <c r="TRX85" s="197"/>
      <c r="TRY85" s="197"/>
      <c r="TRZ85" s="197"/>
      <c r="TSA85" s="197"/>
      <c r="TSB85" s="197"/>
      <c r="TSC85" s="197"/>
      <c r="TSD85" s="197"/>
      <c r="TSE85" s="197"/>
      <c r="TSF85" s="197"/>
      <c r="TSG85" s="197"/>
      <c r="TSH85" s="197"/>
      <c r="TSI85" s="197"/>
      <c r="TSJ85" s="197"/>
      <c r="TSK85" s="197"/>
      <c r="TSL85" s="197"/>
      <c r="TSM85" s="197"/>
      <c r="TSN85" s="197"/>
      <c r="TSO85" s="197"/>
      <c r="TSP85" s="197"/>
      <c r="TSQ85" s="197"/>
      <c r="TSR85" s="197"/>
      <c r="TSS85" s="197"/>
      <c r="TST85" s="197"/>
      <c r="TSU85" s="197"/>
      <c r="TSV85" s="197"/>
      <c r="TSW85" s="197"/>
      <c r="TSX85" s="197"/>
      <c r="TSY85" s="197"/>
      <c r="TSZ85" s="197"/>
      <c r="TTA85" s="197"/>
      <c r="TTB85" s="197"/>
      <c r="TTC85" s="197"/>
      <c r="TTD85" s="197"/>
      <c r="TTE85" s="197"/>
      <c r="TTF85" s="197"/>
      <c r="TTG85" s="197"/>
      <c r="TTH85" s="197"/>
      <c r="TTI85" s="197"/>
      <c r="TTJ85" s="197"/>
      <c r="TTK85" s="197"/>
      <c r="TTL85" s="197"/>
      <c r="TTM85" s="197"/>
      <c r="TTN85" s="197"/>
      <c r="TTO85" s="197"/>
      <c r="TTP85" s="197"/>
      <c r="TTQ85" s="197"/>
      <c r="TTR85" s="197"/>
      <c r="TTS85" s="197"/>
      <c r="TTT85" s="197"/>
      <c r="TTU85" s="197"/>
      <c r="TTV85" s="197"/>
      <c r="TTW85" s="197"/>
      <c r="TTX85" s="197"/>
      <c r="TTY85" s="197"/>
      <c r="TTZ85" s="197"/>
      <c r="TUA85" s="197"/>
      <c r="TUB85" s="197"/>
      <c r="TUC85" s="197"/>
      <c r="TUD85" s="197"/>
      <c r="TUE85" s="197"/>
      <c r="TUF85" s="197"/>
      <c r="TUG85" s="197"/>
      <c r="TUH85" s="197"/>
      <c r="TUI85" s="197"/>
      <c r="TUJ85" s="197"/>
      <c r="TUK85" s="197"/>
      <c r="TUL85" s="197"/>
      <c r="TUM85" s="197"/>
      <c r="TUN85" s="197"/>
      <c r="TUO85" s="197"/>
      <c r="TUP85" s="197"/>
      <c r="TUQ85" s="197"/>
      <c r="TUR85" s="197"/>
      <c r="TUS85" s="197"/>
      <c r="TUT85" s="197"/>
      <c r="TUU85" s="197"/>
      <c r="TUV85" s="197"/>
      <c r="TUW85" s="197"/>
      <c r="TUX85" s="197"/>
      <c r="TUY85" s="197"/>
      <c r="TUZ85" s="197"/>
      <c r="TVA85" s="197"/>
      <c r="TVB85" s="197"/>
      <c r="TVC85" s="197"/>
      <c r="TVD85" s="197"/>
      <c r="TVE85" s="197"/>
      <c r="TVF85" s="197"/>
      <c r="TVG85" s="197"/>
      <c r="TVH85" s="197"/>
      <c r="TVI85" s="197"/>
      <c r="TVJ85" s="197"/>
      <c r="TVK85" s="197"/>
      <c r="TVL85" s="197"/>
      <c r="TVM85" s="197"/>
      <c r="TVN85" s="197"/>
      <c r="TVO85" s="197"/>
      <c r="TVP85" s="197"/>
      <c r="TVQ85" s="197"/>
      <c r="TVR85" s="197"/>
      <c r="TVS85" s="197"/>
      <c r="TVT85" s="197"/>
      <c r="TVU85" s="197"/>
      <c r="TVV85" s="197"/>
      <c r="TVW85" s="197"/>
      <c r="TVX85" s="197"/>
      <c r="TVY85" s="197"/>
      <c r="TVZ85" s="197"/>
      <c r="TWA85" s="197"/>
      <c r="TWB85" s="197"/>
      <c r="TWC85" s="197"/>
      <c r="TWD85" s="197"/>
      <c r="TWE85" s="197"/>
      <c r="TWF85" s="197"/>
      <c r="TWG85" s="197"/>
      <c r="TWH85" s="197"/>
      <c r="TWI85" s="197"/>
      <c r="TWJ85" s="197"/>
      <c r="TWK85" s="197"/>
      <c r="TWL85" s="197"/>
      <c r="TWM85" s="197"/>
      <c r="TWN85" s="197"/>
      <c r="TWO85" s="197"/>
      <c r="TWP85" s="197"/>
      <c r="TWQ85" s="197"/>
      <c r="TWR85" s="197"/>
      <c r="TWS85" s="197"/>
      <c r="TWT85" s="197"/>
      <c r="TWU85" s="197"/>
      <c r="TWV85" s="197"/>
      <c r="TWW85" s="197"/>
      <c r="TWX85" s="197"/>
      <c r="TWY85" s="197"/>
      <c r="TWZ85" s="197"/>
      <c r="TXA85" s="197"/>
      <c r="TXB85" s="197"/>
      <c r="TXC85" s="197"/>
      <c r="TXD85" s="197"/>
      <c r="TXE85" s="197"/>
      <c r="TXF85" s="197"/>
      <c r="TXG85" s="197"/>
      <c r="TXH85" s="197"/>
      <c r="TXI85" s="197"/>
      <c r="TXJ85" s="197"/>
      <c r="TXK85" s="197"/>
      <c r="TXL85" s="197"/>
      <c r="TXM85" s="197"/>
      <c r="TXN85" s="197"/>
      <c r="TXO85" s="197"/>
      <c r="TXP85" s="197"/>
      <c r="TXQ85" s="197"/>
      <c r="TXR85" s="197"/>
      <c r="TXS85" s="197"/>
      <c r="TXT85" s="197"/>
      <c r="TXU85" s="197"/>
      <c r="TXV85" s="197"/>
      <c r="TXW85" s="197"/>
      <c r="TXX85" s="197"/>
      <c r="TXY85" s="197"/>
      <c r="TXZ85" s="197"/>
      <c r="TYA85" s="197"/>
      <c r="TYB85" s="197"/>
      <c r="TYC85" s="197"/>
      <c r="TYD85" s="197"/>
      <c r="TYE85" s="197"/>
      <c r="TYF85" s="197"/>
      <c r="TYG85" s="197"/>
      <c r="TYH85" s="197"/>
      <c r="TYI85" s="197"/>
      <c r="TYJ85" s="197"/>
      <c r="TYK85" s="197"/>
      <c r="TYL85" s="197"/>
      <c r="TYM85" s="197"/>
      <c r="TYN85" s="197"/>
      <c r="TYO85" s="197"/>
      <c r="TYP85" s="197"/>
      <c r="TYQ85" s="197"/>
      <c r="TYR85" s="197"/>
      <c r="TYS85" s="197"/>
      <c r="TYT85" s="197"/>
      <c r="TYU85" s="197"/>
      <c r="TYV85" s="197"/>
      <c r="TYW85" s="197"/>
      <c r="TYX85" s="197"/>
      <c r="TYY85" s="197"/>
      <c r="TYZ85" s="197"/>
      <c r="TZA85" s="197"/>
      <c r="TZB85" s="197"/>
      <c r="TZC85" s="197"/>
      <c r="TZD85" s="197"/>
      <c r="TZE85" s="197"/>
      <c r="TZF85" s="197"/>
      <c r="TZG85" s="197"/>
      <c r="TZH85" s="197"/>
      <c r="TZI85" s="197"/>
      <c r="TZJ85" s="197"/>
      <c r="TZK85" s="197"/>
      <c r="TZL85" s="197"/>
      <c r="TZM85" s="197"/>
      <c r="TZN85" s="197"/>
      <c r="TZO85" s="197"/>
      <c r="TZP85" s="197"/>
      <c r="TZQ85" s="197"/>
      <c r="TZR85" s="197"/>
      <c r="TZS85" s="197"/>
      <c r="TZT85" s="197"/>
      <c r="TZU85" s="197"/>
      <c r="TZV85" s="197"/>
      <c r="TZW85" s="197"/>
      <c r="TZX85" s="197"/>
      <c r="TZY85" s="197"/>
      <c r="TZZ85" s="197"/>
      <c r="UAA85" s="197"/>
      <c r="UAB85" s="197"/>
      <c r="UAC85" s="197"/>
      <c r="UAD85" s="197"/>
      <c r="UAE85" s="197"/>
      <c r="UAF85" s="197"/>
      <c r="UAG85" s="197"/>
      <c r="UAH85" s="197"/>
      <c r="UAI85" s="197"/>
      <c r="UAJ85" s="197"/>
      <c r="UAK85" s="197"/>
      <c r="UAL85" s="197"/>
      <c r="UAM85" s="197"/>
      <c r="UAN85" s="197"/>
      <c r="UAO85" s="197"/>
      <c r="UAP85" s="197"/>
      <c r="UAQ85" s="197"/>
      <c r="UAR85" s="197"/>
      <c r="UAS85" s="197"/>
      <c r="UAT85" s="197"/>
      <c r="UAU85" s="197"/>
      <c r="UAV85" s="197"/>
      <c r="UAW85" s="197"/>
      <c r="UAX85" s="197"/>
      <c r="UAY85" s="197"/>
      <c r="UAZ85" s="197"/>
      <c r="UBA85" s="197"/>
      <c r="UBB85" s="197"/>
      <c r="UBC85" s="197"/>
      <c r="UBD85" s="197"/>
      <c r="UBE85" s="197"/>
      <c r="UBF85" s="197"/>
      <c r="UBG85" s="197"/>
      <c r="UBH85" s="197"/>
      <c r="UBI85" s="197"/>
      <c r="UBJ85" s="197"/>
      <c r="UBK85" s="197"/>
      <c r="UBL85" s="197"/>
      <c r="UBM85" s="197"/>
      <c r="UBN85" s="197"/>
      <c r="UBO85" s="197"/>
      <c r="UBP85" s="197"/>
      <c r="UBQ85" s="197"/>
      <c r="UBR85" s="197"/>
      <c r="UBS85" s="197"/>
      <c r="UBT85" s="197"/>
      <c r="UBU85" s="197"/>
      <c r="UBV85" s="197"/>
      <c r="UBW85" s="197"/>
      <c r="UBX85" s="197"/>
      <c r="UBY85" s="197"/>
      <c r="UBZ85" s="197"/>
      <c r="UCA85" s="197"/>
      <c r="UCB85" s="197"/>
      <c r="UCC85" s="197"/>
      <c r="UCD85" s="197"/>
      <c r="UCE85" s="197"/>
      <c r="UCF85" s="197"/>
      <c r="UCG85" s="197"/>
      <c r="UCH85" s="197"/>
      <c r="UCI85" s="197"/>
      <c r="UCJ85" s="197"/>
      <c r="UCK85" s="197"/>
      <c r="UCL85" s="197"/>
      <c r="UCM85" s="197"/>
      <c r="UCN85" s="197"/>
      <c r="UCO85" s="197"/>
      <c r="UCP85" s="197"/>
      <c r="UCQ85" s="197"/>
      <c r="UCR85" s="197"/>
      <c r="UCS85" s="197"/>
      <c r="UCT85" s="197"/>
      <c r="UCU85" s="197"/>
      <c r="UCV85" s="197"/>
      <c r="UCW85" s="197"/>
      <c r="UCX85" s="197"/>
      <c r="UCY85" s="197"/>
      <c r="UCZ85" s="197"/>
      <c r="UDA85" s="197"/>
      <c r="UDB85" s="197"/>
      <c r="UDC85" s="197"/>
      <c r="UDD85" s="197"/>
      <c r="UDE85" s="197"/>
      <c r="UDF85" s="197"/>
      <c r="UDG85" s="197"/>
      <c r="UDH85" s="197"/>
      <c r="UDI85" s="197"/>
      <c r="UDJ85" s="197"/>
      <c r="UDK85" s="197"/>
      <c r="UDL85" s="197"/>
      <c r="UDM85" s="197"/>
      <c r="UDN85" s="197"/>
      <c r="UDO85" s="197"/>
      <c r="UDP85" s="197"/>
      <c r="UDQ85" s="197"/>
      <c r="UDR85" s="197"/>
      <c r="UDS85" s="197"/>
      <c r="UDT85" s="197"/>
      <c r="UDU85" s="197"/>
      <c r="UDV85" s="197"/>
      <c r="UDW85" s="197"/>
      <c r="UDX85" s="197"/>
      <c r="UDY85" s="197"/>
      <c r="UDZ85" s="197"/>
      <c r="UEA85" s="197"/>
      <c r="UEB85" s="197"/>
      <c r="UEC85" s="197"/>
      <c r="UED85" s="197"/>
      <c r="UEE85" s="197"/>
      <c r="UEF85" s="197"/>
      <c r="UEG85" s="197"/>
      <c r="UEH85" s="197"/>
      <c r="UEI85" s="197"/>
      <c r="UEJ85" s="197"/>
      <c r="UEK85" s="197"/>
      <c r="UEL85" s="197"/>
      <c r="UEM85" s="197"/>
      <c r="UEN85" s="197"/>
      <c r="UEO85" s="197"/>
      <c r="UEP85" s="197"/>
      <c r="UEQ85" s="197"/>
      <c r="UER85" s="197"/>
      <c r="UES85" s="197"/>
      <c r="UET85" s="197"/>
      <c r="UEU85" s="197"/>
      <c r="UEV85" s="197"/>
      <c r="UEW85" s="197"/>
      <c r="UEX85" s="197"/>
      <c r="UEY85" s="197"/>
      <c r="UEZ85" s="197"/>
      <c r="UFA85" s="197"/>
      <c r="UFB85" s="197"/>
      <c r="UFC85" s="197"/>
      <c r="UFD85" s="197"/>
      <c r="UFE85" s="197"/>
      <c r="UFF85" s="197"/>
      <c r="UFG85" s="197"/>
      <c r="UFH85" s="197"/>
      <c r="UFI85" s="197"/>
      <c r="UFJ85" s="197"/>
      <c r="UFK85" s="197"/>
      <c r="UFL85" s="197"/>
      <c r="UFM85" s="197"/>
      <c r="UFN85" s="197"/>
      <c r="UFO85" s="197"/>
      <c r="UFP85" s="197"/>
      <c r="UFQ85" s="197"/>
      <c r="UFR85" s="197"/>
      <c r="UFS85" s="197"/>
      <c r="UFT85" s="197"/>
      <c r="UFU85" s="197"/>
      <c r="UFV85" s="197"/>
      <c r="UFW85" s="197"/>
      <c r="UFX85" s="197"/>
      <c r="UFY85" s="197"/>
      <c r="UFZ85" s="197"/>
      <c r="UGA85" s="197"/>
      <c r="UGB85" s="197"/>
      <c r="UGC85" s="197"/>
      <c r="UGD85" s="197"/>
      <c r="UGE85" s="197"/>
      <c r="UGF85" s="197"/>
      <c r="UGG85" s="197"/>
      <c r="UGH85" s="197"/>
      <c r="UGI85" s="197"/>
      <c r="UGJ85" s="197"/>
      <c r="UGK85" s="197"/>
      <c r="UGL85" s="197"/>
      <c r="UGM85" s="197"/>
      <c r="UGN85" s="197"/>
      <c r="UGO85" s="197"/>
      <c r="UGP85" s="197"/>
      <c r="UGQ85" s="197"/>
      <c r="UGR85" s="197"/>
      <c r="UGS85" s="197"/>
      <c r="UGT85" s="197"/>
      <c r="UGU85" s="197"/>
      <c r="UGV85" s="197"/>
      <c r="UGW85" s="197"/>
      <c r="UGX85" s="197"/>
      <c r="UGY85" s="197"/>
      <c r="UGZ85" s="197"/>
      <c r="UHA85" s="197"/>
      <c r="UHB85" s="197"/>
      <c r="UHC85" s="197"/>
      <c r="UHD85" s="197"/>
      <c r="UHE85" s="197"/>
      <c r="UHF85" s="197"/>
      <c r="UHG85" s="197"/>
      <c r="UHH85" s="197"/>
      <c r="UHI85" s="197"/>
      <c r="UHJ85" s="197"/>
      <c r="UHK85" s="197"/>
      <c r="UHL85" s="197"/>
      <c r="UHM85" s="197"/>
      <c r="UHN85" s="197"/>
      <c r="UHO85" s="197"/>
      <c r="UHP85" s="197"/>
      <c r="UHQ85" s="197"/>
      <c r="UHR85" s="197"/>
      <c r="UHS85" s="197"/>
      <c r="UHT85" s="197"/>
      <c r="UHU85" s="197"/>
      <c r="UHV85" s="197"/>
      <c r="UHW85" s="197"/>
      <c r="UHX85" s="197"/>
      <c r="UHY85" s="197"/>
      <c r="UHZ85" s="197"/>
      <c r="UIA85" s="197"/>
      <c r="UIB85" s="197"/>
      <c r="UIC85" s="197"/>
      <c r="UID85" s="197"/>
      <c r="UIE85" s="197"/>
      <c r="UIF85" s="197"/>
      <c r="UIG85" s="197"/>
      <c r="UIH85" s="197"/>
      <c r="UII85" s="197"/>
      <c r="UIJ85" s="197"/>
      <c r="UIK85" s="197"/>
      <c r="UIL85" s="197"/>
      <c r="UIM85" s="197"/>
      <c r="UIN85" s="197"/>
      <c r="UIO85" s="197"/>
      <c r="UIP85" s="197"/>
      <c r="UIQ85" s="197"/>
      <c r="UIR85" s="197"/>
      <c r="UIS85" s="197"/>
      <c r="UIT85" s="197"/>
      <c r="UIU85" s="197"/>
      <c r="UIV85" s="197"/>
      <c r="UIW85" s="197"/>
      <c r="UIX85" s="197"/>
      <c r="UIY85" s="197"/>
      <c r="UIZ85" s="197"/>
      <c r="UJA85" s="197"/>
      <c r="UJB85" s="197"/>
      <c r="UJC85" s="197"/>
      <c r="UJD85" s="197"/>
      <c r="UJE85" s="197"/>
      <c r="UJF85" s="197"/>
      <c r="UJG85" s="197"/>
      <c r="UJH85" s="197"/>
      <c r="UJI85" s="197"/>
      <c r="UJJ85" s="197"/>
      <c r="UJK85" s="197"/>
      <c r="UJL85" s="197"/>
      <c r="UJM85" s="197"/>
      <c r="UJN85" s="197"/>
      <c r="UJO85" s="197"/>
      <c r="UJP85" s="197"/>
      <c r="UJQ85" s="197"/>
      <c r="UJR85" s="197"/>
      <c r="UJS85" s="197"/>
      <c r="UJT85" s="197"/>
      <c r="UJU85" s="197"/>
      <c r="UJV85" s="197"/>
      <c r="UJW85" s="197"/>
      <c r="UJX85" s="197"/>
      <c r="UJY85" s="197"/>
      <c r="UJZ85" s="197"/>
      <c r="UKA85" s="197"/>
      <c r="UKB85" s="197"/>
      <c r="UKC85" s="197"/>
      <c r="UKD85" s="197"/>
      <c r="UKE85" s="197"/>
      <c r="UKF85" s="197"/>
      <c r="UKG85" s="197"/>
      <c r="UKH85" s="197"/>
      <c r="UKI85" s="197"/>
      <c r="UKJ85" s="197"/>
      <c r="UKK85" s="197"/>
      <c r="UKL85" s="197"/>
      <c r="UKM85" s="197"/>
      <c r="UKN85" s="197"/>
      <c r="UKO85" s="197"/>
      <c r="UKP85" s="197"/>
      <c r="UKQ85" s="197"/>
      <c r="UKR85" s="197"/>
      <c r="UKS85" s="197"/>
      <c r="UKT85" s="197"/>
      <c r="UKU85" s="197"/>
      <c r="UKV85" s="197"/>
      <c r="UKW85" s="197"/>
      <c r="UKX85" s="197"/>
      <c r="UKY85" s="197"/>
      <c r="UKZ85" s="197"/>
      <c r="ULA85" s="197"/>
      <c r="ULB85" s="197"/>
      <c r="ULC85" s="197"/>
      <c r="ULD85" s="197"/>
      <c r="ULE85" s="197"/>
      <c r="ULF85" s="197"/>
      <c r="ULG85" s="197"/>
      <c r="ULH85" s="197"/>
      <c r="ULI85" s="197"/>
      <c r="ULJ85" s="197"/>
      <c r="ULK85" s="197"/>
      <c r="ULL85" s="197"/>
      <c r="ULM85" s="197"/>
      <c r="ULN85" s="197"/>
      <c r="ULO85" s="197"/>
      <c r="ULP85" s="197"/>
      <c r="ULQ85" s="197"/>
      <c r="ULR85" s="197"/>
      <c r="ULS85" s="197"/>
      <c r="ULT85" s="197"/>
      <c r="ULU85" s="197"/>
      <c r="ULV85" s="197"/>
      <c r="ULW85" s="197"/>
      <c r="ULX85" s="197"/>
      <c r="ULY85" s="197"/>
      <c r="ULZ85" s="197"/>
      <c r="UMA85" s="197"/>
      <c r="UMB85" s="197"/>
      <c r="UMC85" s="197"/>
      <c r="UMD85" s="197"/>
      <c r="UME85" s="197"/>
      <c r="UMF85" s="197"/>
      <c r="UMG85" s="197"/>
      <c r="UMH85" s="197"/>
      <c r="UMI85" s="197"/>
      <c r="UMJ85" s="197"/>
      <c r="UMK85" s="197"/>
      <c r="UML85" s="197"/>
      <c r="UMM85" s="197"/>
      <c r="UMN85" s="197"/>
      <c r="UMO85" s="197"/>
      <c r="UMP85" s="197"/>
      <c r="UMQ85" s="197"/>
      <c r="UMR85" s="197"/>
      <c r="UMS85" s="197"/>
      <c r="UMT85" s="197"/>
      <c r="UMU85" s="197"/>
      <c r="UMV85" s="197"/>
      <c r="UMW85" s="197"/>
      <c r="UMX85" s="197"/>
      <c r="UMY85" s="197"/>
      <c r="UMZ85" s="197"/>
      <c r="UNA85" s="197"/>
      <c r="UNB85" s="197"/>
      <c r="UNC85" s="197"/>
      <c r="UND85" s="197"/>
      <c r="UNE85" s="197"/>
      <c r="UNF85" s="197"/>
      <c r="UNG85" s="197"/>
      <c r="UNH85" s="197"/>
      <c r="UNI85" s="197"/>
      <c r="UNJ85" s="197"/>
      <c r="UNK85" s="197"/>
      <c r="UNL85" s="197"/>
      <c r="UNM85" s="197"/>
      <c r="UNN85" s="197"/>
      <c r="UNO85" s="197"/>
      <c r="UNP85" s="197"/>
      <c r="UNQ85" s="197"/>
      <c r="UNR85" s="197"/>
      <c r="UNS85" s="197"/>
      <c r="UNT85" s="197"/>
      <c r="UNU85" s="197"/>
      <c r="UNV85" s="197"/>
      <c r="UNW85" s="197"/>
      <c r="UNX85" s="197"/>
      <c r="UNY85" s="197"/>
      <c r="UNZ85" s="197"/>
      <c r="UOA85" s="197"/>
      <c r="UOB85" s="197"/>
      <c r="UOC85" s="197"/>
      <c r="UOD85" s="197"/>
      <c r="UOE85" s="197"/>
      <c r="UOF85" s="197"/>
      <c r="UOG85" s="197"/>
      <c r="UOH85" s="197"/>
      <c r="UOI85" s="197"/>
      <c r="UOJ85" s="197"/>
      <c r="UOK85" s="197"/>
      <c r="UOL85" s="197"/>
      <c r="UOM85" s="197"/>
      <c r="UON85" s="197"/>
      <c r="UOO85" s="197"/>
      <c r="UOP85" s="197"/>
      <c r="UOQ85" s="197"/>
      <c r="UOR85" s="197"/>
      <c r="UOS85" s="197"/>
      <c r="UOT85" s="197"/>
      <c r="UOU85" s="197"/>
      <c r="UOV85" s="197"/>
      <c r="UOW85" s="197"/>
      <c r="UOX85" s="197"/>
      <c r="UOY85" s="197"/>
      <c r="UOZ85" s="197"/>
      <c r="UPA85" s="197"/>
      <c r="UPB85" s="197"/>
      <c r="UPC85" s="197"/>
      <c r="UPD85" s="197"/>
      <c r="UPE85" s="197"/>
      <c r="UPF85" s="197"/>
      <c r="UPG85" s="197"/>
      <c r="UPH85" s="197"/>
      <c r="UPI85" s="197"/>
      <c r="UPJ85" s="197"/>
      <c r="UPK85" s="197"/>
      <c r="UPL85" s="197"/>
      <c r="UPM85" s="197"/>
      <c r="UPN85" s="197"/>
      <c r="UPO85" s="197"/>
      <c r="UPP85" s="197"/>
      <c r="UPQ85" s="197"/>
      <c r="UPR85" s="197"/>
      <c r="UPS85" s="197"/>
      <c r="UPT85" s="197"/>
      <c r="UPU85" s="197"/>
      <c r="UPV85" s="197"/>
      <c r="UPW85" s="197"/>
      <c r="UPX85" s="197"/>
      <c r="UPY85" s="197"/>
      <c r="UPZ85" s="197"/>
      <c r="UQA85" s="197"/>
      <c r="UQB85" s="197"/>
      <c r="UQC85" s="197"/>
      <c r="UQD85" s="197"/>
      <c r="UQE85" s="197"/>
      <c r="UQF85" s="197"/>
      <c r="UQG85" s="197"/>
      <c r="UQH85" s="197"/>
      <c r="UQI85" s="197"/>
      <c r="UQJ85" s="197"/>
      <c r="UQK85" s="197"/>
      <c r="UQL85" s="197"/>
      <c r="UQM85" s="197"/>
      <c r="UQN85" s="197"/>
      <c r="UQO85" s="197"/>
      <c r="UQP85" s="197"/>
      <c r="UQQ85" s="197"/>
      <c r="UQR85" s="197"/>
      <c r="UQS85" s="197"/>
      <c r="UQT85" s="197"/>
      <c r="UQU85" s="197"/>
      <c r="UQV85" s="197"/>
      <c r="UQW85" s="197"/>
      <c r="UQX85" s="197"/>
      <c r="UQY85" s="197"/>
      <c r="UQZ85" s="197"/>
      <c r="URA85" s="197"/>
      <c r="URB85" s="197"/>
      <c r="URC85" s="197"/>
      <c r="URD85" s="197"/>
      <c r="URE85" s="197"/>
      <c r="URF85" s="197"/>
      <c r="URG85" s="197"/>
      <c r="URH85" s="197"/>
      <c r="URI85" s="197"/>
      <c r="URJ85" s="197"/>
      <c r="URK85" s="197"/>
      <c r="URL85" s="197"/>
      <c r="URM85" s="197"/>
      <c r="URN85" s="197"/>
      <c r="URO85" s="197"/>
      <c r="URP85" s="197"/>
      <c r="URQ85" s="197"/>
      <c r="URR85" s="197"/>
      <c r="URS85" s="197"/>
      <c r="URT85" s="197"/>
      <c r="URU85" s="197"/>
      <c r="URV85" s="197"/>
      <c r="URW85" s="197"/>
      <c r="URX85" s="197"/>
      <c r="URY85" s="197"/>
      <c r="URZ85" s="197"/>
      <c r="USA85" s="197"/>
      <c r="USB85" s="197"/>
      <c r="USC85" s="197"/>
      <c r="USD85" s="197"/>
      <c r="USE85" s="197"/>
      <c r="USF85" s="197"/>
      <c r="USG85" s="197"/>
      <c r="USH85" s="197"/>
      <c r="USI85" s="197"/>
      <c r="USJ85" s="197"/>
      <c r="USK85" s="197"/>
      <c r="USL85" s="197"/>
      <c r="USM85" s="197"/>
      <c r="USN85" s="197"/>
      <c r="USO85" s="197"/>
      <c r="USP85" s="197"/>
      <c r="USQ85" s="197"/>
      <c r="USR85" s="197"/>
      <c r="USS85" s="197"/>
      <c r="UST85" s="197"/>
      <c r="USU85" s="197"/>
      <c r="USV85" s="197"/>
      <c r="USW85" s="197"/>
      <c r="USX85" s="197"/>
      <c r="USY85" s="197"/>
      <c r="USZ85" s="197"/>
      <c r="UTA85" s="197"/>
      <c r="UTB85" s="197"/>
      <c r="UTC85" s="197"/>
      <c r="UTD85" s="197"/>
      <c r="UTE85" s="197"/>
      <c r="UTF85" s="197"/>
      <c r="UTG85" s="197"/>
      <c r="UTH85" s="197"/>
      <c r="UTI85" s="197"/>
      <c r="UTJ85" s="197"/>
      <c r="UTK85" s="197"/>
      <c r="UTL85" s="197"/>
      <c r="UTM85" s="197"/>
      <c r="UTN85" s="197"/>
      <c r="UTO85" s="197"/>
      <c r="UTP85" s="197"/>
      <c r="UTQ85" s="197"/>
      <c r="UTR85" s="197"/>
      <c r="UTS85" s="197"/>
      <c r="UTT85" s="197"/>
      <c r="UTU85" s="197"/>
      <c r="UTV85" s="197"/>
      <c r="UTW85" s="197"/>
      <c r="UTX85" s="197"/>
      <c r="UTY85" s="197"/>
      <c r="UTZ85" s="197"/>
      <c r="UUA85" s="197"/>
      <c r="UUB85" s="197"/>
      <c r="UUC85" s="197"/>
      <c r="UUD85" s="197"/>
      <c r="UUE85" s="197"/>
      <c r="UUF85" s="197"/>
      <c r="UUG85" s="197"/>
      <c r="UUH85" s="197"/>
      <c r="UUI85" s="197"/>
      <c r="UUJ85" s="197"/>
      <c r="UUK85" s="197"/>
      <c r="UUL85" s="197"/>
      <c r="UUM85" s="197"/>
      <c r="UUN85" s="197"/>
      <c r="UUO85" s="197"/>
      <c r="UUP85" s="197"/>
      <c r="UUQ85" s="197"/>
      <c r="UUR85" s="197"/>
      <c r="UUS85" s="197"/>
      <c r="UUT85" s="197"/>
      <c r="UUU85" s="197"/>
      <c r="UUV85" s="197"/>
      <c r="UUW85" s="197"/>
      <c r="UUX85" s="197"/>
      <c r="UUY85" s="197"/>
      <c r="UUZ85" s="197"/>
      <c r="UVA85" s="197"/>
      <c r="UVB85" s="197"/>
      <c r="UVC85" s="197"/>
      <c r="UVD85" s="197"/>
      <c r="UVE85" s="197"/>
      <c r="UVF85" s="197"/>
      <c r="UVG85" s="197"/>
      <c r="UVH85" s="197"/>
      <c r="UVI85" s="197"/>
      <c r="UVJ85" s="197"/>
      <c r="UVK85" s="197"/>
      <c r="UVL85" s="197"/>
      <c r="UVM85" s="197"/>
      <c r="UVN85" s="197"/>
      <c r="UVO85" s="197"/>
      <c r="UVP85" s="197"/>
      <c r="UVQ85" s="197"/>
      <c r="UVR85" s="197"/>
      <c r="UVS85" s="197"/>
      <c r="UVT85" s="197"/>
      <c r="UVU85" s="197"/>
      <c r="UVV85" s="197"/>
      <c r="UVW85" s="197"/>
      <c r="UVX85" s="197"/>
      <c r="UVY85" s="197"/>
      <c r="UVZ85" s="197"/>
      <c r="UWA85" s="197"/>
      <c r="UWB85" s="197"/>
      <c r="UWC85" s="197"/>
      <c r="UWD85" s="197"/>
      <c r="UWE85" s="197"/>
      <c r="UWF85" s="197"/>
      <c r="UWG85" s="197"/>
      <c r="UWH85" s="197"/>
      <c r="UWI85" s="197"/>
      <c r="UWJ85" s="197"/>
      <c r="UWK85" s="197"/>
      <c r="UWL85" s="197"/>
      <c r="UWM85" s="197"/>
      <c r="UWN85" s="197"/>
      <c r="UWO85" s="197"/>
      <c r="UWP85" s="197"/>
      <c r="UWQ85" s="197"/>
      <c r="UWR85" s="197"/>
      <c r="UWS85" s="197"/>
      <c r="UWT85" s="197"/>
      <c r="UWU85" s="197"/>
      <c r="UWV85" s="197"/>
      <c r="UWW85" s="197"/>
      <c r="UWX85" s="197"/>
      <c r="UWY85" s="197"/>
      <c r="UWZ85" s="197"/>
      <c r="UXA85" s="197"/>
      <c r="UXB85" s="197"/>
      <c r="UXC85" s="197"/>
      <c r="UXD85" s="197"/>
      <c r="UXE85" s="197"/>
      <c r="UXF85" s="197"/>
      <c r="UXG85" s="197"/>
      <c r="UXH85" s="197"/>
      <c r="UXI85" s="197"/>
      <c r="UXJ85" s="197"/>
      <c r="UXK85" s="197"/>
      <c r="UXL85" s="197"/>
      <c r="UXM85" s="197"/>
      <c r="UXN85" s="197"/>
      <c r="UXO85" s="197"/>
      <c r="UXP85" s="197"/>
      <c r="UXQ85" s="197"/>
      <c r="UXR85" s="197"/>
      <c r="UXS85" s="197"/>
      <c r="UXT85" s="197"/>
      <c r="UXU85" s="197"/>
      <c r="UXV85" s="197"/>
      <c r="UXW85" s="197"/>
      <c r="UXX85" s="197"/>
      <c r="UXY85" s="197"/>
      <c r="UXZ85" s="197"/>
      <c r="UYA85" s="197"/>
      <c r="UYB85" s="197"/>
      <c r="UYC85" s="197"/>
      <c r="UYD85" s="197"/>
      <c r="UYE85" s="197"/>
      <c r="UYF85" s="197"/>
      <c r="UYG85" s="197"/>
      <c r="UYH85" s="197"/>
      <c r="UYI85" s="197"/>
      <c r="UYJ85" s="197"/>
      <c r="UYK85" s="197"/>
      <c r="UYL85" s="197"/>
      <c r="UYM85" s="197"/>
      <c r="UYN85" s="197"/>
      <c r="UYO85" s="197"/>
      <c r="UYP85" s="197"/>
      <c r="UYQ85" s="197"/>
      <c r="UYR85" s="197"/>
      <c r="UYS85" s="197"/>
      <c r="UYT85" s="197"/>
      <c r="UYU85" s="197"/>
      <c r="UYV85" s="197"/>
      <c r="UYW85" s="197"/>
      <c r="UYX85" s="197"/>
      <c r="UYY85" s="197"/>
      <c r="UYZ85" s="197"/>
      <c r="UZA85" s="197"/>
      <c r="UZB85" s="197"/>
      <c r="UZC85" s="197"/>
      <c r="UZD85" s="197"/>
      <c r="UZE85" s="197"/>
      <c r="UZF85" s="197"/>
      <c r="UZG85" s="197"/>
      <c r="UZH85" s="197"/>
      <c r="UZI85" s="197"/>
      <c r="UZJ85" s="197"/>
      <c r="UZK85" s="197"/>
      <c r="UZL85" s="197"/>
      <c r="UZM85" s="197"/>
      <c r="UZN85" s="197"/>
      <c r="UZO85" s="197"/>
      <c r="UZP85" s="197"/>
      <c r="UZQ85" s="197"/>
      <c r="UZR85" s="197"/>
      <c r="UZS85" s="197"/>
      <c r="UZT85" s="197"/>
      <c r="UZU85" s="197"/>
      <c r="UZV85" s="197"/>
      <c r="UZW85" s="197"/>
      <c r="UZX85" s="197"/>
      <c r="UZY85" s="197"/>
      <c r="UZZ85" s="197"/>
      <c r="VAA85" s="197"/>
      <c r="VAB85" s="197"/>
      <c r="VAC85" s="197"/>
      <c r="VAD85" s="197"/>
      <c r="VAE85" s="197"/>
      <c r="VAF85" s="197"/>
      <c r="VAG85" s="197"/>
      <c r="VAH85" s="197"/>
      <c r="VAI85" s="197"/>
      <c r="VAJ85" s="197"/>
      <c r="VAK85" s="197"/>
      <c r="VAL85" s="197"/>
      <c r="VAM85" s="197"/>
      <c r="VAN85" s="197"/>
      <c r="VAO85" s="197"/>
      <c r="VAP85" s="197"/>
      <c r="VAQ85" s="197"/>
      <c r="VAR85" s="197"/>
      <c r="VAS85" s="197"/>
      <c r="VAT85" s="197"/>
      <c r="VAU85" s="197"/>
      <c r="VAV85" s="197"/>
      <c r="VAW85" s="197"/>
      <c r="VAX85" s="197"/>
      <c r="VAY85" s="197"/>
      <c r="VAZ85" s="197"/>
      <c r="VBA85" s="197"/>
      <c r="VBB85" s="197"/>
      <c r="VBC85" s="197"/>
      <c r="VBD85" s="197"/>
      <c r="VBE85" s="197"/>
      <c r="VBF85" s="197"/>
      <c r="VBG85" s="197"/>
      <c r="VBH85" s="197"/>
      <c r="VBI85" s="197"/>
      <c r="VBJ85" s="197"/>
      <c r="VBK85" s="197"/>
      <c r="VBL85" s="197"/>
      <c r="VBM85" s="197"/>
      <c r="VBN85" s="197"/>
      <c r="VBO85" s="197"/>
      <c r="VBP85" s="197"/>
      <c r="VBQ85" s="197"/>
      <c r="VBR85" s="197"/>
      <c r="VBS85" s="197"/>
      <c r="VBT85" s="197"/>
      <c r="VBU85" s="197"/>
      <c r="VBV85" s="197"/>
      <c r="VBW85" s="197"/>
      <c r="VBX85" s="197"/>
      <c r="VBY85" s="197"/>
      <c r="VBZ85" s="197"/>
      <c r="VCA85" s="197"/>
      <c r="VCB85" s="197"/>
      <c r="VCC85" s="197"/>
      <c r="VCD85" s="197"/>
      <c r="VCE85" s="197"/>
      <c r="VCF85" s="197"/>
      <c r="VCG85" s="197"/>
      <c r="VCH85" s="197"/>
      <c r="VCI85" s="197"/>
      <c r="VCJ85" s="197"/>
      <c r="VCK85" s="197"/>
      <c r="VCL85" s="197"/>
      <c r="VCM85" s="197"/>
      <c r="VCN85" s="197"/>
      <c r="VCO85" s="197"/>
      <c r="VCP85" s="197"/>
      <c r="VCQ85" s="197"/>
      <c r="VCR85" s="197"/>
      <c r="VCS85" s="197"/>
      <c r="VCT85" s="197"/>
      <c r="VCU85" s="197"/>
      <c r="VCV85" s="197"/>
      <c r="VCW85" s="197"/>
      <c r="VCX85" s="197"/>
      <c r="VCY85" s="197"/>
      <c r="VCZ85" s="197"/>
      <c r="VDA85" s="197"/>
      <c r="VDB85" s="197"/>
      <c r="VDC85" s="197"/>
      <c r="VDD85" s="197"/>
      <c r="VDE85" s="197"/>
      <c r="VDF85" s="197"/>
      <c r="VDG85" s="197"/>
      <c r="VDH85" s="197"/>
      <c r="VDI85" s="197"/>
      <c r="VDJ85" s="197"/>
      <c r="VDK85" s="197"/>
      <c r="VDL85" s="197"/>
      <c r="VDM85" s="197"/>
      <c r="VDN85" s="197"/>
      <c r="VDO85" s="197"/>
      <c r="VDP85" s="197"/>
      <c r="VDQ85" s="197"/>
      <c r="VDR85" s="197"/>
      <c r="VDS85" s="197"/>
      <c r="VDT85" s="197"/>
      <c r="VDU85" s="197"/>
      <c r="VDV85" s="197"/>
      <c r="VDW85" s="197"/>
      <c r="VDX85" s="197"/>
      <c r="VDY85" s="197"/>
      <c r="VDZ85" s="197"/>
      <c r="VEA85" s="197"/>
      <c r="VEB85" s="197"/>
      <c r="VEC85" s="197"/>
      <c r="VED85" s="197"/>
      <c r="VEE85" s="197"/>
      <c r="VEF85" s="197"/>
      <c r="VEG85" s="197"/>
      <c r="VEH85" s="197"/>
      <c r="VEI85" s="197"/>
      <c r="VEJ85" s="197"/>
      <c r="VEK85" s="197"/>
      <c r="VEL85" s="197"/>
      <c r="VEM85" s="197"/>
      <c r="VEN85" s="197"/>
      <c r="VEO85" s="197"/>
      <c r="VEP85" s="197"/>
      <c r="VEQ85" s="197"/>
      <c r="VER85" s="197"/>
      <c r="VES85" s="197"/>
      <c r="VET85" s="197"/>
      <c r="VEU85" s="197"/>
      <c r="VEV85" s="197"/>
      <c r="VEW85" s="197"/>
      <c r="VEX85" s="197"/>
      <c r="VEY85" s="197"/>
      <c r="VEZ85" s="197"/>
      <c r="VFA85" s="197"/>
      <c r="VFB85" s="197"/>
      <c r="VFC85" s="197"/>
      <c r="VFD85" s="197"/>
      <c r="VFE85" s="197"/>
      <c r="VFF85" s="197"/>
      <c r="VFG85" s="197"/>
      <c r="VFH85" s="197"/>
      <c r="VFI85" s="197"/>
      <c r="VFJ85" s="197"/>
      <c r="VFK85" s="197"/>
      <c r="VFL85" s="197"/>
      <c r="VFM85" s="197"/>
      <c r="VFN85" s="197"/>
      <c r="VFO85" s="197"/>
      <c r="VFP85" s="197"/>
      <c r="VFQ85" s="197"/>
      <c r="VFR85" s="197"/>
      <c r="VFS85" s="197"/>
      <c r="VFT85" s="197"/>
      <c r="VFU85" s="197"/>
      <c r="VFV85" s="197"/>
      <c r="VFW85" s="197"/>
      <c r="VFX85" s="197"/>
      <c r="VFY85" s="197"/>
      <c r="VFZ85" s="197"/>
      <c r="VGA85" s="197"/>
      <c r="VGB85" s="197"/>
      <c r="VGC85" s="197"/>
      <c r="VGD85" s="197"/>
      <c r="VGE85" s="197"/>
      <c r="VGF85" s="197"/>
      <c r="VGG85" s="197"/>
      <c r="VGH85" s="197"/>
      <c r="VGI85" s="197"/>
      <c r="VGJ85" s="197"/>
      <c r="VGK85" s="197"/>
      <c r="VGL85" s="197"/>
      <c r="VGM85" s="197"/>
      <c r="VGN85" s="197"/>
      <c r="VGO85" s="197"/>
      <c r="VGP85" s="197"/>
      <c r="VGQ85" s="197"/>
      <c r="VGR85" s="197"/>
      <c r="VGS85" s="197"/>
      <c r="VGT85" s="197"/>
      <c r="VGU85" s="197"/>
      <c r="VGV85" s="197"/>
      <c r="VGW85" s="197"/>
      <c r="VGX85" s="197"/>
      <c r="VGY85" s="197"/>
      <c r="VGZ85" s="197"/>
      <c r="VHA85" s="197"/>
      <c r="VHB85" s="197"/>
      <c r="VHC85" s="197"/>
      <c r="VHD85" s="197"/>
      <c r="VHE85" s="197"/>
      <c r="VHF85" s="197"/>
      <c r="VHG85" s="197"/>
      <c r="VHH85" s="197"/>
      <c r="VHI85" s="197"/>
      <c r="VHJ85" s="197"/>
      <c r="VHK85" s="197"/>
      <c r="VHL85" s="197"/>
      <c r="VHM85" s="197"/>
      <c r="VHN85" s="197"/>
      <c r="VHO85" s="197"/>
      <c r="VHP85" s="197"/>
      <c r="VHQ85" s="197"/>
      <c r="VHR85" s="197"/>
      <c r="VHS85" s="197"/>
      <c r="VHT85" s="197"/>
      <c r="VHU85" s="197"/>
      <c r="VHV85" s="197"/>
      <c r="VHW85" s="197"/>
      <c r="VHX85" s="197"/>
      <c r="VHY85" s="197"/>
      <c r="VHZ85" s="197"/>
      <c r="VIA85" s="197"/>
      <c r="VIB85" s="197"/>
      <c r="VIC85" s="197"/>
      <c r="VID85" s="197"/>
      <c r="VIE85" s="197"/>
      <c r="VIF85" s="197"/>
      <c r="VIG85" s="197"/>
      <c r="VIH85" s="197"/>
      <c r="VII85" s="197"/>
      <c r="VIJ85" s="197"/>
      <c r="VIK85" s="197"/>
      <c r="VIL85" s="197"/>
      <c r="VIM85" s="197"/>
      <c r="VIN85" s="197"/>
      <c r="VIO85" s="197"/>
      <c r="VIP85" s="197"/>
      <c r="VIQ85" s="197"/>
      <c r="VIR85" s="197"/>
      <c r="VIS85" s="197"/>
      <c r="VIT85" s="197"/>
      <c r="VIU85" s="197"/>
      <c r="VIV85" s="197"/>
      <c r="VIW85" s="197"/>
      <c r="VIX85" s="197"/>
      <c r="VIY85" s="197"/>
      <c r="VIZ85" s="197"/>
      <c r="VJA85" s="197"/>
      <c r="VJB85" s="197"/>
      <c r="VJC85" s="197"/>
      <c r="VJD85" s="197"/>
      <c r="VJE85" s="197"/>
      <c r="VJF85" s="197"/>
      <c r="VJG85" s="197"/>
      <c r="VJH85" s="197"/>
      <c r="VJI85" s="197"/>
      <c r="VJJ85" s="197"/>
      <c r="VJK85" s="197"/>
      <c r="VJL85" s="197"/>
      <c r="VJM85" s="197"/>
      <c r="VJN85" s="197"/>
      <c r="VJO85" s="197"/>
      <c r="VJP85" s="197"/>
      <c r="VJQ85" s="197"/>
      <c r="VJR85" s="197"/>
      <c r="VJS85" s="197"/>
      <c r="VJT85" s="197"/>
      <c r="VJU85" s="197"/>
      <c r="VJV85" s="197"/>
      <c r="VJW85" s="197"/>
      <c r="VJX85" s="197"/>
      <c r="VJY85" s="197"/>
      <c r="VJZ85" s="197"/>
      <c r="VKA85" s="197"/>
      <c r="VKB85" s="197"/>
      <c r="VKC85" s="197"/>
      <c r="VKD85" s="197"/>
      <c r="VKE85" s="197"/>
      <c r="VKF85" s="197"/>
      <c r="VKG85" s="197"/>
      <c r="VKH85" s="197"/>
      <c r="VKI85" s="197"/>
      <c r="VKJ85" s="197"/>
      <c r="VKK85" s="197"/>
      <c r="VKL85" s="197"/>
      <c r="VKM85" s="197"/>
      <c r="VKN85" s="197"/>
      <c r="VKO85" s="197"/>
      <c r="VKP85" s="197"/>
      <c r="VKQ85" s="197"/>
      <c r="VKR85" s="197"/>
      <c r="VKS85" s="197"/>
      <c r="VKT85" s="197"/>
      <c r="VKU85" s="197"/>
      <c r="VKV85" s="197"/>
      <c r="VKW85" s="197"/>
      <c r="VKX85" s="197"/>
      <c r="VKY85" s="197"/>
      <c r="VKZ85" s="197"/>
      <c r="VLA85" s="197"/>
      <c r="VLB85" s="197"/>
      <c r="VLC85" s="197"/>
      <c r="VLD85" s="197"/>
      <c r="VLE85" s="197"/>
      <c r="VLF85" s="197"/>
      <c r="VLG85" s="197"/>
      <c r="VLH85" s="197"/>
      <c r="VLI85" s="197"/>
      <c r="VLJ85" s="197"/>
      <c r="VLK85" s="197"/>
      <c r="VLL85" s="197"/>
      <c r="VLM85" s="197"/>
      <c r="VLN85" s="197"/>
      <c r="VLO85" s="197"/>
      <c r="VLP85" s="197"/>
      <c r="VLQ85" s="197"/>
      <c r="VLR85" s="197"/>
      <c r="VLS85" s="197"/>
      <c r="VLT85" s="197"/>
      <c r="VLU85" s="197"/>
      <c r="VLV85" s="197"/>
      <c r="VLW85" s="197"/>
      <c r="VLX85" s="197"/>
      <c r="VLY85" s="197"/>
      <c r="VLZ85" s="197"/>
      <c r="VMA85" s="197"/>
      <c r="VMB85" s="197"/>
      <c r="VMC85" s="197"/>
      <c r="VMD85" s="197"/>
      <c r="VME85" s="197"/>
      <c r="VMF85" s="197"/>
      <c r="VMG85" s="197"/>
      <c r="VMH85" s="197"/>
      <c r="VMI85" s="197"/>
      <c r="VMJ85" s="197"/>
      <c r="VMK85" s="197"/>
      <c r="VML85" s="197"/>
      <c r="VMM85" s="197"/>
      <c r="VMN85" s="197"/>
      <c r="VMO85" s="197"/>
      <c r="VMP85" s="197"/>
      <c r="VMQ85" s="197"/>
      <c r="VMR85" s="197"/>
      <c r="VMS85" s="197"/>
      <c r="VMT85" s="197"/>
      <c r="VMU85" s="197"/>
      <c r="VMV85" s="197"/>
      <c r="VMW85" s="197"/>
      <c r="VMX85" s="197"/>
      <c r="VMY85" s="197"/>
      <c r="VMZ85" s="197"/>
      <c r="VNA85" s="197"/>
      <c r="VNB85" s="197"/>
      <c r="VNC85" s="197"/>
      <c r="VND85" s="197"/>
      <c r="VNE85" s="197"/>
      <c r="VNF85" s="197"/>
      <c r="VNG85" s="197"/>
      <c r="VNH85" s="197"/>
      <c r="VNI85" s="197"/>
      <c r="VNJ85" s="197"/>
      <c r="VNK85" s="197"/>
      <c r="VNL85" s="197"/>
      <c r="VNM85" s="197"/>
      <c r="VNN85" s="197"/>
      <c r="VNO85" s="197"/>
      <c r="VNP85" s="197"/>
      <c r="VNQ85" s="197"/>
      <c r="VNR85" s="197"/>
      <c r="VNS85" s="197"/>
      <c r="VNT85" s="197"/>
      <c r="VNU85" s="197"/>
      <c r="VNV85" s="197"/>
      <c r="VNW85" s="197"/>
      <c r="VNX85" s="197"/>
      <c r="VNY85" s="197"/>
      <c r="VNZ85" s="197"/>
      <c r="VOA85" s="197"/>
      <c r="VOB85" s="197"/>
      <c r="VOC85" s="197"/>
      <c r="VOD85" s="197"/>
      <c r="VOE85" s="197"/>
      <c r="VOF85" s="197"/>
      <c r="VOG85" s="197"/>
      <c r="VOH85" s="197"/>
      <c r="VOI85" s="197"/>
      <c r="VOJ85" s="197"/>
      <c r="VOK85" s="197"/>
      <c r="VOL85" s="197"/>
      <c r="VOM85" s="197"/>
      <c r="VON85" s="197"/>
      <c r="VOO85" s="197"/>
      <c r="VOP85" s="197"/>
      <c r="VOQ85" s="197"/>
      <c r="VOR85" s="197"/>
      <c r="VOS85" s="197"/>
      <c r="VOT85" s="197"/>
      <c r="VOU85" s="197"/>
      <c r="VOV85" s="197"/>
      <c r="VOW85" s="197"/>
      <c r="VOX85" s="197"/>
      <c r="VOY85" s="197"/>
      <c r="VOZ85" s="197"/>
      <c r="VPA85" s="197"/>
      <c r="VPB85" s="197"/>
      <c r="VPC85" s="197"/>
      <c r="VPD85" s="197"/>
      <c r="VPE85" s="197"/>
      <c r="VPF85" s="197"/>
      <c r="VPG85" s="197"/>
      <c r="VPH85" s="197"/>
      <c r="VPI85" s="197"/>
      <c r="VPJ85" s="197"/>
      <c r="VPK85" s="197"/>
      <c r="VPL85" s="197"/>
      <c r="VPM85" s="197"/>
      <c r="VPN85" s="197"/>
      <c r="VPO85" s="197"/>
      <c r="VPP85" s="197"/>
      <c r="VPQ85" s="197"/>
      <c r="VPR85" s="197"/>
      <c r="VPS85" s="197"/>
      <c r="VPT85" s="197"/>
      <c r="VPU85" s="197"/>
      <c r="VPV85" s="197"/>
      <c r="VPW85" s="197"/>
      <c r="VPX85" s="197"/>
      <c r="VPY85" s="197"/>
      <c r="VPZ85" s="197"/>
      <c r="VQA85" s="197"/>
      <c r="VQB85" s="197"/>
      <c r="VQC85" s="197"/>
      <c r="VQD85" s="197"/>
      <c r="VQE85" s="197"/>
      <c r="VQF85" s="197"/>
      <c r="VQG85" s="197"/>
      <c r="VQH85" s="197"/>
      <c r="VQI85" s="197"/>
      <c r="VQJ85" s="197"/>
      <c r="VQK85" s="197"/>
      <c r="VQL85" s="197"/>
      <c r="VQM85" s="197"/>
      <c r="VQN85" s="197"/>
      <c r="VQO85" s="197"/>
      <c r="VQP85" s="197"/>
      <c r="VQQ85" s="197"/>
      <c r="VQR85" s="197"/>
      <c r="VQS85" s="197"/>
      <c r="VQT85" s="197"/>
      <c r="VQU85" s="197"/>
      <c r="VQV85" s="197"/>
      <c r="VQW85" s="197"/>
      <c r="VQX85" s="197"/>
      <c r="VQY85" s="197"/>
      <c r="VQZ85" s="197"/>
      <c r="VRA85" s="197"/>
      <c r="VRB85" s="197"/>
      <c r="VRC85" s="197"/>
      <c r="VRD85" s="197"/>
      <c r="VRE85" s="197"/>
      <c r="VRF85" s="197"/>
      <c r="VRG85" s="197"/>
      <c r="VRH85" s="197"/>
      <c r="VRI85" s="197"/>
      <c r="VRJ85" s="197"/>
      <c r="VRK85" s="197"/>
      <c r="VRL85" s="197"/>
      <c r="VRM85" s="197"/>
      <c r="VRN85" s="197"/>
      <c r="VRO85" s="197"/>
      <c r="VRP85" s="197"/>
      <c r="VRQ85" s="197"/>
      <c r="VRR85" s="197"/>
      <c r="VRS85" s="197"/>
      <c r="VRT85" s="197"/>
      <c r="VRU85" s="197"/>
      <c r="VRV85" s="197"/>
      <c r="VRW85" s="197"/>
      <c r="VRX85" s="197"/>
      <c r="VRY85" s="197"/>
      <c r="VRZ85" s="197"/>
      <c r="VSA85" s="197"/>
      <c r="VSB85" s="197"/>
      <c r="VSC85" s="197"/>
      <c r="VSD85" s="197"/>
      <c r="VSE85" s="197"/>
      <c r="VSF85" s="197"/>
      <c r="VSG85" s="197"/>
      <c r="VSH85" s="197"/>
      <c r="VSI85" s="197"/>
      <c r="VSJ85" s="197"/>
      <c r="VSK85" s="197"/>
      <c r="VSL85" s="197"/>
      <c r="VSM85" s="197"/>
      <c r="VSN85" s="197"/>
      <c r="VSO85" s="197"/>
      <c r="VSP85" s="197"/>
      <c r="VSQ85" s="197"/>
      <c r="VSR85" s="197"/>
      <c r="VSS85" s="197"/>
      <c r="VST85" s="197"/>
      <c r="VSU85" s="197"/>
      <c r="VSV85" s="197"/>
      <c r="VSW85" s="197"/>
      <c r="VSX85" s="197"/>
      <c r="VSY85" s="197"/>
      <c r="VSZ85" s="197"/>
      <c r="VTA85" s="197"/>
      <c r="VTB85" s="197"/>
      <c r="VTC85" s="197"/>
      <c r="VTD85" s="197"/>
      <c r="VTE85" s="197"/>
      <c r="VTF85" s="197"/>
      <c r="VTG85" s="197"/>
      <c r="VTH85" s="197"/>
      <c r="VTI85" s="197"/>
      <c r="VTJ85" s="197"/>
      <c r="VTK85" s="197"/>
      <c r="VTL85" s="197"/>
      <c r="VTM85" s="197"/>
      <c r="VTN85" s="197"/>
      <c r="VTO85" s="197"/>
      <c r="VTP85" s="197"/>
      <c r="VTQ85" s="197"/>
      <c r="VTR85" s="197"/>
      <c r="VTS85" s="197"/>
      <c r="VTT85" s="197"/>
      <c r="VTU85" s="197"/>
      <c r="VTV85" s="197"/>
      <c r="VTW85" s="197"/>
      <c r="VTX85" s="197"/>
      <c r="VTY85" s="197"/>
      <c r="VTZ85" s="197"/>
      <c r="VUA85" s="197"/>
      <c r="VUB85" s="197"/>
      <c r="VUC85" s="197"/>
      <c r="VUD85" s="197"/>
      <c r="VUE85" s="197"/>
      <c r="VUF85" s="197"/>
      <c r="VUG85" s="197"/>
      <c r="VUH85" s="197"/>
      <c r="VUI85" s="197"/>
      <c r="VUJ85" s="197"/>
      <c r="VUK85" s="197"/>
      <c r="VUL85" s="197"/>
      <c r="VUM85" s="197"/>
      <c r="VUN85" s="197"/>
      <c r="VUO85" s="197"/>
      <c r="VUP85" s="197"/>
      <c r="VUQ85" s="197"/>
      <c r="VUR85" s="197"/>
      <c r="VUS85" s="197"/>
      <c r="VUT85" s="197"/>
      <c r="VUU85" s="197"/>
      <c r="VUV85" s="197"/>
      <c r="VUW85" s="197"/>
      <c r="VUX85" s="197"/>
      <c r="VUY85" s="197"/>
      <c r="VUZ85" s="197"/>
      <c r="VVA85" s="197"/>
      <c r="VVB85" s="197"/>
      <c r="VVC85" s="197"/>
      <c r="VVD85" s="197"/>
      <c r="VVE85" s="197"/>
      <c r="VVF85" s="197"/>
      <c r="VVG85" s="197"/>
      <c r="VVH85" s="197"/>
      <c r="VVI85" s="197"/>
      <c r="VVJ85" s="197"/>
      <c r="VVK85" s="197"/>
      <c r="VVL85" s="197"/>
      <c r="VVM85" s="197"/>
      <c r="VVN85" s="197"/>
      <c r="VVO85" s="197"/>
      <c r="VVP85" s="197"/>
      <c r="VVQ85" s="197"/>
      <c r="VVR85" s="197"/>
      <c r="VVS85" s="197"/>
      <c r="VVT85" s="197"/>
      <c r="VVU85" s="197"/>
      <c r="VVV85" s="197"/>
      <c r="VVW85" s="197"/>
      <c r="VVX85" s="197"/>
      <c r="VVY85" s="197"/>
      <c r="VVZ85" s="197"/>
      <c r="VWA85" s="197"/>
      <c r="VWB85" s="197"/>
      <c r="VWC85" s="197"/>
      <c r="VWD85" s="197"/>
      <c r="VWE85" s="197"/>
      <c r="VWF85" s="197"/>
      <c r="VWG85" s="197"/>
      <c r="VWH85" s="197"/>
      <c r="VWI85" s="197"/>
      <c r="VWJ85" s="197"/>
      <c r="VWK85" s="197"/>
      <c r="VWL85" s="197"/>
      <c r="VWM85" s="197"/>
      <c r="VWN85" s="197"/>
      <c r="VWO85" s="197"/>
      <c r="VWP85" s="197"/>
      <c r="VWQ85" s="197"/>
      <c r="VWR85" s="197"/>
      <c r="VWS85" s="197"/>
      <c r="VWT85" s="197"/>
      <c r="VWU85" s="197"/>
      <c r="VWV85" s="197"/>
      <c r="VWW85" s="197"/>
      <c r="VWX85" s="197"/>
      <c r="VWY85" s="197"/>
      <c r="VWZ85" s="197"/>
      <c r="VXA85" s="197"/>
      <c r="VXB85" s="197"/>
      <c r="VXC85" s="197"/>
      <c r="VXD85" s="197"/>
      <c r="VXE85" s="197"/>
      <c r="VXF85" s="197"/>
      <c r="VXG85" s="197"/>
      <c r="VXH85" s="197"/>
      <c r="VXI85" s="197"/>
      <c r="VXJ85" s="197"/>
      <c r="VXK85" s="197"/>
      <c r="VXL85" s="197"/>
      <c r="VXM85" s="197"/>
      <c r="VXN85" s="197"/>
      <c r="VXO85" s="197"/>
      <c r="VXP85" s="197"/>
      <c r="VXQ85" s="197"/>
      <c r="VXR85" s="197"/>
      <c r="VXS85" s="197"/>
      <c r="VXT85" s="197"/>
      <c r="VXU85" s="197"/>
      <c r="VXV85" s="197"/>
      <c r="VXW85" s="197"/>
      <c r="VXX85" s="197"/>
      <c r="VXY85" s="197"/>
      <c r="VXZ85" s="197"/>
      <c r="VYA85" s="197"/>
      <c r="VYB85" s="197"/>
      <c r="VYC85" s="197"/>
      <c r="VYD85" s="197"/>
      <c r="VYE85" s="197"/>
      <c r="VYF85" s="197"/>
      <c r="VYG85" s="197"/>
      <c r="VYH85" s="197"/>
      <c r="VYI85" s="197"/>
      <c r="VYJ85" s="197"/>
      <c r="VYK85" s="197"/>
      <c r="VYL85" s="197"/>
      <c r="VYM85" s="197"/>
      <c r="VYN85" s="197"/>
      <c r="VYO85" s="197"/>
      <c r="VYP85" s="197"/>
      <c r="VYQ85" s="197"/>
      <c r="VYR85" s="197"/>
      <c r="VYS85" s="197"/>
      <c r="VYT85" s="197"/>
      <c r="VYU85" s="197"/>
      <c r="VYV85" s="197"/>
      <c r="VYW85" s="197"/>
      <c r="VYX85" s="197"/>
      <c r="VYY85" s="197"/>
      <c r="VYZ85" s="197"/>
      <c r="VZA85" s="197"/>
      <c r="VZB85" s="197"/>
      <c r="VZC85" s="197"/>
      <c r="VZD85" s="197"/>
      <c r="VZE85" s="197"/>
      <c r="VZF85" s="197"/>
      <c r="VZG85" s="197"/>
      <c r="VZH85" s="197"/>
      <c r="VZI85" s="197"/>
      <c r="VZJ85" s="197"/>
      <c r="VZK85" s="197"/>
      <c r="VZL85" s="197"/>
      <c r="VZM85" s="197"/>
      <c r="VZN85" s="197"/>
      <c r="VZO85" s="197"/>
      <c r="VZP85" s="197"/>
      <c r="VZQ85" s="197"/>
      <c r="VZR85" s="197"/>
      <c r="VZS85" s="197"/>
      <c r="VZT85" s="197"/>
      <c r="VZU85" s="197"/>
      <c r="VZV85" s="197"/>
      <c r="VZW85" s="197"/>
      <c r="VZX85" s="197"/>
      <c r="VZY85" s="197"/>
      <c r="VZZ85" s="197"/>
      <c r="WAA85" s="197"/>
      <c r="WAB85" s="197"/>
      <c r="WAC85" s="197"/>
      <c r="WAD85" s="197"/>
      <c r="WAE85" s="197"/>
      <c r="WAF85" s="197"/>
      <c r="WAG85" s="197"/>
      <c r="WAH85" s="197"/>
      <c r="WAI85" s="197"/>
      <c r="WAJ85" s="197"/>
      <c r="WAK85" s="197"/>
      <c r="WAL85" s="197"/>
      <c r="WAM85" s="197"/>
      <c r="WAN85" s="197"/>
      <c r="WAO85" s="197"/>
      <c r="WAP85" s="197"/>
      <c r="WAQ85" s="197"/>
      <c r="WAR85" s="197"/>
      <c r="WAS85" s="197"/>
      <c r="WAT85" s="197"/>
      <c r="WAU85" s="197"/>
      <c r="WAV85" s="197"/>
      <c r="WAW85" s="197"/>
      <c r="WAX85" s="197"/>
      <c r="WAY85" s="197"/>
      <c r="WAZ85" s="197"/>
      <c r="WBA85" s="197"/>
      <c r="WBB85" s="197"/>
      <c r="WBC85" s="197"/>
      <c r="WBD85" s="197"/>
      <c r="WBE85" s="197"/>
      <c r="WBF85" s="197"/>
      <c r="WBG85" s="197"/>
      <c r="WBH85" s="197"/>
      <c r="WBI85" s="197"/>
      <c r="WBJ85" s="197"/>
      <c r="WBK85" s="197"/>
      <c r="WBL85" s="197"/>
      <c r="WBM85" s="197"/>
      <c r="WBN85" s="197"/>
      <c r="WBO85" s="197"/>
      <c r="WBP85" s="197"/>
      <c r="WBQ85" s="197"/>
      <c r="WBR85" s="197"/>
      <c r="WBS85" s="197"/>
      <c r="WBT85" s="197"/>
      <c r="WBU85" s="197"/>
      <c r="WBV85" s="197"/>
      <c r="WBW85" s="197"/>
      <c r="WBX85" s="197"/>
      <c r="WBY85" s="197"/>
      <c r="WBZ85" s="197"/>
      <c r="WCA85" s="197"/>
      <c r="WCB85" s="197"/>
      <c r="WCC85" s="197"/>
      <c r="WCD85" s="197"/>
      <c r="WCE85" s="197"/>
      <c r="WCF85" s="197"/>
      <c r="WCG85" s="197"/>
      <c r="WCH85" s="197"/>
      <c r="WCI85" s="197"/>
      <c r="WCJ85" s="197"/>
      <c r="WCK85" s="197"/>
      <c r="WCL85" s="197"/>
      <c r="WCM85" s="197"/>
      <c r="WCN85" s="197"/>
      <c r="WCO85" s="197"/>
      <c r="WCP85" s="197"/>
      <c r="WCQ85" s="197"/>
      <c r="WCR85" s="197"/>
      <c r="WCS85" s="197"/>
      <c r="WCT85" s="197"/>
      <c r="WCU85" s="197"/>
      <c r="WCV85" s="197"/>
      <c r="WCW85" s="197"/>
      <c r="WCX85" s="197"/>
      <c r="WCY85" s="197"/>
      <c r="WCZ85" s="197"/>
      <c r="WDA85" s="197"/>
      <c r="WDB85" s="197"/>
      <c r="WDC85" s="197"/>
      <c r="WDD85" s="197"/>
      <c r="WDE85" s="197"/>
      <c r="WDF85" s="197"/>
      <c r="WDG85" s="197"/>
      <c r="WDH85" s="197"/>
      <c r="WDI85" s="197"/>
      <c r="WDJ85" s="197"/>
      <c r="WDK85" s="197"/>
      <c r="WDL85" s="197"/>
      <c r="WDM85" s="197"/>
      <c r="WDN85" s="197"/>
      <c r="WDO85" s="197"/>
      <c r="WDP85" s="197"/>
      <c r="WDQ85" s="197"/>
      <c r="WDR85" s="197"/>
      <c r="WDS85" s="197"/>
      <c r="WDT85" s="197"/>
      <c r="WDU85" s="197"/>
      <c r="WDV85" s="197"/>
      <c r="WDW85" s="197"/>
      <c r="WDX85" s="197"/>
      <c r="WDY85" s="197"/>
      <c r="WDZ85" s="197"/>
      <c r="WEA85" s="197"/>
      <c r="WEB85" s="197"/>
      <c r="WEC85" s="197"/>
      <c r="WED85" s="197"/>
      <c r="WEE85" s="197"/>
      <c r="WEF85" s="197"/>
      <c r="WEG85" s="197"/>
      <c r="WEH85" s="197"/>
      <c r="WEI85" s="197"/>
      <c r="WEJ85" s="197"/>
      <c r="WEK85" s="197"/>
      <c r="WEL85" s="197"/>
      <c r="WEM85" s="197"/>
      <c r="WEN85" s="197"/>
      <c r="WEO85" s="197"/>
      <c r="WEP85" s="197"/>
      <c r="WEQ85" s="197"/>
      <c r="WER85" s="197"/>
      <c r="WES85" s="197"/>
      <c r="WET85" s="197"/>
      <c r="WEU85" s="197"/>
      <c r="WEV85" s="197"/>
      <c r="WEW85" s="197"/>
      <c r="WEX85" s="197"/>
      <c r="WEY85" s="197"/>
      <c r="WEZ85" s="197"/>
      <c r="WFA85" s="197"/>
      <c r="WFB85" s="197"/>
      <c r="WFC85" s="197"/>
      <c r="WFD85" s="197"/>
      <c r="WFE85" s="197"/>
      <c r="WFF85" s="197"/>
      <c r="WFG85" s="197"/>
      <c r="WFH85" s="197"/>
      <c r="WFI85" s="197"/>
      <c r="WFJ85" s="197"/>
      <c r="WFK85" s="197"/>
      <c r="WFL85" s="197"/>
      <c r="WFM85" s="197"/>
      <c r="WFN85" s="197"/>
      <c r="WFO85" s="197"/>
      <c r="WFP85" s="197"/>
      <c r="WFQ85" s="197"/>
      <c r="WFR85" s="197"/>
      <c r="WFS85" s="197"/>
      <c r="WFT85" s="197"/>
      <c r="WFU85" s="197"/>
      <c r="WFV85" s="197"/>
      <c r="WFW85" s="197"/>
      <c r="WFX85" s="197"/>
      <c r="WFY85" s="197"/>
      <c r="WFZ85" s="197"/>
      <c r="WGA85" s="197"/>
      <c r="WGB85" s="197"/>
      <c r="WGC85" s="197"/>
      <c r="WGD85" s="197"/>
      <c r="WGE85" s="197"/>
      <c r="WGF85" s="197"/>
      <c r="WGG85" s="197"/>
      <c r="WGH85" s="197"/>
      <c r="WGI85" s="197"/>
      <c r="WGJ85" s="197"/>
      <c r="WGK85" s="197"/>
      <c r="WGL85" s="197"/>
      <c r="WGM85" s="197"/>
      <c r="WGN85" s="197"/>
      <c r="WGO85" s="197"/>
      <c r="WGP85" s="197"/>
      <c r="WGQ85" s="197"/>
      <c r="WGR85" s="197"/>
      <c r="WGS85" s="197"/>
      <c r="WGT85" s="197"/>
      <c r="WGU85" s="197"/>
      <c r="WGV85" s="197"/>
      <c r="WGW85" s="197"/>
      <c r="WGX85" s="197"/>
      <c r="WGY85" s="197"/>
      <c r="WGZ85" s="197"/>
      <c r="WHA85" s="197"/>
      <c r="WHB85" s="197"/>
      <c r="WHC85" s="197"/>
      <c r="WHD85" s="197"/>
      <c r="WHE85" s="197"/>
      <c r="WHF85" s="197"/>
      <c r="WHG85" s="197"/>
      <c r="WHH85" s="197"/>
      <c r="WHI85" s="197"/>
      <c r="WHJ85" s="197"/>
      <c r="WHK85" s="197"/>
      <c r="WHL85" s="197"/>
      <c r="WHM85" s="197"/>
      <c r="WHN85" s="197"/>
      <c r="WHO85" s="197"/>
      <c r="WHP85" s="197"/>
      <c r="WHQ85" s="197"/>
      <c r="WHR85" s="197"/>
      <c r="WHS85" s="197"/>
      <c r="WHT85" s="197"/>
      <c r="WHU85" s="197"/>
      <c r="WHV85" s="197"/>
      <c r="WHW85" s="197"/>
      <c r="WHX85" s="197"/>
      <c r="WHY85" s="197"/>
      <c r="WHZ85" s="197"/>
      <c r="WIA85" s="197"/>
      <c r="WIB85" s="197"/>
      <c r="WIC85" s="197"/>
      <c r="WID85" s="197"/>
      <c r="WIE85" s="197"/>
      <c r="WIF85" s="197"/>
      <c r="WIG85" s="197"/>
      <c r="WIH85" s="197"/>
      <c r="WII85" s="197"/>
      <c r="WIJ85" s="197"/>
      <c r="WIK85" s="197"/>
      <c r="WIL85" s="197"/>
      <c r="WIM85" s="197"/>
      <c r="WIN85" s="197"/>
      <c r="WIO85" s="197"/>
      <c r="WIP85" s="197"/>
      <c r="WIQ85" s="197"/>
      <c r="WIR85" s="197"/>
      <c r="WIS85" s="197"/>
      <c r="WIT85" s="197"/>
      <c r="WIU85" s="197"/>
      <c r="WIV85" s="197"/>
      <c r="WIW85" s="197"/>
      <c r="WIX85" s="197"/>
      <c r="WIY85" s="197"/>
      <c r="WIZ85" s="197"/>
      <c r="WJA85" s="197"/>
      <c r="WJB85" s="197"/>
      <c r="WJC85" s="197"/>
      <c r="WJD85" s="197"/>
      <c r="WJE85" s="197"/>
      <c r="WJF85" s="197"/>
      <c r="WJG85" s="197"/>
      <c r="WJH85" s="197"/>
      <c r="WJI85" s="197"/>
      <c r="WJJ85" s="197"/>
      <c r="WJK85" s="197"/>
      <c r="WJL85" s="197"/>
      <c r="WJM85" s="197"/>
      <c r="WJN85" s="197"/>
      <c r="WJO85" s="197"/>
      <c r="WJP85" s="197"/>
      <c r="WJQ85" s="197"/>
      <c r="WJR85" s="197"/>
      <c r="WJS85" s="197"/>
      <c r="WJT85" s="197"/>
      <c r="WJU85" s="197"/>
      <c r="WJV85" s="197"/>
      <c r="WJW85" s="197"/>
      <c r="WJX85" s="197"/>
      <c r="WJY85" s="197"/>
      <c r="WJZ85" s="197"/>
      <c r="WKA85" s="197"/>
      <c r="WKB85" s="197"/>
      <c r="WKC85" s="197"/>
      <c r="WKD85" s="197"/>
      <c r="WKE85" s="197"/>
      <c r="WKF85" s="197"/>
      <c r="WKG85" s="197"/>
      <c r="WKH85" s="197"/>
      <c r="WKI85" s="197"/>
      <c r="WKJ85" s="197"/>
      <c r="WKK85" s="197"/>
      <c r="WKL85" s="197"/>
      <c r="WKM85" s="197"/>
      <c r="WKN85" s="197"/>
      <c r="WKO85" s="197"/>
      <c r="WKP85" s="197"/>
      <c r="WKQ85" s="197"/>
      <c r="WKR85" s="197"/>
      <c r="WKS85" s="197"/>
      <c r="WKT85" s="197"/>
      <c r="WKU85" s="197"/>
      <c r="WKV85" s="197"/>
      <c r="WKW85" s="197"/>
      <c r="WKX85" s="197"/>
      <c r="WKY85" s="197"/>
      <c r="WKZ85" s="197"/>
      <c r="WLA85" s="197"/>
      <c r="WLB85" s="197"/>
      <c r="WLC85" s="197"/>
      <c r="WLD85" s="197"/>
      <c r="WLE85" s="197"/>
      <c r="WLF85" s="197"/>
      <c r="WLG85" s="197"/>
      <c r="WLH85" s="197"/>
      <c r="WLI85" s="197"/>
      <c r="WLJ85" s="197"/>
      <c r="WLK85" s="197"/>
      <c r="WLL85" s="197"/>
      <c r="WLM85" s="197"/>
      <c r="WLN85" s="197"/>
      <c r="WLO85" s="197"/>
      <c r="WLP85" s="197"/>
      <c r="WLQ85" s="197"/>
      <c r="WLR85" s="197"/>
      <c r="WLS85" s="197"/>
      <c r="WLT85" s="197"/>
      <c r="WLU85" s="197"/>
      <c r="WLV85" s="197"/>
      <c r="WLW85" s="197"/>
      <c r="WLX85" s="197"/>
      <c r="WLY85" s="197"/>
      <c r="WLZ85" s="197"/>
      <c r="WMA85" s="197"/>
      <c r="WMB85" s="197"/>
      <c r="WMC85" s="197"/>
      <c r="WMD85" s="197"/>
      <c r="WME85" s="197"/>
      <c r="WMF85" s="197"/>
      <c r="WMG85" s="197"/>
      <c r="WMH85" s="197"/>
      <c r="WMI85" s="197"/>
      <c r="WMJ85" s="197"/>
      <c r="WMK85" s="197"/>
      <c r="WML85" s="197"/>
      <c r="WMM85" s="197"/>
      <c r="WMN85" s="197"/>
      <c r="WMO85" s="197"/>
      <c r="WMP85" s="197"/>
      <c r="WMQ85" s="197"/>
      <c r="WMR85" s="197"/>
      <c r="WMS85" s="197"/>
      <c r="WMT85" s="197"/>
      <c r="WMU85" s="197"/>
      <c r="WMV85" s="197"/>
      <c r="WMW85" s="197"/>
      <c r="WMX85" s="197"/>
      <c r="WMY85" s="197"/>
      <c r="WMZ85" s="197"/>
      <c r="WNA85" s="197"/>
      <c r="WNB85" s="197"/>
      <c r="WNC85" s="197"/>
      <c r="WND85" s="197"/>
      <c r="WNE85" s="197"/>
      <c r="WNF85" s="197"/>
      <c r="WNG85" s="197"/>
      <c r="WNH85" s="197"/>
      <c r="WNI85" s="197"/>
      <c r="WNJ85" s="197"/>
      <c r="WNK85" s="197"/>
      <c r="WNL85" s="197"/>
      <c r="WNM85" s="197"/>
      <c r="WNN85" s="197"/>
      <c r="WNO85" s="197"/>
      <c r="WNP85" s="197"/>
      <c r="WNQ85" s="197"/>
      <c r="WNR85" s="197"/>
      <c r="WNS85" s="197"/>
      <c r="WNT85" s="197"/>
      <c r="WNU85" s="197"/>
      <c r="WNV85" s="197"/>
      <c r="WNW85" s="197"/>
      <c r="WNX85" s="197"/>
      <c r="WNY85" s="197"/>
      <c r="WNZ85" s="197"/>
      <c r="WOA85" s="197"/>
      <c r="WOB85" s="197"/>
      <c r="WOC85" s="197"/>
      <c r="WOD85" s="197"/>
      <c r="WOE85" s="197"/>
      <c r="WOF85" s="197"/>
      <c r="WOG85" s="197"/>
      <c r="WOH85" s="197"/>
      <c r="WOI85" s="197"/>
      <c r="WOJ85" s="197"/>
      <c r="WOK85" s="197"/>
      <c r="WOL85" s="197"/>
      <c r="WOM85" s="197"/>
      <c r="WON85" s="197"/>
      <c r="WOO85" s="197"/>
      <c r="WOP85" s="197"/>
      <c r="WOQ85" s="197"/>
      <c r="WOR85" s="197"/>
      <c r="WOS85" s="197"/>
      <c r="WOT85" s="197"/>
      <c r="WOU85" s="197"/>
      <c r="WOV85" s="197"/>
      <c r="WOW85" s="197"/>
      <c r="WOX85" s="197"/>
      <c r="WOY85" s="197"/>
      <c r="WOZ85" s="197"/>
      <c r="WPA85" s="197"/>
      <c r="WPB85" s="197"/>
      <c r="WPC85" s="197"/>
      <c r="WPD85" s="197"/>
      <c r="WPE85" s="197"/>
      <c r="WPF85" s="197"/>
      <c r="WPG85" s="197"/>
      <c r="WPH85" s="197"/>
      <c r="WPI85" s="197"/>
      <c r="WPJ85" s="197"/>
      <c r="WPK85" s="197"/>
      <c r="WPL85" s="197"/>
      <c r="WPM85" s="197"/>
      <c r="WPN85" s="197"/>
      <c r="WPO85" s="197"/>
      <c r="WPP85" s="197"/>
      <c r="WPQ85" s="197"/>
      <c r="WPR85" s="197"/>
      <c r="WPS85" s="197"/>
      <c r="WPT85" s="197"/>
      <c r="WPU85" s="197"/>
      <c r="WPV85" s="197"/>
      <c r="WPW85" s="197"/>
      <c r="WPX85" s="197"/>
      <c r="WPY85" s="197"/>
      <c r="WPZ85" s="197"/>
      <c r="WQA85" s="197"/>
      <c r="WQB85" s="197"/>
      <c r="WQC85" s="197"/>
      <c r="WQD85" s="197"/>
      <c r="WQE85" s="197"/>
      <c r="WQF85" s="197"/>
      <c r="WQG85" s="197"/>
      <c r="WQH85" s="197"/>
      <c r="WQI85" s="197"/>
      <c r="WQJ85" s="197"/>
      <c r="WQK85" s="197"/>
      <c r="WQL85" s="197"/>
      <c r="WQM85" s="197"/>
      <c r="WQN85" s="197"/>
      <c r="WQO85" s="197"/>
      <c r="WQP85" s="197"/>
      <c r="WQQ85" s="197"/>
      <c r="WQR85" s="197"/>
      <c r="WQS85" s="197"/>
      <c r="WQT85" s="197"/>
      <c r="WQU85" s="197"/>
      <c r="WQV85" s="197"/>
      <c r="WQW85" s="197"/>
      <c r="WQX85" s="197"/>
      <c r="WQY85" s="197"/>
      <c r="WQZ85" s="197"/>
      <c r="WRA85" s="197"/>
      <c r="WRB85" s="197"/>
      <c r="WRC85" s="197"/>
      <c r="WRD85" s="197"/>
      <c r="WRE85" s="197"/>
      <c r="WRF85" s="197"/>
      <c r="WRG85" s="197"/>
      <c r="WRH85" s="197"/>
      <c r="WRI85" s="197"/>
      <c r="WRJ85" s="197"/>
      <c r="WRK85" s="197"/>
      <c r="WRL85" s="197"/>
      <c r="WRM85" s="197"/>
      <c r="WRN85" s="197"/>
      <c r="WRO85" s="197"/>
      <c r="WRP85" s="197"/>
      <c r="WRQ85" s="197"/>
      <c r="WRR85" s="197"/>
      <c r="WRS85" s="197"/>
      <c r="WRT85" s="197"/>
      <c r="WRU85" s="197"/>
      <c r="WRV85" s="197"/>
      <c r="WRW85" s="197"/>
      <c r="WRX85" s="197"/>
      <c r="WRY85" s="197"/>
      <c r="WRZ85" s="197"/>
      <c r="WSA85" s="197"/>
      <c r="WSB85" s="197"/>
      <c r="WSC85" s="197"/>
      <c r="WSD85" s="197"/>
      <c r="WSE85" s="197"/>
      <c r="WSF85" s="197"/>
      <c r="WSG85" s="197"/>
      <c r="WSH85" s="197"/>
      <c r="WSI85" s="197"/>
      <c r="WSJ85" s="197"/>
      <c r="WSK85" s="197"/>
      <c r="WSL85" s="197"/>
      <c r="WSM85" s="197"/>
      <c r="WSN85" s="197"/>
      <c r="WSO85" s="197"/>
      <c r="WSP85" s="197"/>
      <c r="WSQ85" s="197"/>
      <c r="WSR85" s="197"/>
      <c r="WSS85" s="197"/>
      <c r="WST85" s="197"/>
      <c r="WSU85" s="197"/>
      <c r="WSV85" s="197"/>
      <c r="WSW85" s="197"/>
      <c r="WSX85" s="197"/>
      <c r="WSY85" s="197"/>
      <c r="WSZ85" s="197"/>
      <c r="WTA85" s="197"/>
      <c r="WTB85" s="197"/>
      <c r="WTC85" s="197"/>
      <c r="WTD85" s="197"/>
      <c r="WTE85" s="197"/>
      <c r="WTF85" s="197"/>
      <c r="WTG85" s="197"/>
      <c r="WTH85" s="197"/>
      <c r="WTI85" s="197"/>
      <c r="WTJ85" s="197"/>
      <c r="WTK85" s="197"/>
      <c r="WTL85" s="197"/>
      <c r="WTM85" s="197"/>
      <c r="WTN85" s="197"/>
      <c r="WTO85" s="197"/>
      <c r="WTP85" s="197"/>
      <c r="WTQ85" s="197"/>
      <c r="WTR85" s="197"/>
      <c r="WTS85" s="197"/>
      <c r="WTT85" s="197"/>
      <c r="WTU85" s="197"/>
      <c r="WTV85" s="197"/>
      <c r="WTW85" s="197"/>
      <c r="WTX85" s="197"/>
      <c r="WTY85" s="197"/>
      <c r="WTZ85" s="197"/>
      <c r="WUA85" s="197"/>
      <c r="WUB85" s="197"/>
      <c r="WUC85" s="197"/>
      <c r="WUD85" s="197"/>
      <c r="WUE85" s="197"/>
      <c r="WUF85" s="197"/>
      <c r="WUG85" s="197"/>
      <c r="WUH85" s="197"/>
      <c r="WUI85" s="197"/>
      <c r="WUJ85" s="197"/>
      <c r="WUK85" s="197"/>
      <c r="WUL85" s="197"/>
      <c r="WUM85" s="197"/>
      <c r="WUN85" s="197"/>
      <c r="WUO85" s="197"/>
      <c r="WUP85" s="197"/>
      <c r="WUQ85" s="197"/>
      <c r="WUR85" s="197"/>
      <c r="WUS85" s="197"/>
      <c r="WUT85" s="197"/>
      <c r="WUU85" s="197"/>
      <c r="WUV85" s="197"/>
      <c r="WUW85" s="197"/>
      <c r="WUX85" s="197"/>
      <c r="WUY85" s="197"/>
      <c r="WUZ85" s="197"/>
      <c r="WVA85" s="197"/>
      <c r="WVB85" s="197"/>
      <c r="WVC85" s="197"/>
      <c r="WVD85" s="197"/>
      <c r="WVE85" s="197"/>
      <c r="WVF85" s="197"/>
      <c r="WVG85" s="197"/>
      <c r="WVH85" s="197"/>
      <c r="WVI85" s="197"/>
      <c r="WVJ85" s="197"/>
      <c r="WVK85" s="197"/>
      <c r="WVL85" s="197"/>
      <c r="WVM85" s="197"/>
      <c r="WVN85" s="197"/>
      <c r="WVO85" s="197"/>
      <c r="WVP85" s="197"/>
      <c r="WVQ85" s="197"/>
      <c r="WVR85" s="197"/>
      <c r="WVS85" s="197"/>
      <c r="WVT85" s="197"/>
      <c r="WVU85" s="197"/>
      <c r="WVV85" s="197"/>
      <c r="WVW85" s="197"/>
      <c r="WVX85" s="197"/>
      <c r="WVY85" s="197"/>
      <c r="WVZ85" s="197"/>
      <c r="WWA85" s="197"/>
      <c r="WWB85" s="197"/>
      <c r="WWC85" s="197"/>
      <c r="WWD85" s="197"/>
      <c r="WWE85" s="197"/>
      <c r="WWF85" s="197"/>
      <c r="WWG85" s="197"/>
      <c r="WWH85" s="197"/>
      <c r="WWI85" s="197"/>
      <c r="WWJ85" s="197"/>
      <c r="WWK85" s="197"/>
      <c r="WWL85" s="197"/>
      <c r="WWM85" s="197"/>
      <c r="WWN85" s="197"/>
      <c r="WWO85" s="197"/>
      <c r="WWP85" s="197"/>
      <c r="WWQ85" s="197"/>
      <c r="WWR85" s="197"/>
      <c r="WWS85" s="197"/>
      <c r="WWT85" s="197"/>
      <c r="WWU85" s="197"/>
      <c r="WWV85" s="197"/>
      <c r="WWW85" s="197"/>
      <c r="WWX85" s="197"/>
      <c r="WWY85" s="197"/>
      <c r="WWZ85" s="197"/>
      <c r="WXA85" s="197"/>
      <c r="WXB85" s="197"/>
      <c r="WXC85" s="197"/>
      <c r="WXD85" s="197"/>
      <c r="WXE85" s="197"/>
      <c r="WXF85" s="197"/>
      <c r="WXG85" s="197"/>
      <c r="WXH85" s="197"/>
      <c r="WXI85" s="197"/>
      <c r="WXJ85" s="197"/>
      <c r="WXK85" s="197"/>
      <c r="WXL85" s="197"/>
      <c r="WXM85" s="197"/>
      <c r="WXN85" s="197"/>
      <c r="WXO85" s="197"/>
      <c r="WXP85" s="197"/>
      <c r="WXQ85" s="197"/>
      <c r="WXR85" s="197"/>
      <c r="WXS85" s="197"/>
      <c r="WXT85" s="197"/>
      <c r="WXU85" s="197"/>
      <c r="WXV85" s="197"/>
      <c r="WXW85" s="197"/>
      <c r="WXX85" s="197"/>
      <c r="WXY85" s="197"/>
      <c r="WXZ85" s="197"/>
      <c r="WYA85" s="197"/>
      <c r="WYB85" s="197"/>
      <c r="WYC85" s="197"/>
      <c r="WYD85" s="197"/>
      <c r="WYE85" s="197"/>
      <c r="WYF85" s="197"/>
      <c r="WYG85" s="197"/>
      <c r="WYH85" s="197"/>
      <c r="WYI85" s="197"/>
      <c r="WYJ85" s="197"/>
      <c r="WYK85" s="197"/>
      <c r="WYL85" s="197"/>
      <c r="WYM85" s="197"/>
      <c r="WYN85" s="197"/>
      <c r="WYO85" s="197"/>
      <c r="WYP85" s="197"/>
      <c r="WYQ85" s="197"/>
      <c r="WYR85" s="197"/>
      <c r="WYS85" s="197"/>
      <c r="WYT85" s="197"/>
      <c r="WYU85" s="197"/>
      <c r="WYV85" s="197"/>
      <c r="WYW85" s="197"/>
      <c r="WYX85" s="197"/>
      <c r="WYY85" s="197"/>
      <c r="WYZ85" s="197"/>
      <c r="WZA85" s="197"/>
      <c r="WZB85" s="197"/>
      <c r="WZC85" s="197"/>
      <c r="WZD85" s="197"/>
      <c r="WZE85" s="197"/>
      <c r="WZF85" s="197"/>
      <c r="WZG85" s="197"/>
      <c r="WZH85" s="197"/>
      <c r="WZI85" s="197"/>
      <c r="WZJ85" s="197"/>
      <c r="WZK85" s="197"/>
      <c r="WZL85" s="197"/>
      <c r="WZM85" s="197"/>
      <c r="WZN85" s="197"/>
      <c r="WZO85" s="197"/>
      <c r="WZP85" s="197"/>
      <c r="WZQ85" s="197"/>
      <c r="WZR85" s="197"/>
      <c r="WZS85" s="197"/>
      <c r="WZT85" s="197"/>
      <c r="WZU85" s="197"/>
      <c r="WZV85" s="197"/>
      <c r="WZW85" s="197"/>
      <c r="WZX85" s="197"/>
      <c r="WZY85" s="197"/>
      <c r="WZZ85" s="197"/>
      <c r="XAA85" s="197"/>
      <c r="XAB85" s="197"/>
      <c r="XAC85" s="197"/>
      <c r="XAD85" s="197"/>
      <c r="XAE85" s="197"/>
      <c r="XAF85" s="197"/>
      <c r="XAG85" s="197"/>
      <c r="XAH85" s="197"/>
      <c r="XAI85" s="197"/>
      <c r="XAJ85" s="197"/>
      <c r="XAK85" s="197"/>
      <c r="XAL85" s="197"/>
      <c r="XAM85" s="197"/>
      <c r="XAN85" s="197"/>
      <c r="XAO85" s="197"/>
      <c r="XAP85" s="197"/>
      <c r="XAQ85" s="197"/>
      <c r="XAR85" s="197"/>
      <c r="XAS85" s="197"/>
      <c r="XAT85" s="197"/>
      <c r="XAU85" s="197"/>
      <c r="XAV85" s="197"/>
      <c r="XAW85" s="197"/>
      <c r="XAX85" s="197"/>
      <c r="XAY85" s="197"/>
      <c r="XAZ85" s="197"/>
      <c r="XBA85" s="197"/>
      <c r="XBB85" s="197"/>
      <c r="XBC85" s="197"/>
      <c r="XBD85" s="197"/>
      <c r="XBE85" s="197"/>
      <c r="XBF85" s="197"/>
      <c r="XBG85" s="197"/>
      <c r="XBH85" s="197"/>
      <c r="XBI85" s="197"/>
      <c r="XBJ85" s="197"/>
      <c r="XBK85" s="197"/>
      <c r="XBL85" s="197"/>
      <c r="XBM85" s="197"/>
      <c r="XBN85" s="197"/>
      <c r="XBO85" s="197"/>
      <c r="XBP85" s="197"/>
      <c r="XBQ85" s="197"/>
      <c r="XBR85" s="197"/>
      <c r="XBS85" s="197"/>
      <c r="XBT85" s="197"/>
      <c r="XBU85" s="197"/>
      <c r="XBV85" s="197"/>
      <c r="XBW85" s="197"/>
      <c r="XBX85" s="197"/>
      <c r="XBY85" s="197"/>
      <c r="XBZ85" s="197"/>
      <c r="XCA85" s="197"/>
      <c r="XCB85" s="197"/>
      <c r="XCC85" s="197"/>
      <c r="XCD85" s="197"/>
      <c r="XCE85" s="197"/>
      <c r="XCF85" s="197"/>
      <c r="XCG85" s="197"/>
      <c r="XCH85" s="197"/>
      <c r="XCI85" s="197"/>
      <c r="XCJ85" s="197"/>
      <c r="XCK85" s="197"/>
      <c r="XCL85" s="197"/>
      <c r="XCM85" s="197"/>
      <c r="XCN85" s="197"/>
      <c r="XCO85" s="197"/>
      <c r="XCP85" s="197"/>
      <c r="XCQ85" s="197"/>
      <c r="XCR85" s="197"/>
      <c r="XCS85" s="197"/>
      <c r="XCT85" s="197"/>
      <c r="XCU85" s="197"/>
      <c r="XCV85" s="197"/>
      <c r="XCW85" s="197"/>
      <c r="XCX85" s="197"/>
      <c r="XCY85" s="197"/>
      <c r="XCZ85" s="197"/>
      <c r="XDA85" s="197"/>
      <c r="XDB85" s="197"/>
      <c r="XDC85" s="197"/>
      <c r="XDD85" s="197"/>
      <c r="XDE85" s="197"/>
      <c r="XDF85" s="197"/>
      <c r="XDG85" s="197"/>
      <c r="XDH85" s="197"/>
      <c r="XDI85" s="197"/>
      <c r="XDJ85" s="197"/>
      <c r="XDK85" s="197"/>
      <c r="XDL85" s="197"/>
      <c r="XDM85" s="197"/>
      <c r="XDN85" s="197"/>
      <c r="XDO85" s="197"/>
      <c r="XDP85" s="197"/>
      <c r="XDQ85" s="197"/>
      <c r="XDR85" s="197"/>
      <c r="XDS85" s="197"/>
      <c r="XDT85" s="197"/>
      <c r="XDU85" s="197"/>
      <c r="XDV85" s="197"/>
      <c r="XDW85" s="197"/>
      <c r="XDX85" s="197"/>
      <c r="XDY85" s="197"/>
      <c r="XDZ85" s="197"/>
      <c r="XEA85" s="197"/>
      <c r="XEB85" s="197"/>
      <c r="XEC85" s="197"/>
      <c r="XED85" s="197"/>
      <c r="XEE85" s="197"/>
      <c r="XEF85" s="197"/>
      <c r="XEG85" s="197"/>
      <c r="XEH85" s="197"/>
      <c r="XEI85" s="197"/>
      <c r="XEJ85" s="197"/>
      <c r="XEK85" s="197"/>
      <c r="XEL85" s="197"/>
      <c r="XEM85" s="197"/>
      <c r="XEN85" s="197"/>
      <c r="XEO85" s="197"/>
      <c r="XEP85" s="197"/>
      <c r="XEQ85" s="197"/>
      <c r="XER85" s="197"/>
      <c r="XES85" s="197"/>
      <c r="XET85" s="197"/>
      <c r="XEU85" s="197"/>
      <c r="XEV85" s="197"/>
      <c r="XEW85" s="197"/>
      <c r="XEX85" s="197"/>
      <c r="XEY85" s="197"/>
      <c r="XEZ85" s="197"/>
      <c r="XFA85" s="197"/>
      <c r="XFB85" s="197"/>
      <c r="XFC85" s="197"/>
      <c r="XFD85" s="197"/>
    </row>
    <row r="86" spans="1:16384" s="186" customFormat="1" ht="12" customHeight="1" x14ac:dyDescent="0.25">
      <c r="A86" s="200" t="s">
        <v>508</v>
      </c>
      <c r="B86" s="200"/>
      <c r="C86" s="200"/>
      <c r="D86" s="200"/>
      <c r="E86" s="200"/>
      <c r="F86" s="184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  <c r="DV86" s="185"/>
      <c r="DW86" s="185"/>
      <c r="DX86" s="185"/>
      <c r="DY86" s="185"/>
      <c r="DZ86" s="185"/>
      <c r="EA86" s="185"/>
      <c r="EB86" s="185"/>
      <c r="EC86" s="185"/>
      <c r="ED86" s="185"/>
      <c r="EE86" s="185"/>
      <c r="EF86" s="185"/>
      <c r="EG86" s="185"/>
      <c r="EH86" s="185"/>
      <c r="EI86" s="185"/>
      <c r="EJ86" s="185"/>
      <c r="EK86" s="185"/>
      <c r="EL86" s="185"/>
      <c r="EM86" s="185"/>
      <c r="EN86" s="185"/>
      <c r="EO86" s="185"/>
      <c r="EP86" s="185"/>
      <c r="EQ86" s="185"/>
      <c r="ER86" s="185"/>
      <c r="ES86" s="185"/>
      <c r="ET86" s="185"/>
      <c r="EU86" s="185"/>
      <c r="EV86" s="185"/>
      <c r="EW86" s="185"/>
      <c r="EX86" s="185"/>
      <c r="EY86" s="185"/>
      <c r="EZ86" s="185"/>
      <c r="FA86" s="185"/>
      <c r="FB86" s="185"/>
      <c r="FC86" s="185"/>
      <c r="FD86" s="185"/>
      <c r="FE86" s="185"/>
      <c r="FF86" s="185"/>
      <c r="FG86" s="185"/>
      <c r="FH86" s="185"/>
      <c r="FI86" s="185"/>
      <c r="FJ86" s="185"/>
      <c r="FK86" s="185"/>
      <c r="FL86" s="185"/>
      <c r="FM86" s="185"/>
      <c r="FN86" s="185"/>
      <c r="FO86" s="185"/>
      <c r="FP86" s="185"/>
      <c r="FQ86" s="185"/>
      <c r="FR86" s="185"/>
      <c r="FS86" s="185"/>
      <c r="FT86" s="185"/>
      <c r="FU86" s="185"/>
      <c r="FV86" s="185"/>
      <c r="FW86" s="185"/>
      <c r="FX86" s="185"/>
      <c r="FY86" s="185"/>
      <c r="FZ86" s="185"/>
      <c r="GA86" s="185"/>
      <c r="GB86" s="185"/>
      <c r="GC86" s="185"/>
      <c r="GD86" s="185"/>
      <c r="GE86" s="185"/>
      <c r="GF86" s="185"/>
      <c r="GG86" s="185"/>
      <c r="GH86" s="185"/>
      <c r="GI86" s="185"/>
      <c r="GJ86" s="185"/>
      <c r="GK86" s="185"/>
      <c r="GL86" s="185"/>
      <c r="GM86" s="185"/>
      <c r="GN86" s="185"/>
      <c r="GO86" s="185"/>
      <c r="GP86" s="185"/>
      <c r="GQ86" s="185"/>
      <c r="GR86" s="185"/>
      <c r="GS86" s="185"/>
      <c r="GT86" s="185"/>
      <c r="GU86" s="185"/>
      <c r="GV86" s="185"/>
      <c r="GW86" s="185"/>
      <c r="GX86" s="185"/>
      <c r="GY86" s="185"/>
      <c r="GZ86" s="185"/>
      <c r="HA86" s="185"/>
      <c r="HB86" s="185"/>
      <c r="HC86" s="185"/>
      <c r="HD86" s="185"/>
      <c r="HE86" s="185"/>
      <c r="HF86" s="185"/>
      <c r="HG86" s="185"/>
      <c r="HH86" s="185"/>
      <c r="HI86" s="185"/>
      <c r="HJ86" s="185"/>
      <c r="HK86" s="185"/>
      <c r="HL86" s="185"/>
      <c r="HM86" s="185"/>
      <c r="HN86" s="185"/>
      <c r="HO86" s="185"/>
      <c r="HP86" s="185"/>
      <c r="HQ86" s="185"/>
      <c r="HR86" s="185"/>
      <c r="HS86" s="185"/>
      <c r="HT86" s="185"/>
      <c r="HU86" s="185"/>
      <c r="HV86" s="185"/>
      <c r="HW86" s="185"/>
      <c r="HX86" s="185"/>
      <c r="HY86" s="185"/>
      <c r="HZ86" s="185"/>
      <c r="IA86" s="185"/>
      <c r="IB86" s="185"/>
      <c r="IC86" s="185"/>
      <c r="ID86" s="185"/>
      <c r="IE86" s="185"/>
      <c r="IF86" s="185"/>
      <c r="IG86" s="185"/>
      <c r="IH86" s="185"/>
      <c r="II86" s="185"/>
      <c r="IJ86" s="185"/>
      <c r="IK86" s="185"/>
      <c r="IL86" s="185"/>
      <c r="IM86" s="185"/>
      <c r="IN86" s="185"/>
      <c r="IO86" s="185"/>
      <c r="IP86" s="185"/>
      <c r="IQ86" s="185"/>
      <c r="IR86" s="185"/>
      <c r="IS86" s="185"/>
      <c r="IT86" s="185"/>
      <c r="IU86" s="185"/>
      <c r="IV86" s="185"/>
      <c r="IW86" s="185"/>
      <c r="IX86" s="185"/>
      <c r="IY86" s="185"/>
      <c r="IZ86" s="185"/>
      <c r="JA86" s="185"/>
      <c r="JB86" s="185"/>
      <c r="JC86" s="185"/>
      <c r="JD86" s="185"/>
      <c r="JE86" s="185"/>
      <c r="JF86" s="185"/>
      <c r="JG86" s="185"/>
      <c r="JH86" s="185"/>
      <c r="JI86" s="185"/>
      <c r="JJ86" s="185"/>
      <c r="JK86" s="185"/>
      <c r="JL86" s="185"/>
      <c r="JM86" s="185"/>
      <c r="JN86" s="185"/>
      <c r="JO86" s="185"/>
      <c r="JP86" s="185"/>
      <c r="JQ86" s="185"/>
      <c r="JR86" s="185"/>
      <c r="JS86" s="185"/>
      <c r="JT86" s="185"/>
      <c r="JU86" s="185"/>
      <c r="JV86" s="185"/>
      <c r="JW86" s="185"/>
      <c r="JX86" s="185"/>
      <c r="JY86" s="185"/>
      <c r="JZ86" s="185"/>
      <c r="KA86" s="185"/>
      <c r="KB86" s="185"/>
      <c r="KC86" s="185"/>
      <c r="KD86" s="185"/>
      <c r="KE86" s="185"/>
      <c r="KF86" s="185"/>
      <c r="KG86" s="185"/>
      <c r="KH86" s="185"/>
      <c r="KI86" s="185"/>
      <c r="KJ86" s="185"/>
      <c r="KK86" s="185"/>
      <c r="KL86" s="185"/>
      <c r="KM86" s="185"/>
      <c r="KN86" s="185"/>
      <c r="KO86" s="185"/>
      <c r="KP86" s="185"/>
      <c r="KQ86" s="185"/>
      <c r="KR86" s="185"/>
      <c r="KS86" s="185"/>
      <c r="KT86" s="185"/>
      <c r="KU86" s="185"/>
      <c r="KV86" s="185"/>
      <c r="KW86" s="185"/>
      <c r="KX86" s="185"/>
      <c r="KY86" s="185"/>
      <c r="KZ86" s="185"/>
      <c r="LA86" s="185"/>
      <c r="LB86" s="185"/>
      <c r="LC86" s="185"/>
      <c r="LD86" s="185"/>
      <c r="LE86" s="185"/>
      <c r="LF86" s="185"/>
      <c r="LG86" s="185"/>
      <c r="LH86" s="185"/>
      <c r="LI86" s="185"/>
      <c r="LJ86" s="185"/>
      <c r="LK86" s="185"/>
      <c r="LL86" s="185"/>
      <c r="LM86" s="185"/>
      <c r="LN86" s="185"/>
      <c r="LO86" s="185"/>
      <c r="LP86" s="185"/>
      <c r="LQ86" s="185"/>
      <c r="LR86" s="185"/>
      <c r="LS86" s="185"/>
      <c r="LT86" s="185"/>
      <c r="LU86" s="185"/>
      <c r="LV86" s="185"/>
      <c r="LW86" s="185"/>
      <c r="LX86" s="185"/>
      <c r="LY86" s="185"/>
      <c r="LZ86" s="185"/>
      <c r="MA86" s="185"/>
      <c r="MB86" s="185"/>
      <c r="MC86" s="185"/>
      <c r="MD86" s="185"/>
      <c r="ME86" s="185"/>
      <c r="MF86" s="185"/>
      <c r="MG86" s="185"/>
      <c r="MH86" s="185"/>
      <c r="MI86" s="185"/>
      <c r="MJ86" s="185"/>
      <c r="MK86" s="185"/>
      <c r="ML86" s="185"/>
      <c r="MM86" s="185"/>
      <c r="MN86" s="185"/>
      <c r="MO86" s="185"/>
      <c r="MP86" s="185"/>
      <c r="MQ86" s="185"/>
      <c r="MR86" s="185"/>
      <c r="MS86" s="185"/>
      <c r="MT86" s="185"/>
      <c r="MU86" s="185"/>
      <c r="MV86" s="185"/>
      <c r="MW86" s="185"/>
      <c r="MX86" s="185"/>
      <c r="MY86" s="185"/>
      <c r="MZ86" s="185"/>
      <c r="NA86" s="185"/>
      <c r="NB86" s="185"/>
      <c r="NC86" s="185"/>
      <c r="ND86" s="185"/>
      <c r="NE86" s="185"/>
      <c r="NF86" s="185"/>
      <c r="NG86" s="185"/>
      <c r="NH86" s="185"/>
      <c r="NI86" s="185"/>
      <c r="NJ86" s="185"/>
      <c r="NK86" s="185"/>
      <c r="NL86" s="185"/>
      <c r="NM86" s="185"/>
      <c r="NN86" s="185"/>
      <c r="NO86" s="185"/>
      <c r="NP86" s="185"/>
      <c r="NQ86" s="185"/>
      <c r="NR86" s="185"/>
      <c r="NS86" s="185"/>
      <c r="NT86" s="185"/>
      <c r="NU86" s="185"/>
      <c r="NV86" s="185"/>
      <c r="NW86" s="185"/>
      <c r="NX86" s="185"/>
      <c r="NY86" s="185"/>
      <c r="NZ86" s="185"/>
      <c r="OA86" s="185"/>
      <c r="OB86" s="185"/>
      <c r="OC86" s="185"/>
      <c r="OD86" s="185"/>
      <c r="OE86" s="185"/>
      <c r="OF86" s="185"/>
      <c r="OG86" s="185"/>
      <c r="OH86" s="185"/>
      <c r="OI86" s="185"/>
      <c r="OJ86" s="185"/>
      <c r="OK86" s="185"/>
      <c r="OL86" s="185"/>
      <c r="OM86" s="185"/>
      <c r="ON86" s="185"/>
      <c r="OO86" s="185"/>
      <c r="OP86" s="185"/>
      <c r="OQ86" s="185"/>
      <c r="OR86" s="185"/>
      <c r="OS86" s="185"/>
      <c r="OT86" s="185"/>
      <c r="OU86" s="185"/>
      <c r="OV86" s="185"/>
      <c r="OW86" s="185"/>
      <c r="OX86" s="185"/>
      <c r="OY86" s="185"/>
      <c r="OZ86" s="185"/>
      <c r="PA86" s="185"/>
      <c r="PB86" s="185"/>
      <c r="PC86" s="185"/>
      <c r="PD86" s="185"/>
      <c r="PE86" s="185"/>
      <c r="PF86" s="185"/>
      <c r="PG86" s="185"/>
      <c r="PH86" s="185"/>
      <c r="PI86" s="185"/>
      <c r="PJ86" s="185"/>
      <c r="PK86" s="185"/>
      <c r="PL86" s="185"/>
      <c r="PM86" s="185"/>
      <c r="PN86" s="185"/>
      <c r="PO86" s="185"/>
      <c r="PP86" s="185"/>
      <c r="PQ86" s="185"/>
      <c r="PR86" s="185"/>
      <c r="PS86" s="185"/>
      <c r="PT86" s="185"/>
      <c r="PU86" s="185"/>
      <c r="PV86" s="185"/>
      <c r="PW86" s="185"/>
      <c r="PX86" s="185"/>
      <c r="PY86" s="185"/>
      <c r="PZ86" s="185"/>
      <c r="QA86" s="185"/>
      <c r="QB86" s="185"/>
      <c r="QC86" s="185"/>
      <c r="QD86" s="185"/>
      <c r="QE86" s="185"/>
      <c r="QF86" s="185"/>
      <c r="QG86" s="185"/>
      <c r="QH86" s="185"/>
      <c r="QI86" s="185"/>
      <c r="QJ86" s="185"/>
      <c r="QK86" s="185"/>
      <c r="QL86" s="185"/>
      <c r="QM86" s="185"/>
      <c r="QN86" s="185"/>
      <c r="QO86" s="185"/>
      <c r="QP86" s="185"/>
      <c r="QQ86" s="185"/>
      <c r="QR86" s="185"/>
      <c r="QS86" s="185"/>
      <c r="QT86" s="185"/>
      <c r="QU86" s="185"/>
      <c r="QV86" s="185"/>
      <c r="QW86" s="185"/>
      <c r="QX86" s="185"/>
      <c r="QY86" s="185"/>
      <c r="QZ86" s="185"/>
      <c r="RA86" s="185"/>
      <c r="RB86" s="185"/>
      <c r="RC86" s="185"/>
      <c r="RD86" s="185"/>
      <c r="RE86" s="185"/>
      <c r="RF86" s="185"/>
      <c r="RG86" s="185"/>
      <c r="RH86" s="185"/>
      <c r="RI86" s="185"/>
      <c r="RJ86" s="185"/>
      <c r="RK86" s="185"/>
      <c r="RL86" s="185"/>
      <c r="RM86" s="185"/>
      <c r="RN86" s="185"/>
      <c r="RO86" s="185"/>
      <c r="RP86" s="185"/>
      <c r="RQ86" s="185"/>
      <c r="RR86" s="185"/>
      <c r="RS86" s="185"/>
      <c r="RT86" s="185"/>
      <c r="RU86" s="185"/>
      <c r="RV86" s="185"/>
      <c r="RW86" s="185"/>
      <c r="RX86" s="185"/>
      <c r="RY86" s="185"/>
      <c r="RZ86" s="185"/>
      <c r="SA86" s="185"/>
      <c r="SB86" s="185"/>
      <c r="SC86" s="185"/>
      <c r="SD86" s="185"/>
      <c r="SE86" s="185"/>
      <c r="SF86" s="185"/>
      <c r="SG86" s="185"/>
      <c r="SH86" s="185"/>
      <c r="SI86" s="185"/>
      <c r="SJ86" s="185"/>
      <c r="SK86" s="185"/>
      <c r="SL86" s="185"/>
      <c r="SM86" s="185"/>
      <c r="SN86" s="185"/>
      <c r="SO86" s="185"/>
      <c r="SP86" s="185"/>
      <c r="SQ86" s="185"/>
      <c r="SR86" s="185"/>
      <c r="SS86" s="185"/>
      <c r="ST86" s="185"/>
      <c r="SU86" s="185"/>
      <c r="SV86" s="185"/>
      <c r="SW86" s="185"/>
      <c r="SX86" s="185"/>
      <c r="SY86" s="185"/>
      <c r="SZ86" s="185"/>
      <c r="TA86" s="185"/>
      <c r="TB86" s="185"/>
      <c r="TC86" s="185"/>
      <c r="TD86" s="185"/>
      <c r="TE86" s="185"/>
      <c r="TF86" s="185"/>
      <c r="TG86" s="185"/>
      <c r="TH86" s="185"/>
      <c r="TI86" s="185"/>
      <c r="TJ86" s="185"/>
      <c r="TK86" s="185"/>
      <c r="TL86" s="185"/>
      <c r="TM86" s="185"/>
      <c r="TN86" s="185"/>
      <c r="TO86" s="185"/>
      <c r="TP86" s="185"/>
      <c r="TQ86" s="185"/>
      <c r="TR86" s="185"/>
      <c r="TS86" s="185"/>
      <c r="TT86" s="185"/>
      <c r="TU86" s="185"/>
      <c r="TV86" s="185"/>
      <c r="TW86" s="185"/>
      <c r="TX86" s="185"/>
      <c r="TY86" s="185"/>
      <c r="TZ86" s="185"/>
      <c r="UA86" s="185"/>
      <c r="UB86" s="185"/>
      <c r="UC86" s="185"/>
      <c r="UD86" s="185"/>
      <c r="UE86" s="185"/>
      <c r="UF86" s="185"/>
      <c r="UG86" s="185"/>
      <c r="UH86" s="185"/>
      <c r="UI86" s="185"/>
      <c r="UJ86" s="185"/>
      <c r="UK86" s="185"/>
      <c r="UL86" s="185"/>
      <c r="UM86" s="185"/>
      <c r="UN86" s="185"/>
      <c r="UO86" s="185"/>
      <c r="UP86" s="185"/>
      <c r="UQ86" s="185"/>
      <c r="UR86" s="185"/>
      <c r="US86" s="185"/>
      <c r="UT86" s="185"/>
      <c r="UU86" s="185"/>
      <c r="UV86" s="185"/>
      <c r="UW86" s="185"/>
      <c r="UX86" s="185"/>
      <c r="UY86" s="185"/>
      <c r="UZ86" s="185"/>
      <c r="VA86" s="185"/>
      <c r="VB86" s="185"/>
      <c r="VC86" s="185"/>
      <c r="VD86" s="185"/>
      <c r="VE86" s="185"/>
      <c r="VF86" s="185"/>
      <c r="VG86" s="185"/>
      <c r="VH86" s="185"/>
      <c r="VI86" s="185"/>
      <c r="VJ86" s="185"/>
      <c r="VK86" s="185"/>
      <c r="VL86" s="185"/>
      <c r="VM86" s="185"/>
      <c r="VN86" s="185"/>
      <c r="VO86" s="185"/>
      <c r="VP86" s="185"/>
      <c r="VQ86" s="185"/>
      <c r="VR86" s="185"/>
      <c r="VS86" s="185"/>
      <c r="VT86" s="185"/>
      <c r="VU86" s="185"/>
      <c r="VV86" s="185"/>
      <c r="VW86" s="185"/>
      <c r="VX86" s="185"/>
      <c r="VY86" s="185"/>
      <c r="VZ86" s="185"/>
      <c r="WA86" s="185"/>
      <c r="WB86" s="185"/>
      <c r="WC86" s="185"/>
      <c r="WD86" s="185"/>
      <c r="WE86" s="185"/>
      <c r="WF86" s="185"/>
      <c r="WG86" s="185"/>
      <c r="WH86" s="185"/>
      <c r="WI86" s="185"/>
      <c r="WJ86" s="185"/>
      <c r="WK86" s="185"/>
      <c r="WL86" s="185"/>
      <c r="WM86" s="185"/>
      <c r="WN86" s="185"/>
      <c r="WO86" s="185"/>
      <c r="WP86" s="185"/>
      <c r="WQ86" s="185"/>
      <c r="WR86" s="185"/>
      <c r="WS86" s="185"/>
      <c r="WT86" s="185"/>
      <c r="WU86" s="185"/>
      <c r="WV86" s="185"/>
      <c r="WW86" s="185"/>
      <c r="WX86" s="185"/>
      <c r="WY86" s="185"/>
      <c r="WZ86" s="185"/>
      <c r="XA86" s="185"/>
      <c r="XB86" s="185"/>
      <c r="XC86" s="185"/>
      <c r="XD86" s="185"/>
      <c r="XE86" s="185"/>
      <c r="XF86" s="185"/>
      <c r="XG86" s="185"/>
      <c r="XH86" s="185"/>
      <c r="XI86" s="185"/>
      <c r="XJ86" s="185"/>
      <c r="XK86" s="185"/>
      <c r="XL86" s="185"/>
      <c r="XM86" s="185"/>
      <c r="XN86" s="185"/>
      <c r="XO86" s="185"/>
      <c r="XP86" s="185"/>
      <c r="XQ86" s="185"/>
      <c r="XR86" s="185"/>
      <c r="XS86" s="185"/>
      <c r="XT86" s="185"/>
      <c r="XU86" s="185"/>
      <c r="XV86" s="185"/>
      <c r="XW86" s="185"/>
      <c r="XX86" s="185"/>
      <c r="XY86" s="185"/>
      <c r="XZ86" s="185"/>
      <c r="YA86" s="185"/>
      <c r="YB86" s="185"/>
      <c r="YC86" s="185"/>
      <c r="YD86" s="185"/>
      <c r="YE86" s="185"/>
      <c r="YF86" s="185"/>
      <c r="YG86" s="185"/>
      <c r="YH86" s="185"/>
      <c r="YI86" s="185"/>
      <c r="YJ86" s="185"/>
      <c r="YK86" s="185"/>
      <c r="YL86" s="185"/>
      <c r="YM86" s="185"/>
      <c r="YN86" s="185"/>
      <c r="YO86" s="185"/>
      <c r="YP86" s="185"/>
      <c r="YQ86" s="185"/>
      <c r="YR86" s="185"/>
      <c r="YS86" s="185"/>
      <c r="YT86" s="185"/>
      <c r="YU86" s="185"/>
      <c r="YV86" s="185"/>
      <c r="YW86" s="185"/>
      <c r="YX86" s="185"/>
      <c r="YY86" s="185"/>
      <c r="YZ86" s="185"/>
      <c r="ZA86" s="185"/>
      <c r="ZB86" s="185"/>
      <c r="ZC86" s="185"/>
      <c r="ZD86" s="185"/>
      <c r="ZE86" s="185"/>
      <c r="ZF86" s="185"/>
      <c r="ZG86" s="185"/>
      <c r="ZH86" s="185"/>
      <c r="ZI86" s="185"/>
      <c r="ZJ86" s="185"/>
      <c r="ZK86" s="185"/>
      <c r="ZL86" s="185"/>
      <c r="ZM86" s="185"/>
      <c r="ZN86" s="185"/>
      <c r="ZO86" s="185"/>
      <c r="ZP86" s="185"/>
      <c r="ZQ86" s="185"/>
      <c r="ZR86" s="185"/>
      <c r="ZS86" s="185"/>
      <c r="ZT86" s="185"/>
      <c r="ZU86" s="185"/>
      <c r="ZV86" s="185"/>
      <c r="ZW86" s="185"/>
      <c r="ZX86" s="185"/>
      <c r="ZY86" s="185"/>
      <c r="ZZ86" s="185"/>
      <c r="AAA86" s="185"/>
      <c r="AAB86" s="185"/>
      <c r="AAC86" s="185"/>
      <c r="AAD86" s="185"/>
      <c r="AAE86" s="185"/>
      <c r="AAF86" s="185"/>
      <c r="AAG86" s="185"/>
      <c r="AAH86" s="185"/>
      <c r="AAI86" s="185"/>
      <c r="AAJ86" s="185"/>
      <c r="AAK86" s="185"/>
      <c r="AAL86" s="185"/>
      <c r="AAM86" s="185"/>
      <c r="AAN86" s="185"/>
      <c r="AAO86" s="185"/>
      <c r="AAP86" s="185"/>
      <c r="AAQ86" s="185"/>
      <c r="AAR86" s="185"/>
      <c r="AAS86" s="185"/>
      <c r="AAT86" s="185"/>
      <c r="AAU86" s="185"/>
      <c r="AAV86" s="185"/>
      <c r="AAW86" s="185"/>
      <c r="AAX86" s="185"/>
      <c r="AAY86" s="185"/>
      <c r="AAZ86" s="185"/>
      <c r="ABA86" s="185"/>
      <c r="ABB86" s="185"/>
      <c r="ABC86" s="185"/>
      <c r="ABD86" s="185"/>
      <c r="ABE86" s="185"/>
      <c r="ABF86" s="185"/>
      <c r="ABG86" s="185"/>
      <c r="ABH86" s="185"/>
      <c r="ABI86" s="185"/>
      <c r="ABJ86" s="185"/>
      <c r="ABK86" s="185"/>
      <c r="ABL86" s="185"/>
      <c r="ABM86" s="185"/>
      <c r="ABN86" s="185"/>
      <c r="ABO86" s="185"/>
      <c r="ABP86" s="185"/>
      <c r="ABQ86" s="185"/>
      <c r="ABR86" s="185"/>
      <c r="ABS86" s="185"/>
      <c r="ABT86" s="185"/>
      <c r="ABU86" s="185"/>
      <c r="ABV86" s="185"/>
      <c r="ABW86" s="185"/>
      <c r="ABX86" s="185"/>
      <c r="ABY86" s="185"/>
      <c r="ABZ86" s="185"/>
      <c r="ACA86" s="185"/>
      <c r="ACB86" s="185"/>
      <c r="ACC86" s="185"/>
      <c r="ACD86" s="185"/>
      <c r="ACE86" s="185"/>
      <c r="ACF86" s="185"/>
      <c r="ACG86" s="185"/>
      <c r="ACH86" s="185"/>
      <c r="ACI86" s="185"/>
      <c r="ACJ86" s="185"/>
      <c r="ACK86" s="185"/>
      <c r="ACL86" s="185"/>
      <c r="ACM86" s="185"/>
      <c r="ACN86" s="185"/>
      <c r="ACO86" s="185"/>
      <c r="ACP86" s="185"/>
      <c r="ACQ86" s="185"/>
      <c r="ACR86" s="185"/>
      <c r="ACS86" s="185"/>
      <c r="ACT86" s="185"/>
      <c r="ACU86" s="185"/>
      <c r="ACV86" s="185"/>
      <c r="ACW86" s="185"/>
      <c r="ACX86" s="185"/>
      <c r="ACY86" s="185"/>
      <c r="ACZ86" s="185"/>
      <c r="ADA86" s="185"/>
      <c r="ADB86" s="185"/>
      <c r="ADC86" s="185"/>
      <c r="ADD86" s="185"/>
      <c r="ADE86" s="185"/>
      <c r="ADF86" s="185"/>
      <c r="ADG86" s="185"/>
      <c r="ADH86" s="185"/>
      <c r="ADI86" s="185"/>
      <c r="ADJ86" s="185"/>
      <c r="ADK86" s="185"/>
      <c r="ADL86" s="185"/>
      <c r="ADM86" s="185"/>
      <c r="ADN86" s="185"/>
      <c r="ADO86" s="185"/>
      <c r="ADP86" s="185"/>
      <c r="ADQ86" s="185"/>
      <c r="ADR86" s="185"/>
      <c r="ADS86" s="185"/>
      <c r="ADT86" s="185"/>
      <c r="ADU86" s="185"/>
      <c r="ADV86" s="185"/>
      <c r="ADW86" s="185"/>
      <c r="ADX86" s="185"/>
      <c r="ADY86" s="185"/>
      <c r="ADZ86" s="185"/>
      <c r="AEA86" s="185"/>
      <c r="AEB86" s="185"/>
      <c r="AEC86" s="185"/>
      <c r="AED86" s="185"/>
      <c r="AEE86" s="185"/>
      <c r="AEF86" s="185"/>
      <c r="AEG86" s="185"/>
      <c r="AEH86" s="185"/>
      <c r="AEI86" s="185"/>
      <c r="AEJ86" s="185"/>
      <c r="AEK86" s="185"/>
      <c r="AEL86" s="185"/>
      <c r="AEM86" s="185"/>
      <c r="AEN86" s="185"/>
      <c r="AEO86" s="185"/>
      <c r="AEP86" s="185"/>
      <c r="AEQ86" s="185"/>
      <c r="AER86" s="185"/>
      <c r="AES86" s="185"/>
      <c r="AET86" s="185"/>
      <c r="AEU86" s="185"/>
      <c r="AEV86" s="185"/>
      <c r="AEW86" s="185"/>
      <c r="AEX86" s="185"/>
      <c r="AEY86" s="185"/>
      <c r="AEZ86" s="185"/>
      <c r="AFA86" s="185"/>
      <c r="AFB86" s="185"/>
      <c r="AFC86" s="185"/>
      <c r="AFD86" s="185"/>
      <c r="AFE86" s="185"/>
      <c r="AFF86" s="185"/>
      <c r="AFG86" s="185"/>
      <c r="AFH86" s="185"/>
      <c r="AFI86" s="185"/>
      <c r="AFJ86" s="185"/>
      <c r="AFK86" s="185"/>
      <c r="AFL86" s="185"/>
      <c r="AFM86" s="185"/>
      <c r="AFN86" s="185"/>
      <c r="AFO86" s="185"/>
      <c r="AFP86" s="185"/>
      <c r="AFQ86" s="185"/>
      <c r="AFR86" s="185"/>
      <c r="AFS86" s="185"/>
      <c r="AFT86" s="185"/>
      <c r="AFU86" s="185"/>
      <c r="AFV86" s="185"/>
      <c r="AFW86" s="185"/>
      <c r="AFX86" s="185"/>
      <c r="AFY86" s="185"/>
      <c r="AFZ86" s="185"/>
      <c r="AGA86" s="185"/>
      <c r="AGB86" s="185"/>
      <c r="AGC86" s="185"/>
      <c r="AGD86" s="185"/>
      <c r="AGE86" s="185"/>
      <c r="AGF86" s="185"/>
      <c r="AGG86" s="185"/>
      <c r="AGH86" s="185"/>
      <c r="AGI86" s="185"/>
      <c r="AGJ86" s="185"/>
      <c r="AGK86" s="185"/>
      <c r="AGL86" s="185"/>
      <c r="AGM86" s="185"/>
      <c r="AGN86" s="185"/>
      <c r="AGO86" s="185"/>
      <c r="AGP86" s="185"/>
      <c r="AGQ86" s="185"/>
      <c r="AGR86" s="185"/>
      <c r="AGS86" s="185"/>
      <c r="AGT86" s="185"/>
      <c r="AGU86" s="185"/>
      <c r="AGV86" s="185"/>
      <c r="AGW86" s="185"/>
      <c r="AGX86" s="185"/>
      <c r="AGY86" s="185"/>
      <c r="AGZ86" s="185"/>
      <c r="AHA86" s="185"/>
      <c r="AHB86" s="185"/>
      <c r="AHC86" s="185"/>
      <c r="AHD86" s="185"/>
      <c r="AHE86" s="185"/>
      <c r="AHF86" s="185"/>
      <c r="AHG86" s="185"/>
      <c r="AHH86" s="185"/>
      <c r="AHI86" s="185"/>
      <c r="AHJ86" s="185"/>
      <c r="AHK86" s="185"/>
      <c r="AHL86" s="185"/>
      <c r="AHM86" s="185"/>
      <c r="AHN86" s="185"/>
      <c r="AHO86" s="185"/>
      <c r="AHP86" s="185"/>
      <c r="AHQ86" s="185"/>
      <c r="AHR86" s="185"/>
      <c r="AHS86" s="185"/>
      <c r="AHT86" s="185"/>
      <c r="AHU86" s="185"/>
      <c r="AHV86" s="185"/>
      <c r="AHW86" s="185"/>
      <c r="AHX86" s="185"/>
      <c r="AHY86" s="185"/>
      <c r="AHZ86" s="185"/>
      <c r="AIA86" s="185"/>
      <c r="AIB86" s="185"/>
      <c r="AIC86" s="185"/>
      <c r="AID86" s="185"/>
      <c r="AIE86" s="185"/>
      <c r="AIF86" s="185"/>
      <c r="AIG86" s="185"/>
      <c r="AIH86" s="185"/>
      <c r="AII86" s="185"/>
      <c r="AIJ86" s="185"/>
      <c r="AIK86" s="185"/>
      <c r="AIL86" s="185"/>
      <c r="AIM86" s="185"/>
      <c r="AIN86" s="185"/>
      <c r="AIO86" s="185"/>
      <c r="AIP86" s="185"/>
      <c r="AIQ86" s="185"/>
      <c r="AIR86" s="185"/>
      <c r="AIS86" s="185"/>
      <c r="AIT86" s="185"/>
      <c r="AIU86" s="185"/>
      <c r="AIV86" s="185"/>
      <c r="AIW86" s="185"/>
      <c r="AIX86" s="185"/>
      <c r="AIY86" s="185"/>
      <c r="AIZ86" s="185"/>
      <c r="AJA86" s="185"/>
      <c r="AJB86" s="185"/>
      <c r="AJC86" s="185"/>
      <c r="AJD86" s="185"/>
      <c r="AJE86" s="185"/>
      <c r="AJF86" s="185"/>
      <c r="AJG86" s="185"/>
      <c r="AJH86" s="185"/>
      <c r="AJI86" s="185"/>
      <c r="AJJ86" s="185"/>
      <c r="AJK86" s="185"/>
      <c r="AJL86" s="185"/>
      <c r="AJM86" s="185"/>
      <c r="AJN86" s="185"/>
      <c r="AJO86" s="185"/>
      <c r="AJP86" s="185"/>
      <c r="AJQ86" s="185"/>
      <c r="AJR86" s="185"/>
      <c r="AJS86" s="185"/>
      <c r="AJT86" s="185"/>
      <c r="AJU86" s="185"/>
      <c r="AJV86" s="185"/>
      <c r="AJW86" s="185"/>
      <c r="AJX86" s="185"/>
      <c r="AJY86" s="185"/>
      <c r="AJZ86" s="185"/>
      <c r="AKA86" s="185"/>
      <c r="AKB86" s="185"/>
      <c r="AKC86" s="185"/>
      <c r="AKD86" s="185"/>
      <c r="AKE86" s="185"/>
      <c r="AKF86" s="185"/>
      <c r="AKG86" s="185"/>
      <c r="AKH86" s="185"/>
      <c r="AKI86" s="185"/>
      <c r="AKJ86" s="185"/>
      <c r="AKK86" s="185"/>
      <c r="AKL86" s="185"/>
      <c r="AKM86" s="185"/>
      <c r="AKN86" s="185"/>
      <c r="AKO86" s="185"/>
      <c r="AKP86" s="185"/>
      <c r="AKQ86" s="185"/>
      <c r="AKR86" s="185"/>
      <c r="AKS86" s="185"/>
      <c r="AKT86" s="185"/>
      <c r="AKU86" s="185"/>
      <c r="AKV86" s="185"/>
      <c r="AKW86" s="185"/>
      <c r="AKX86" s="185"/>
      <c r="AKY86" s="185"/>
      <c r="AKZ86" s="185"/>
      <c r="ALA86" s="185"/>
      <c r="ALB86" s="185"/>
      <c r="ALC86" s="185"/>
      <c r="ALD86" s="185"/>
      <c r="ALE86" s="185"/>
      <c r="ALF86" s="185"/>
      <c r="ALG86" s="185"/>
      <c r="ALH86" s="185"/>
      <c r="ALI86" s="185"/>
      <c r="ALJ86" s="185"/>
      <c r="ALK86" s="185"/>
      <c r="ALL86" s="185"/>
      <c r="ALM86" s="185"/>
      <c r="ALN86" s="185"/>
      <c r="ALO86" s="185"/>
      <c r="ALP86" s="185"/>
      <c r="ALQ86" s="185"/>
      <c r="ALR86" s="185"/>
      <c r="ALS86" s="185"/>
      <c r="ALT86" s="185"/>
      <c r="ALU86" s="185"/>
      <c r="ALV86" s="185"/>
      <c r="ALW86" s="185"/>
      <c r="ALX86" s="185"/>
      <c r="ALY86" s="185"/>
      <c r="ALZ86" s="185"/>
      <c r="AMA86" s="185"/>
      <c r="AMB86" s="185"/>
      <c r="AMC86" s="185"/>
      <c r="AMD86" s="185"/>
      <c r="AME86" s="185"/>
      <c r="AMF86" s="185"/>
      <c r="AMG86" s="185"/>
      <c r="AMH86" s="185"/>
      <c r="AMI86" s="185"/>
      <c r="AMJ86" s="185"/>
      <c r="AMK86" s="185"/>
      <c r="AML86" s="185"/>
      <c r="AMM86" s="185"/>
      <c r="AMN86" s="185"/>
      <c r="AMO86" s="185"/>
      <c r="AMP86" s="185"/>
      <c r="AMQ86" s="185"/>
      <c r="AMR86" s="185"/>
      <c r="AMS86" s="185"/>
      <c r="AMT86" s="185"/>
      <c r="AMU86" s="185"/>
      <c r="AMV86" s="185"/>
      <c r="AMW86" s="185"/>
      <c r="AMX86" s="185"/>
      <c r="AMY86" s="185"/>
      <c r="AMZ86" s="185"/>
      <c r="ANA86" s="185"/>
      <c r="ANB86" s="185"/>
      <c r="ANC86" s="185"/>
      <c r="AND86" s="185"/>
      <c r="ANE86" s="185"/>
      <c r="ANF86" s="185"/>
      <c r="ANG86" s="185"/>
      <c r="ANH86" s="185"/>
      <c r="ANI86" s="185"/>
      <c r="ANJ86" s="185"/>
      <c r="ANK86" s="185"/>
      <c r="ANL86" s="185"/>
      <c r="ANM86" s="185"/>
      <c r="ANN86" s="185"/>
      <c r="ANO86" s="185"/>
      <c r="ANP86" s="185"/>
      <c r="ANQ86" s="185"/>
      <c r="ANR86" s="185"/>
      <c r="ANS86" s="185"/>
      <c r="ANT86" s="185"/>
      <c r="ANU86" s="185"/>
      <c r="ANV86" s="185"/>
      <c r="ANW86" s="185"/>
      <c r="ANX86" s="185"/>
      <c r="ANY86" s="185"/>
      <c r="ANZ86" s="185"/>
      <c r="AOA86" s="185"/>
      <c r="AOB86" s="185"/>
      <c r="AOC86" s="185"/>
      <c r="AOD86" s="185"/>
      <c r="AOE86" s="185"/>
      <c r="AOF86" s="185"/>
      <c r="AOG86" s="185"/>
      <c r="AOH86" s="185"/>
      <c r="AOI86" s="185"/>
      <c r="AOJ86" s="185"/>
      <c r="AOK86" s="185"/>
      <c r="AOL86" s="185"/>
      <c r="AOM86" s="185"/>
      <c r="AON86" s="185"/>
      <c r="AOO86" s="185"/>
      <c r="AOP86" s="185"/>
      <c r="AOQ86" s="185"/>
      <c r="AOR86" s="185"/>
      <c r="AOS86" s="185"/>
      <c r="AOT86" s="185"/>
      <c r="AOU86" s="185"/>
      <c r="AOV86" s="185"/>
      <c r="AOW86" s="185"/>
      <c r="AOX86" s="185"/>
      <c r="AOY86" s="185"/>
      <c r="AOZ86" s="185"/>
      <c r="APA86" s="185"/>
      <c r="APB86" s="185"/>
      <c r="APC86" s="185"/>
      <c r="APD86" s="185"/>
      <c r="APE86" s="185"/>
      <c r="APF86" s="185"/>
      <c r="APG86" s="185"/>
      <c r="APH86" s="185"/>
      <c r="API86" s="185"/>
      <c r="APJ86" s="185"/>
      <c r="APK86" s="185"/>
      <c r="APL86" s="185"/>
      <c r="APM86" s="185"/>
      <c r="APN86" s="185"/>
      <c r="APO86" s="185"/>
      <c r="APP86" s="185"/>
      <c r="APQ86" s="185"/>
      <c r="APR86" s="185"/>
      <c r="APS86" s="185"/>
      <c r="APT86" s="185"/>
      <c r="APU86" s="185"/>
      <c r="APV86" s="185"/>
      <c r="APW86" s="185"/>
      <c r="APX86" s="185"/>
      <c r="APY86" s="185"/>
      <c r="APZ86" s="185"/>
      <c r="AQA86" s="185"/>
      <c r="AQB86" s="185"/>
      <c r="AQC86" s="185"/>
      <c r="AQD86" s="185"/>
      <c r="AQE86" s="185"/>
      <c r="AQF86" s="185"/>
      <c r="AQG86" s="185"/>
      <c r="AQH86" s="185"/>
      <c r="AQI86" s="185"/>
      <c r="AQJ86" s="185"/>
      <c r="AQK86" s="185"/>
      <c r="AQL86" s="185"/>
      <c r="AQM86" s="185"/>
      <c r="AQN86" s="185"/>
      <c r="AQO86" s="185"/>
      <c r="AQP86" s="185"/>
      <c r="AQQ86" s="185"/>
      <c r="AQR86" s="185"/>
      <c r="AQS86" s="185"/>
      <c r="AQT86" s="185"/>
      <c r="AQU86" s="185"/>
      <c r="AQV86" s="185"/>
      <c r="AQW86" s="185"/>
      <c r="AQX86" s="185"/>
      <c r="AQY86" s="185"/>
      <c r="AQZ86" s="185"/>
      <c r="ARA86" s="185"/>
      <c r="ARB86" s="185"/>
      <c r="ARC86" s="185"/>
      <c r="ARD86" s="185"/>
      <c r="ARE86" s="185"/>
      <c r="ARF86" s="185"/>
      <c r="ARG86" s="185"/>
      <c r="ARH86" s="185"/>
      <c r="ARI86" s="185"/>
      <c r="ARJ86" s="185"/>
      <c r="ARK86" s="185"/>
      <c r="ARL86" s="185"/>
      <c r="ARM86" s="185"/>
      <c r="ARN86" s="185"/>
      <c r="ARO86" s="185"/>
      <c r="ARP86" s="185"/>
      <c r="ARQ86" s="185"/>
      <c r="ARR86" s="185"/>
      <c r="ARS86" s="185"/>
      <c r="ART86" s="185"/>
      <c r="ARU86" s="185"/>
      <c r="ARV86" s="185"/>
      <c r="ARW86" s="185"/>
      <c r="ARX86" s="185"/>
      <c r="ARY86" s="185"/>
      <c r="ARZ86" s="185"/>
      <c r="ASA86" s="185"/>
      <c r="ASB86" s="185"/>
      <c r="ASC86" s="185"/>
      <c r="ASD86" s="185"/>
      <c r="ASE86" s="185"/>
      <c r="ASF86" s="185"/>
      <c r="ASG86" s="185"/>
      <c r="ASH86" s="185"/>
      <c r="ASI86" s="185"/>
      <c r="ASJ86" s="185"/>
      <c r="ASK86" s="185"/>
      <c r="ASL86" s="185"/>
      <c r="ASM86" s="185"/>
      <c r="ASN86" s="185"/>
      <c r="ASO86" s="185"/>
      <c r="ASP86" s="185"/>
      <c r="ASQ86" s="185"/>
      <c r="ASR86" s="185"/>
      <c r="ASS86" s="185"/>
      <c r="AST86" s="185"/>
      <c r="ASU86" s="185"/>
      <c r="ASV86" s="185"/>
      <c r="ASW86" s="185"/>
      <c r="ASX86" s="185"/>
      <c r="ASY86" s="185"/>
      <c r="ASZ86" s="185"/>
      <c r="ATA86" s="185"/>
      <c r="ATB86" s="185"/>
      <c r="ATC86" s="185"/>
      <c r="ATD86" s="185"/>
      <c r="ATE86" s="185"/>
      <c r="ATF86" s="185"/>
      <c r="ATG86" s="185"/>
      <c r="ATH86" s="185"/>
      <c r="ATI86" s="185"/>
      <c r="ATJ86" s="185"/>
      <c r="ATK86" s="185"/>
      <c r="ATL86" s="185"/>
      <c r="ATM86" s="185"/>
      <c r="ATN86" s="185"/>
      <c r="ATO86" s="185"/>
      <c r="ATP86" s="185"/>
      <c r="ATQ86" s="185"/>
      <c r="ATR86" s="185"/>
      <c r="ATS86" s="185"/>
      <c r="ATT86" s="185"/>
      <c r="ATU86" s="185"/>
      <c r="ATV86" s="185"/>
      <c r="ATW86" s="185"/>
      <c r="ATX86" s="185"/>
      <c r="ATY86" s="185"/>
      <c r="ATZ86" s="185"/>
      <c r="AUA86" s="185"/>
      <c r="AUB86" s="185"/>
      <c r="AUC86" s="185"/>
      <c r="AUD86" s="185"/>
      <c r="AUE86" s="185"/>
      <c r="AUF86" s="185"/>
      <c r="AUG86" s="185"/>
      <c r="AUH86" s="185"/>
      <c r="AUI86" s="185"/>
      <c r="AUJ86" s="185"/>
      <c r="AUK86" s="185"/>
      <c r="AUL86" s="185"/>
      <c r="AUM86" s="185"/>
      <c r="AUN86" s="185"/>
      <c r="AUO86" s="185"/>
      <c r="AUP86" s="185"/>
      <c r="AUQ86" s="185"/>
      <c r="AUR86" s="185"/>
      <c r="AUS86" s="185"/>
      <c r="AUT86" s="185"/>
      <c r="AUU86" s="185"/>
      <c r="AUV86" s="185"/>
      <c r="AUW86" s="185"/>
      <c r="AUX86" s="185"/>
      <c r="AUY86" s="185"/>
      <c r="AUZ86" s="185"/>
      <c r="AVA86" s="185"/>
      <c r="AVB86" s="185"/>
      <c r="AVC86" s="185"/>
      <c r="AVD86" s="185"/>
      <c r="AVE86" s="185"/>
      <c r="AVF86" s="185"/>
      <c r="AVG86" s="185"/>
      <c r="AVH86" s="185"/>
      <c r="AVI86" s="185"/>
      <c r="AVJ86" s="185"/>
      <c r="AVK86" s="185"/>
      <c r="AVL86" s="185"/>
      <c r="AVM86" s="185"/>
      <c r="AVN86" s="185"/>
      <c r="AVO86" s="185"/>
      <c r="AVP86" s="185"/>
      <c r="AVQ86" s="185"/>
      <c r="AVR86" s="185"/>
      <c r="AVS86" s="185"/>
      <c r="AVT86" s="185"/>
      <c r="AVU86" s="185"/>
      <c r="AVV86" s="185"/>
      <c r="AVW86" s="185"/>
      <c r="AVX86" s="185"/>
      <c r="AVY86" s="185"/>
      <c r="AVZ86" s="185"/>
      <c r="AWA86" s="185"/>
      <c r="AWB86" s="185"/>
      <c r="AWC86" s="185"/>
      <c r="AWD86" s="185"/>
      <c r="AWE86" s="185"/>
      <c r="AWF86" s="185"/>
      <c r="AWG86" s="185"/>
      <c r="AWH86" s="185"/>
      <c r="AWI86" s="185"/>
      <c r="AWJ86" s="185"/>
      <c r="AWK86" s="185"/>
      <c r="AWL86" s="185"/>
      <c r="AWM86" s="185"/>
      <c r="AWN86" s="185"/>
      <c r="AWO86" s="185"/>
      <c r="AWP86" s="185"/>
      <c r="AWQ86" s="185"/>
      <c r="AWR86" s="185"/>
      <c r="AWS86" s="185"/>
      <c r="AWT86" s="185"/>
      <c r="AWU86" s="185"/>
      <c r="AWV86" s="185"/>
      <c r="AWW86" s="185"/>
      <c r="AWX86" s="185"/>
      <c r="AWY86" s="185"/>
      <c r="AWZ86" s="185"/>
      <c r="AXA86" s="185"/>
      <c r="AXB86" s="185"/>
      <c r="AXC86" s="185"/>
      <c r="AXD86" s="185"/>
      <c r="AXE86" s="185"/>
      <c r="AXF86" s="185"/>
      <c r="AXG86" s="185"/>
      <c r="AXH86" s="185"/>
      <c r="AXI86" s="185"/>
      <c r="AXJ86" s="185"/>
      <c r="AXK86" s="185"/>
      <c r="AXL86" s="185"/>
      <c r="AXM86" s="185"/>
      <c r="AXN86" s="185"/>
      <c r="AXO86" s="185"/>
      <c r="AXP86" s="185"/>
      <c r="AXQ86" s="185"/>
      <c r="AXR86" s="185"/>
      <c r="AXS86" s="185"/>
      <c r="AXT86" s="185"/>
      <c r="AXU86" s="185"/>
      <c r="AXV86" s="185"/>
      <c r="AXW86" s="185"/>
      <c r="AXX86" s="185"/>
      <c r="AXY86" s="185"/>
      <c r="AXZ86" s="185"/>
      <c r="AYA86" s="185"/>
      <c r="AYB86" s="185"/>
      <c r="AYC86" s="185"/>
      <c r="AYD86" s="185"/>
      <c r="AYE86" s="185"/>
      <c r="AYF86" s="185"/>
      <c r="AYG86" s="185"/>
      <c r="AYH86" s="185"/>
      <c r="AYI86" s="185"/>
      <c r="AYJ86" s="185"/>
      <c r="AYK86" s="185"/>
      <c r="AYL86" s="185"/>
      <c r="AYM86" s="185"/>
      <c r="AYN86" s="185"/>
      <c r="AYO86" s="185"/>
      <c r="AYP86" s="185"/>
      <c r="AYQ86" s="185"/>
      <c r="AYR86" s="185"/>
      <c r="AYS86" s="185"/>
      <c r="AYT86" s="185"/>
      <c r="AYU86" s="185"/>
      <c r="AYV86" s="185"/>
      <c r="AYW86" s="185"/>
      <c r="AYX86" s="185"/>
      <c r="AYY86" s="185"/>
      <c r="AYZ86" s="185"/>
      <c r="AZA86" s="185"/>
      <c r="AZB86" s="185"/>
      <c r="AZC86" s="185"/>
      <c r="AZD86" s="185"/>
      <c r="AZE86" s="185"/>
      <c r="AZF86" s="185"/>
      <c r="AZG86" s="185"/>
      <c r="AZH86" s="185"/>
      <c r="AZI86" s="185"/>
      <c r="AZJ86" s="185"/>
      <c r="AZK86" s="185"/>
      <c r="AZL86" s="185"/>
      <c r="AZM86" s="185"/>
      <c r="AZN86" s="185"/>
      <c r="AZO86" s="185"/>
      <c r="AZP86" s="185"/>
      <c r="AZQ86" s="185"/>
      <c r="AZR86" s="185"/>
      <c r="AZS86" s="185"/>
      <c r="AZT86" s="185"/>
      <c r="AZU86" s="185"/>
      <c r="AZV86" s="185"/>
      <c r="AZW86" s="185"/>
      <c r="AZX86" s="185"/>
      <c r="AZY86" s="185"/>
      <c r="AZZ86" s="185"/>
      <c r="BAA86" s="185"/>
      <c r="BAB86" s="185"/>
      <c r="BAC86" s="185"/>
      <c r="BAD86" s="185"/>
      <c r="BAE86" s="185"/>
      <c r="BAF86" s="185"/>
      <c r="BAG86" s="185"/>
      <c r="BAH86" s="185"/>
      <c r="BAI86" s="185"/>
      <c r="BAJ86" s="185"/>
      <c r="BAK86" s="185"/>
      <c r="BAL86" s="185"/>
      <c r="BAM86" s="185"/>
      <c r="BAN86" s="185"/>
      <c r="BAO86" s="185"/>
      <c r="BAP86" s="185"/>
      <c r="BAQ86" s="185"/>
      <c r="BAR86" s="185"/>
      <c r="BAS86" s="185"/>
      <c r="BAT86" s="185"/>
      <c r="BAU86" s="185"/>
      <c r="BAV86" s="185"/>
      <c r="BAW86" s="185"/>
      <c r="BAX86" s="185"/>
      <c r="BAY86" s="185"/>
      <c r="BAZ86" s="185"/>
      <c r="BBA86" s="185"/>
      <c r="BBB86" s="185"/>
      <c r="BBC86" s="185"/>
      <c r="BBD86" s="185"/>
      <c r="BBE86" s="185"/>
      <c r="BBF86" s="185"/>
      <c r="BBG86" s="185"/>
      <c r="BBH86" s="185"/>
      <c r="BBI86" s="185"/>
      <c r="BBJ86" s="185"/>
      <c r="BBK86" s="185"/>
      <c r="BBL86" s="185"/>
      <c r="BBM86" s="185"/>
      <c r="BBN86" s="185"/>
      <c r="BBO86" s="185"/>
      <c r="BBP86" s="185"/>
      <c r="BBQ86" s="185"/>
      <c r="BBR86" s="185"/>
      <c r="BBS86" s="185"/>
      <c r="BBT86" s="185"/>
      <c r="BBU86" s="185"/>
      <c r="BBV86" s="185"/>
      <c r="BBW86" s="185"/>
      <c r="BBX86" s="185"/>
      <c r="BBY86" s="185"/>
      <c r="BBZ86" s="185"/>
      <c r="BCA86" s="185"/>
      <c r="BCB86" s="185"/>
      <c r="BCC86" s="185"/>
      <c r="BCD86" s="185"/>
      <c r="BCE86" s="185"/>
      <c r="BCF86" s="185"/>
      <c r="BCG86" s="185"/>
      <c r="BCH86" s="185"/>
      <c r="BCI86" s="185"/>
      <c r="BCJ86" s="185"/>
      <c r="BCK86" s="185"/>
      <c r="BCL86" s="185"/>
      <c r="BCM86" s="185"/>
      <c r="BCN86" s="185"/>
      <c r="BCO86" s="185"/>
      <c r="BCP86" s="185"/>
      <c r="BCQ86" s="185"/>
      <c r="BCR86" s="185"/>
      <c r="BCS86" s="185"/>
      <c r="BCT86" s="185"/>
      <c r="BCU86" s="185"/>
      <c r="BCV86" s="185"/>
      <c r="BCW86" s="185"/>
      <c r="BCX86" s="185"/>
      <c r="BCY86" s="185"/>
      <c r="BCZ86" s="185"/>
      <c r="BDA86" s="185"/>
      <c r="BDB86" s="185"/>
      <c r="BDC86" s="185"/>
      <c r="BDD86" s="185"/>
      <c r="BDE86" s="185"/>
      <c r="BDF86" s="185"/>
      <c r="BDG86" s="185"/>
      <c r="BDH86" s="185"/>
      <c r="BDI86" s="185"/>
      <c r="BDJ86" s="185"/>
      <c r="BDK86" s="185"/>
      <c r="BDL86" s="185"/>
      <c r="BDM86" s="185"/>
      <c r="BDN86" s="185"/>
      <c r="BDO86" s="185"/>
      <c r="BDP86" s="185"/>
      <c r="BDQ86" s="185"/>
      <c r="BDR86" s="185"/>
      <c r="BDS86" s="185"/>
      <c r="BDT86" s="185"/>
      <c r="BDU86" s="185"/>
      <c r="BDV86" s="185"/>
      <c r="BDW86" s="185"/>
      <c r="BDX86" s="185"/>
      <c r="BDY86" s="185"/>
      <c r="BDZ86" s="185"/>
      <c r="BEA86" s="185"/>
      <c r="BEB86" s="185"/>
      <c r="BEC86" s="185"/>
      <c r="BED86" s="185"/>
      <c r="BEE86" s="185"/>
      <c r="BEF86" s="185"/>
      <c r="BEG86" s="185"/>
      <c r="BEH86" s="185"/>
      <c r="BEI86" s="185"/>
      <c r="BEJ86" s="185"/>
      <c r="BEK86" s="185"/>
      <c r="BEL86" s="185"/>
      <c r="BEM86" s="185"/>
      <c r="BEN86" s="185"/>
      <c r="BEO86" s="185"/>
      <c r="BEP86" s="185"/>
      <c r="BEQ86" s="185"/>
      <c r="BER86" s="185"/>
      <c r="BES86" s="185"/>
      <c r="BET86" s="185"/>
      <c r="BEU86" s="185"/>
      <c r="BEV86" s="185"/>
      <c r="BEW86" s="185"/>
      <c r="BEX86" s="185"/>
      <c r="BEY86" s="185"/>
      <c r="BEZ86" s="185"/>
      <c r="BFA86" s="185"/>
      <c r="BFB86" s="185"/>
      <c r="BFC86" s="185"/>
      <c r="BFD86" s="185"/>
      <c r="BFE86" s="185"/>
      <c r="BFF86" s="185"/>
      <c r="BFG86" s="185"/>
      <c r="BFH86" s="185"/>
      <c r="BFI86" s="185"/>
      <c r="BFJ86" s="185"/>
      <c r="BFK86" s="185"/>
      <c r="BFL86" s="185"/>
      <c r="BFM86" s="185"/>
      <c r="BFN86" s="185"/>
      <c r="BFO86" s="185"/>
      <c r="BFP86" s="185"/>
      <c r="BFQ86" s="185"/>
      <c r="BFR86" s="185"/>
      <c r="BFS86" s="185"/>
      <c r="BFT86" s="185"/>
      <c r="BFU86" s="185"/>
      <c r="BFV86" s="185"/>
      <c r="BFW86" s="185"/>
      <c r="BFX86" s="185"/>
      <c r="BFY86" s="185"/>
      <c r="BFZ86" s="185"/>
      <c r="BGA86" s="185"/>
      <c r="BGB86" s="185"/>
      <c r="BGC86" s="185"/>
      <c r="BGD86" s="185"/>
      <c r="BGE86" s="185"/>
      <c r="BGF86" s="185"/>
      <c r="BGG86" s="185"/>
      <c r="BGH86" s="185"/>
      <c r="BGI86" s="185"/>
      <c r="BGJ86" s="185"/>
      <c r="BGK86" s="185"/>
      <c r="BGL86" s="185"/>
      <c r="BGM86" s="185"/>
      <c r="BGN86" s="185"/>
      <c r="BGO86" s="185"/>
      <c r="BGP86" s="185"/>
      <c r="BGQ86" s="185"/>
      <c r="BGR86" s="185"/>
      <c r="BGS86" s="185"/>
      <c r="BGT86" s="185"/>
      <c r="BGU86" s="185"/>
      <c r="BGV86" s="185"/>
      <c r="BGW86" s="185"/>
      <c r="BGX86" s="185"/>
      <c r="BGY86" s="185"/>
      <c r="BGZ86" s="185"/>
      <c r="BHA86" s="185"/>
      <c r="BHB86" s="185"/>
      <c r="BHC86" s="185"/>
      <c r="BHD86" s="185"/>
      <c r="BHE86" s="185"/>
      <c r="BHF86" s="185"/>
      <c r="BHG86" s="185"/>
      <c r="BHH86" s="185"/>
      <c r="BHI86" s="185"/>
      <c r="BHJ86" s="185"/>
      <c r="BHK86" s="185"/>
      <c r="BHL86" s="185"/>
      <c r="BHM86" s="185"/>
      <c r="BHN86" s="185"/>
      <c r="BHO86" s="185"/>
      <c r="BHP86" s="185"/>
      <c r="BHQ86" s="185"/>
      <c r="BHR86" s="185"/>
      <c r="BHS86" s="185"/>
      <c r="BHT86" s="185"/>
      <c r="BHU86" s="185"/>
      <c r="BHV86" s="185"/>
      <c r="BHW86" s="185"/>
      <c r="BHX86" s="185"/>
      <c r="BHY86" s="185"/>
      <c r="BHZ86" s="185"/>
      <c r="BIA86" s="185"/>
      <c r="BIB86" s="185"/>
      <c r="BIC86" s="185"/>
      <c r="BID86" s="185"/>
      <c r="BIE86" s="185"/>
      <c r="BIF86" s="185"/>
      <c r="BIG86" s="185"/>
      <c r="BIH86" s="185"/>
      <c r="BII86" s="185"/>
      <c r="BIJ86" s="185"/>
      <c r="BIK86" s="185"/>
      <c r="BIL86" s="185"/>
      <c r="BIM86" s="185"/>
      <c r="BIN86" s="185"/>
      <c r="BIO86" s="185"/>
      <c r="BIP86" s="185"/>
      <c r="BIQ86" s="185"/>
      <c r="BIR86" s="185"/>
      <c r="BIS86" s="185"/>
      <c r="BIT86" s="185"/>
      <c r="BIU86" s="185"/>
      <c r="BIV86" s="185"/>
      <c r="BIW86" s="185"/>
      <c r="BIX86" s="185"/>
      <c r="BIY86" s="185"/>
      <c r="BIZ86" s="185"/>
      <c r="BJA86" s="185"/>
      <c r="BJB86" s="185"/>
      <c r="BJC86" s="185"/>
      <c r="BJD86" s="185"/>
      <c r="BJE86" s="185"/>
      <c r="BJF86" s="185"/>
      <c r="BJG86" s="185"/>
      <c r="BJH86" s="185"/>
      <c r="BJI86" s="185"/>
      <c r="BJJ86" s="185"/>
      <c r="BJK86" s="185"/>
      <c r="BJL86" s="185"/>
      <c r="BJM86" s="185"/>
      <c r="BJN86" s="185"/>
      <c r="BJO86" s="185"/>
      <c r="BJP86" s="185"/>
      <c r="BJQ86" s="185"/>
      <c r="BJR86" s="185"/>
      <c r="BJS86" s="185"/>
      <c r="BJT86" s="185"/>
      <c r="BJU86" s="185"/>
      <c r="BJV86" s="185"/>
      <c r="BJW86" s="185"/>
      <c r="BJX86" s="185"/>
      <c r="BJY86" s="185"/>
      <c r="BJZ86" s="185"/>
      <c r="BKA86" s="185"/>
      <c r="BKB86" s="185"/>
      <c r="BKC86" s="185"/>
      <c r="BKD86" s="185"/>
      <c r="BKE86" s="185"/>
      <c r="BKF86" s="185"/>
      <c r="BKG86" s="185"/>
      <c r="BKH86" s="185"/>
      <c r="BKI86" s="185"/>
      <c r="BKJ86" s="185"/>
      <c r="BKK86" s="185"/>
      <c r="BKL86" s="185"/>
      <c r="BKM86" s="185"/>
      <c r="BKN86" s="185"/>
      <c r="BKO86" s="185"/>
      <c r="BKP86" s="185"/>
      <c r="BKQ86" s="185"/>
      <c r="BKR86" s="185"/>
      <c r="BKS86" s="185"/>
      <c r="BKT86" s="185"/>
      <c r="BKU86" s="185"/>
      <c r="BKV86" s="185"/>
      <c r="BKW86" s="185"/>
      <c r="BKX86" s="185"/>
      <c r="BKY86" s="185"/>
      <c r="BKZ86" s="185"/>
      <c r="BLA86" s="185"/>
      <c r="BLB86" s="185"/>
      <c r="BLC86" s="185"/>
      <c r="BLD86" s="185"/>
      <c r="BLE86" s="185"/>
      <c r="BLF86" s="185"/>
      <c r="BLG86" s="185"/>
      <c r="BLH86" s="185"/>
      <c r="BLI86" s="185"/>
      <c r="BLJ86" s="185"/>
      <c r="BLK86" s="185"/>
      <c r="BLL86" s="185"/>
      <c r="BLM86" s="185"/>
      <c r="BLN86" s="185"/>
      <c r="BLO86" s="185"/>
      <c r="BLP86" s="185"/>
      <c r="BLQ86" s="185"/>
      <c r="BLR86" s="185"/>
      <c r="BLS86" s="185"/>
      <c r="BLT86" s="185"/>
      <c r="BLU86" s="185"/>
      <c r="BLV86" s="185"/>
      <c r="BLW86" s="185"/>
      <c r="BLX86" s="185"/>
      <c r="BLY86" s="185"/>
      <c r="BLZ86" s="185"/>
      <c r="BMA86" s="185"/>
      <c r="BMB86" s="185"/>
      <c r="BMC86" s="185"/>
      <c r="BMD86" s="185"/>
      <c r="BME86" s="185"/>
      <c r="BMF86" s="185"/>
      <c r="BMG86" s="185"/>
      <c r="BMH86" s="185"/>
      <c r="BMI86" s="185"/>
      <c r="BMJ86" s="185"/>
      <c r="BMK86" s="185"/>
      <c r="BML86" s="185"/>
      <c r="BMM86" s="185"/>
      <c r="BMN86" s="185"/>
      <c r="BMO86" s="185"/>
      <c r="BMP86" s="185"/>
      <c r="BMQ86" s="185"/>
      <c r="BMR86" s="185"/>
      <c r="BMS86" s="185"/>
      <c r="BMT86" s="185"/>
      <c r="BMU86" s="185"/>
      <c r="BMV86" s="185"/>
      <c r="BMW86" s="185"/>
      <c r="BMX86" s="185"/>
      <c r="BMY86" s="185"/>
      <c r="BMZ86" s="185"/>
      <c r="BNA86" s="185"/>
      <c r="BNB86" s="185"/>
      <c r="BNC86" s="185"/>
      <c r="BND86" s="185"/>
      <c r="BNE86" s="185"/>
      <c r="BNF86" s="185"/>
      <c r="BNG86" s="185"/>
      <c r="BNH86" s="185"/>
      <c r="BNI86" s="185"/>
      <c r="BNJ86" s="185"/>
      <c r="BNK86" s="185"/>
      <c r="BNL86" s="185"/>
      <c r="BNM86" s="185"/>
      <c r="BNN86" s="185"/>
      <c r="BNO86" s="185"/>
      <c r="BNP86" s="185"/>
      <c r="BNQ86" s="185"/>
      <c r="BNR86" s="185"/>
      <c r="BNS86" s="185"/>
      <c r="BNT86" s="185"/>
      <c r="BNU86" s="185"/>
      <c r="BNV86" s="185"/>
      <c r="BNW86" s="185"/>
      <c r="BNX86" s="185"/>
      <c r="BNY86" s="185"/>
      <c r="BNZ86" s="185"/>
      <c r="BOA86" s="185"/>
      <c r="BOB86" s="185"/>
      <c r="BOC86" s="185"/>
      <c r="BOD86" s="185"/>
      <c r="BOE86" s="185"/>
      <c r="BOF86" s="185"/>
      <c r="BOG86" s="185"/>
      <c r="BOH86" s="185"/>
      <c r="BOI86" s="185"/>
      <c r="BOJ86" s="185"/>
      <c r="BOK86" s="185"/>
      <c r="BOL86" s="185"/>
      <c r="BOM86" s="185"/>
      <c r="BON86" s="185"/>
      <c r="BOO86" s="185"/>
      <c r="BOP86" s="185"/>
      <c r="BOQ86" s="185"/>
      <c r="BOR86" s="185"/>
      <c r="BOS86" s="185"/>
      <c r="BOT86" s="185"/>
      <c r="BOU86" s="185"/>
      <c r="BOV86" s="185"/>
      <c r="BOW86" s="185"/>
      <c r="BOX86" s="185"/>
      <c r="BOY86" s="185"/>
      <c r="BOZ86" s="185"/>
      <c r="BPA86" s="185"/>
      <c r="BPB86" s="185"/>
      <c r="BPC86" s="185"/>
      <c r="BPD86" s="185"/>
      <c r="BPE86" s="185"/>
      <c r="BPF86" s="185"/>
      <c r="BPG86" s="185"/>
      <c r="BPH86" s="185"/>
      <c r="BPI86" s="185"/>
      <c r="BPJ86" s="185"/>
      <c r="BPK86" s="185"/>
      <c r="BPL86" s="185"/>
      <c r="BPM86" s="185"/>
      <c r="BPN86" s="185"/>
      <c r="BPO86" s="185"/>
      <c r="BPP86" s="185"/>
      <c r="BPQ86" s="185"/>
      <c r="BPR86" s="185"/>
      <c r="BPS86" s="185"/>
      <c r="BPT86" s="185"/>
      <c r="BPU86" s="185"/>
      <c r="BPV86" s="185"/>
      <c r="BPW86" s="185"/>
      <c r="BPX86" s="185"/>
      <c r="BPY86" s="185"/>
      <c r="BPZ86" s="185"/>
      <c r="BQA86" s="185"/>
      <c r="BQB86" s="185"/>
      <c r="BQC86" s="185"/>
      <c r="BQD86" s="185"/>
      <c r="BQE86" s="185"/>
      <c r="BQF86" s="185"/>
      <c r="BQG86" s="185"/>
      <c r="BQH86" s="185"/>
      <c r="BQI86" s="185"/>
      <c r="BQJ86" s="185"/>
      <c r="BQK86" s="185"/>
      <c r="BQL86" s="185"/>
      <c r="BQM86" s="185"/>
      <c r="BQN86" s="185"/>
      <c r="BQO86" s="185"/>
      <c r="BQP86" s="185"/>
      <c r="BQQ86" s="185"/>
      <c r="BQR86" s="185"/>
      <c r="BQS86" s="185"/>
      <c r="BQT86" s="185"/>
      <c r="BQU86" s="185"/>
      <c r="BQV86" s="185"/>
      <c r="BQW86" s="185"/>
      <c r="BQX86" s="185"/>
      <c r="BQY86" s="185"/>
      <c r="BQZ86" s="185"/>
      <c r="BRA86" s="185"/>
      <c r="BRB86" s="185"/>
      <c r="BRC86" s="185"/>
      <c r="BRD86" s="185"/>
      <c r="BRE86" s="185"/>
      <c r="BRF86" s="185"/>
      <c r="BRG86" s="185"/>
      <c r="BRH86" s="185"/>
      <c r="BRI86" s="185"/>
      <c r="BRJ86" s="185"/>
      <c r="BRK86" s="185"/>
      <c r="BRL86" s="185"/>
      <c r="BRM86" s="185"/>
      <c r="BRN86" s="185"/>
      <c r="BRO86" s="185"/>
      <c r="BRP86" s="185"/>
      <c r="BRQ86" s="185"/>
      <c r="BRR86" s="185"/>
      <c r="BRS86" s="185"/>
      <c r="BRT86" s="185"/>
      <c r="BRU86" s="185"/>
      <c r="BRV86" s="185"/>
      <c r="BRW86" s="185"/>
      <c r="BRX86" s="185"/>
      <c r="BRY86" s="185"/>
      <c r="BRZ86" s="185"/>
      <c r="BSA86" s="185"/>
      <c r="BSB86" s="185"/>
      <c r="BSC86" s="185"/>
      <c r="BSD86" s="185"/>
      <c r="BSE86" s="185"/>
      <c r="BSF86" s="185"/>
      <c r="BSG86" s="185"/>
      <c r="BSH86" s="185"/>
      <c r="BSI86" s="185"/>
      <c r="BSJ86" s="185"/>
      <c r="BSK86" s="185"/>
      <c r="BSL86" s="185"/>
      <c r="BSM86" s="185"/>
      <c r="BSN86" s="185"/>
      <c r="BSO86" s="185"/>
      <c r="BSP86" s="185"/>
      <c r="BSQ86" s="185"/>
      <c r="BSR86" s="185"/>
      <c r="BSS86" s="185"/>
      <c r="BST86" s="185"/>
      <c r="BSU86" s="185"/>
      <c r="BSV86" s="185"/>
      <c r="BSW86" s="185"/>
      <c r="BSX86" s="185"/>
      <c r="BSY86" s="185"/>
      <c r="BSZ86" s="185"/>
      <c r="BTA86" s="185"/>
      <c r="BTB86" s="185"/>
      <c r="BTC86" s="185"/>
      <c r="BTD86" s="185"/>
      <c r="BTE86" s="185"/>
      <c r="BTF86" s="185"/>
      <c r="BTG86" s="185"/>
      <c r="BTH86" s="185"/>
      <c r="BTI86" s="185"/>
      <c r="BTJ86" s="185"/>
      <c r="BTK86" s="185"/>
      <c r="BTL86" s="185"/>
      <c r="BTM86" s="185"/>
      <c r="BTN86" s="185"/>
      <c r="BTO86" s="185"/>
      <c r="BTP86" s="185"/>
      <c r="BTQ86" s="185"/>
      <c r="BTR86" s="185"/>
      <c r="BTS86" s="185"/>
      <c r="BTT86" s="185"/>
      <c r="BTU86" s="185"/>
      <c r="BTV86" s="185"/>
      <c r="BTW86" s="185"/>
      <c r="BTX86" s="185"/>
      <c r="BTY86" s="185"/>
      <c r="BTZ86" s="185"/>
      <c r="BUA86" s="185"/>
      <c r="BUB86" s="185"/>
      <c r="BUC86" s="185"/>
      <c r="BUD86" s="185"/>
      <c r="BUE86" s="185"/>
      <c r="BUF86" s="185"/>
      <c r="BUG86" s="185"/>
      <c r="BUH86" s="185"/>
      <c r="BUI86" s="185"/>
      <c r="BUJ86" s="185"/>
      <c r="BUK86" s="185"/>
      <c r="BUL86" s="185"/>
      <c r="BUM86" s="185"/>
      <c r="BUN86" s="185"/>
      <c r="BUO86" s="185"/>
      <c r="BUP86" s="185"/>
      <c r="BUQ86" s="185"/>
      <c r="BUR86" s="185"/>
      <c r="BUS86" s="185"/>
      <c r="BUT86" s="185"/>
      <c r="BUU86" s="185"/>
      <c r="BUV86" s="185"/>
      <c r="BUW86" s="185"/>
      <c r="BUX86" s="185"/>
      <c r="BUY86" s="185"/>
      <c r="BUZ86" s="185"/>
      <c r="BVA86" s="185"/>
      <c r="BVB86" s="185"/>
      <c r="BVC86" s="185"/>
      <c r="BVD86" s="185"/>
      <c r="BVE86" s="185"/>
      <c r="BVF86" s="185"/>
      <c r="BVG86" s="185"/>
      <c r="BVH86" s="185"/>
      <c r="BVI86" s="185"/>
      <c r="BVJ86" s="185"/>
      <c r="BVK86" s="185"/>
      <c r="BVL86" s="185"/>
      <c r="BVM86" s="185"/>
      <c r="BVN86" s="185"/>
      <c r="BVO86" s="185"/>
      <c r="BVP86" s="185"/>
      <c r="BVQ86" s="185"/>
      <c r="BVR86" s="185"/>
      <c r="BVS86" s="185"/>
      <c r="BVT86" s="185"/>
      <c r="BVU86" s="185"/>
      <c r="BVV86" s="185"/>
      <c r="BVW86" s="185"/>
      <c r="BVX86" s="185"/>
      <c r="BVY86" s="185"/>
      <c r="BVZ86" s="185"/>
      <c r="BWA86" s="185"/>
      <c r="BWB86" s="185"/>
      <c r="BWC86" s="185"/>
      <c r="BWD86" s="185"/>
      <c r="BWE86" s="185"/>
      <c r="BWF86" s="185"/>
      <c r="BWG86" s="185"/>
      <c r="BWH86" s="185"/>
      <c r="BWI86" s="185"/>
      <c r="BWJ86" s="185"/>
      <c r="BWK86" s="185"/>
      <c r="BWL86" s="185"/>
      <c r="BWM86" s="185"/>
      <c r="BWN86" s="185"/>
      <c r="BWO86" s="185"/>
      <c r="BWP86" s="185"/>
      <c r="BWQ86" s="185"/>
      <c r="BWR86" s="185"/>
      <c r="BWS86" s="185"/>
      <c r="BWT86" s="185"/>
      <c r="BWU86" s="185"/>
      <c r="BWV86" s="185"/>
      <c r="BWW86" s="185"/>
      <c r="BWX86" s="185"/>
      <c r="BWY86" s="185"/>
      <c r="BWZ86" s="185"/>
      <c r="BXA86" s="185"/>
      <c r="BXB86" s="185"/>
      <c r="BXC86" s="185"/>
      <c r="BXD86" s="185"/>
      <c r="BXE86" s="185"/>
      <c r="BXF86" s="185"/>
      <c r="BXG86" s="185"/>
      <c r="BXH86" s="185"/>
      <c r="BXI86" s="185"/>
      <c r="BXJ86" s="185"/>
      <c r="BXK86" s="185"/>
      <c r="BXL86" s="185"/>
      <c r="BXM86" s="185"/>
      <c r="BXN86" s="185"/>
      <c r="BXO86" s="185"/>
      <c r="BXP86" s="185"/>
      <c r="BXQ86" s="185"/>
      <c r="BXR86" s="185"/>
      <c r="BXS86" s="185"/>
      <c r="BXT86" s="185"/>
      <c r="BXU86" s="185"/>
      <c r="BXV86" s="185"/>
      <c r="BXW86" s="185"/>
      <c r="BXX86" s="185"/>
      <c r="BXY86" s="185"/>
      <c r="BXZ86" s="185"/>
      <c r="BYA86" s="185"/>
      <c r="BYB86" s="185"/>
      <c r="BYC86" s="185"/>
      <c r="BYD86" s="185"/>
      <c r="BYE86" s="185"/>
      <c r="BYF86" s="185"/>
      <c r="BYG86" s="185"/>
      <c r="BYH86" s="185"/>
      <c r="BYI86" s="185"/>
      <c r="BYJ86" s="185"/>
      <c r="BYK86" s="185"/>
      <c r="BYL86" s="185"/>
      <c r="BYM86" s="185"/>
      <c r="BYN86" s="185"/>
      <c r="BYO86" s="185"/>
      <c r="BYP86" s="185"/>
      <c r="BYQ86" s="185"/>
      <c r="BYR86" s="185"/>
      <c r="BYS86" s="185"/>
      <c r="BYT86" s="185"/>
      <c r="BYU86" s="185"/>
      <c r="BYV86" s="185"/>
      <c r="BYW86" s="185"/>
      <c r="BYX86" s="185"/>
      <c r="BYY86" s="185"/>
      <c r="BYZ86" s="185"/>
      <c r="BZA86" s="185"/>
      <c r="BZB86" s="185"/>
      <c r="BZC86" s="185"/>
      <c r="BZD86" s="185"/>
      <c r="BZE86" s="185"/>
      <c r="BZF86" s="185"/>
      <c r="BZG86" s="185"/>
      <c r="BZH86" s="185"/>
      <c r="BZI86" s="185"/>
      <c r="BZJ86" s="185"/>
      <c r="BZK86" s="185"/>
      <c r="BZL86" s="185"/>
      <c r="BZM86" s="185"/>
      <c r="BZN86" s="185"/>
      <c r="BZO86" s="185"/>
      <c r="BZP86" s="185"/>
      <c r="BZQ86" s="185"/>
      <c r="BZR86" s="185"/>
      <c r="BZS86" s="185"/>
      <c r="BZT86" s="185"/>
      <c r="BZU86" s="185"/>
      <c r="BZV86" s="185"/>
      <c r="BZW86" s="185"/>
      <c r="BZX86" s="185"/>
      <c r="BZY86" s="185"/>
      <c r="BZZ86" s="185"/>
      <c r="CAA86" s="185"/>
      <c r="CAB86" s="185"/>
      <c r="CAC86" s="185"/>
      <c r="CAD86" s="185"/>
      <c r="CAE86" s="185"/>
      <c r="CAF86" s="185"/>
      <c r="CAG86" s="185"/>
      <c r="CAH86" s="185"/>
      <c r="CAI86" s="185"/>
      <c r="CAJ86" s="185"/>
      <c r="CAK86" s="185"/>
      <c r="CAL86" s="185"/>
      <c r="CAM86" s="185"/>
      <c r="CAN86" s="185"/>
      <c r="CAO86" s="185"/>
      <c r="CAP86" s="185"/>
      <c r="CAQ86" s="185"/>
      <c r="CAR86" s="185"/>
      <c r="CAS86" s="185"/>
      <c r="CAT86" s="185"/>
      <c r="CAU86" s="185"/>
      <c r="CAV86" s="185"/>
      <c r="CAW86" s="185"/>
      <c r="CAX86" s="185"/>
      <c r="CAY86" s="185"/>
      <c r="CAZ86" s="185"/>
      <c r="CBA86" s="185"/>
      <c r="CBB86" s="185"/>
      <c r="CBC86" s="185"/>
      <c r="CBD86" s="185"/>
      <c r="CBE86" s="185"/>
      <c r="CBF86" s="185"/>
      <c r="CBG86" s="185"/>
      <c r="CBH86" s="185"/>
      <c r="CBI86" s="185"/>
      <c r="CBJ86" s="185"/>
      <c r="CBK86" s="185"/>
      <c r="CBL86" s="185"/>
      <c r="CBM86" s="185"/>
      <c r="CBN86" s="185"/>
      <c r="CBO86" s="185"/>
      <c r="CBP86" s="185"/>
      <c r="CBQ86" s="185"/>
      <c r="CBR86" s="185"/>
      <c r="CBS86" s="185"/>
      <c r="CBT86" s="185"/>
      <c r="CBU86" s="185"/>
      <c r="CBV86" s="185"/>
      <c r="CBW86" s="185"/>
      <c r="CBX86" s="185"/>
      <c r="CBY86" s="185"/>
      <c r="CBZ86" s="185"/>
      <c r="CCA86" s="185"/>
      <c r="CCB86" s="185"/>
      <c r="CCC86" s="185"/>
      <c r="CCD86" s="185"/>
      <c r="CCE86" s="185"/>
      <c r="CCF86" s="185"/>
      <c r="CCG86" s="185"/>
      <c r="CCH86" s="185"/>
      <c r="CCI86" s="185"/>
      <c r="CCJ86" s="185"/>
      <c r="CCK86" s="185"/>
      <c r="CCL86" s="185"/>
      <c r="CCM86" s="185"/>
      <c r="CCN86" s="185"/>
      <c r="CCO86" s="185"/>
      <c r="CCP86" s="185"/>
      <c r="CCQ86" s="185"/>
      <c r="CCR86" s="185"/>
      <c r="CCS86" s="185"/>
      <c r="CCT86" s="185"/>
      <c r="CCU86" s="185"/>
      <c r="CCV86" s="185"/>
      <c r="CCW86" s="185"/>
      <c r="CCX86" s="185"/>
      <c r="CCY86" s="185"/>
      <c r="CCZ86" s="185"/>
      <c r="CDA86" s="185"/>
      <c r="CDB86" s="185"/>
      <c r="CDC86" s="185"/>
      <c r="CDD86" s="185"/>
      <c r="CDE86" s="185"/>
      <c r="CDF86" s="185"/>
      <c r="CDG86" s="185"/>
      <c r="CDH86" s="185"/>
      <c r="CDI86" s="185"/>
      <c r="CDJ86" s="185"/>
      <c r="CDK86" s="185"/>
      <c r="CDL86" s="185"/>
      <c r="CDM86" s="185"/>
      <c r="CDN86" s="185"/>
      <c r="CDO86" s="185"/>
      <c r="CDP86" s="185"/>
      <c r="CDQ86" s="185"/>
      <c r="CDR86" s="185"/>
      <c r="CDS86" s="185"/>
      <c r="CDT86" s="185"/>
      <c r="CDU86" s="185"/>
      <c r="CDV86" s="185"/>
      <c r="CDW86" s="185"/>
      <c r="CDX86" s="185"/>
      <c r="CDY86" s="185"/>
      <c r="CDZ86" s="185"/>
      <c r="CEA86" s="185"/>
      <c r="CEB86" s="185"/>
      <c r="CEC86" s="185"/>
      <c r="CED86" s="185"/>
      <c r="CEE86" s="185"/>
      <c r="CEF86" s="185"/>
      <c r="CEG86" s="185"/>
      <c r="CEH86" s="185"/>
      <c r="CEI86" s="185"/>
      <c r="CEJ86" s="185"/>
      <c r="CEK86" s="185"/>
      <c r="CEL86" s="185"/>
      <c r="CEM86" s="185"/>
      <c r="CEN86" s="185"/>
      <c r="CEO86" s="185"/>
      <c r="CEP86" s="185"/>
      <c r="CEQ86" s="185"/>
      <c r="CER86" s="185"/>
      <c r="CES86" s="185"/>
      <c r="CET86" s="185"/>
      <c r="CEU86" s="185"/>
      <c r="CEV86" s="185"/>
      <c r="CEW86" s="185"/>
      <c r="CEX86" s="185"/>
      <c r="CEY86" s="185"/>
      <c r="CEZ86" s="185"/>
      <c r="CFA86" s="185"/>
      <c r="CFB86" s="185"/>
      <c r="CFC86" s="185"/>
      <c r="CFD86" s="185"/>
      <c r="CFE86" s="185"/>
      <c r="CFF86" s="185"/>
      <c r="CFG86" s="185"/>
      <c r="CFH86" s="185"/>
      <c r="CFI86" s="185"/>
      <c r="CFJ86" s="185"/>
      <c r="CFK86" s="185"/>
      <c r="CFL86" s="185"/>
      <c r="CFM86" s="185"/>
      <c r="CFN86" s="185"/>
      <c r="CFO86" s="185"/>
      <c r="CFP86" s="185"/>
      <c r="CFQ86" s="185"/>
      <c r="CFR86" s="185"/>
      <c r="CFS86" s="185"/>
      <c r="CFT86" s="185"/>
      <c r="CFU86" s="185"/>
      <c r="CFV86" s="185"/>
      <c r="CFW86" s="185"/>
      <c r="CFX86" s="185"/>
      <c r="CFY86" s="185"/>
      <c r="CFZ86" s="185"/>
      <c r="CGA86" s="185"/>
      <c r="CGB86" s="185"/>
      <c r="CGC86" s="185"/>
      <c r="CGD86" s="185"/>
      <c r="CGE86" s="185"/>
      <c r="CGF86" s="185"/>
      <c r="CGG86" s="185"/>
      <c r="CGH86" s="185"/>
      <c r="CGI86" s="185"/>
      <c r="CGJ86" s="185"/>
      <c r="CGK86" s="185"/>
      <c r="CGL86" s="185"/>
      <c r="CGM86" s="185"/>
      <c r="CGN86" s="185"/>
      <c r="CGO86" s="185"/>
      <c r="CGP86" s="185"/>
      <c r="CGQ86" s="185"/>
      <c r="CGR86" s="185"/>
      <c r="CGS86" s="185"/>
      <c r="CGT86" s="185"/>
      <c r="CGU86" s="185"/>
      <c r="CGV86" s="185"/>
      <c r="CGW86" s="185"/>
      <c r="CGX86" s="185"/>
      <c r="CGY86" s="185"/>
      <c r="CGZ86" s="185"/>
      <c r="CHA86" s="185"/>
      <c r="CHB86" s="185"/>
      <c r="CHC86" s="185"/>
      <c r="CHD86" s="185"/>
      <c r="CHE86" s="185"/>
      <c r="CHF86" s="185"/>
      <c r="CHG86" s="185"/>
      <c r="CHH86" s="185"/>
      <c r="CHI86" s="185"/>
      <c r="CHJ86" s="185"/>
      <c r="CHK86" s="185"/>
      <c r="CHL86" s="185"/>
      <c r="CHM86" s="185"/>
      <c r="CHN86" s="185"/>
      <c r="CHO86" s="185"/>
      <c r="CHP86" s="185"/>
      <c r="CHQ86" s="185"/>
      <c r="CHR86" s="185"/>
      <c r="CHS86" s="185"/>
      <c r="CHT86" s="185"/>
      <c r="CHU86" s="185"/>
      <c r="CHV86" s="185"/>
      <c r="CHW86" s="185"/>
      <c r="CHX86" s="185"/>
      <c r="CHY86" s="185"/>
      <c r="CHZ86" s="185"/>
      <c r="CIA86" s="185"/>
      <c r="CIB86" s="185"/>
      <c r="CIC86" s="185"/>
      <c r="CID86" s="185"/>
      <c r="CIE86" s="185"/>
      <c r="CIF86" s="185"/>
      <c r="CIG86" s="185"/>
      <c r="CIH86" s="185"/>
      <c r="CII86" s="185"/>
      <c r="CIJ86" s="185"/>
      <c r="CIK86" s="185"/>
      <c r="CIL86" s="185"/>
      <c r="CIM86" s="185"/>
      <c r="CIN86" s="185"/>
      <c r="CIO86" s="185"/>
      <c r="CIP86" s="185"/>
      <c r="CIQ86" s="185"/>
      <c r="CIR86" s="185"/>
      <c r="CIS86" s="185"/>
      <c r="CIT86" s="185"/>
      <c r="CIU86" s="185"/>
      <c r="CIV86" s="185"/>
      <c r="CIW86" s="185"/>
      <c r="CIX86" s="185"/>
      <c r="CIY86" s="185"/>
      <c r="CIZ86" s="185"/>
      <c r="CJA86" s="185"/>
      <c r="CJB86" s="185"/>
      <c r="CJC86" s="185"/>
      <c r="CJD86" s="185"/>
      <c r="CJE86" s="185"/>
      <c r="CJF86" s="185"/>
      <c r="CJG86" s="185"/>
      <c r="CJH86" s="185"/>
      <c r="CJI86" s="185"/>
      <c r="CJJ86" s="185"/>
      <c r="CJK86" s="185"/>
      <c r="CJL86" s="185"/>
      <c r="CJM86" s="185"/>
      <c r="CJN86" s="185"/>
      <c r="CJO86" s="185"/>
      <c r="CJP86" s="185"/>
      <c r="CJQ86" s="185"/>
      <c r="CJR86" s="185"/>
      <c r="CJS86" s="185"/>
      <c r="CJT86" s="185"/>
      <c r="CJU86" s="185"/>
      <c r="CJV86" s="185"/>
      <c r="CJW86" s="185"/>
      <c r="CJX86" s="185"/>
      <c r="CJY86" s="185"/>
      <c r="CJZ86" s="185"/>
      <c r="CKA86" s="185"/>
      <c r="CKB86" s="185"/>
      <c r="CKC86" s="185"/>
      <c r="CKD86" s="185"/>
      <c r="CKE86" s="185"/>
      <c r="CKF86" s="185"/>
      <c r="CKG86" s="185"/>
      <c r="CKH86" s="185"/>
      <c r="CKI86" s="185"/>
      <c r="CKJ86" s="185"/>
      <c r="CKK86" s="185"/>
      <c r="CKL86" s="185"/>
      <c r="CKM86" s="185"/>
      <c r="CKN86" s="185"/>
      <c r="CKO86" s="185"/>
      <c r="CKP86" s="185"/>
      <c r="CKQ86" s="185"/>
      <c r="CKR86" s="185"/>
      <c r="CKS86" s="185"/>
      <c r="CKT86" s="185"/>
      <c r="CKU86" s="185"/>
      <c r="CKV86" s="185"/>
      <c r="CKW86" s="185"/>
      <c r="CKX86" s="185"/>
      <c r="CKY86" s="185"/>
      <c r="CKZ86" s="185"/>
      <c r="CLA86" s="185"/>
      <c r="CLB86" s="185"/>
      <c r="CLC86" s="185"/>
      <c r="CLD86" s="185"/>
      <c r="CLE86" s="185"/>
      <c r="CLF86" s="185"/>
      <c r="CLG86" s="185"/>
      <c r="CLH86" s="185"/>
      <c r="CLI86" s="185"/>
      <c r="CLJ86" s="185"/>
      <c r="CLK86" s="185"/>
      <c r="CLL86" s="185"/>
      <c r="CLM86" s="185"/>
      <c r="CLN86" s="185"/>
      <c r="CLO86" s="185"/>
      <c r="CLP86" s="185"/>
      <c r="CLQ86" s="185"/>
      <c r="CLR86" s="185"/>
      <c r="CLS86" s="185"/>
      <c r="CLT86" s="185"/>
      <c r="CLU86" s="185"/>
      <c r="CLV86" s="185"/>
      <c r="CLW86" s="185"/>
      <c r="CLX86" s="185"/>
      <c r="CLY86" s="185"/>
      <c r="CLZ86" s="185"/>
      <c r="CMA86" s="185"/>
      <c r="CMB86" s="185"/>
      <c r="CMC86" s="185"/>
      <c r="CMD86" s="185"/>
      <c r="CME86" s="185"/>
      <c r="CMF86" s="185"/>
      <c r="CMG86" s="185"/>
      <c r="CMH86" s="185"/>
      <c r="CMI86" s="185"/>
      <c r="CMJ86" s="185"/>
      <c r="CMK86" s="185"/>
      <c r="CML86" s="185"/>
      <c r="CMM86" s="185"/>
      <c r="CMN86" s="185"/>
      <c r="CMO86" s="185"/>
      <c r="CMP86" s="185"/>
      <c r="CMQ86" s="185"/>
      <c r="CMR86" s="185"/>
      <c r="CMS86" s="185"/>
      <c r="CMT86" s="185"/>
      <c r="CMU86" s="185"/>
      <c r="CMV86" s="185"/>
      <c r="CMW86" s="185"/>
      <c r="CMX86" s="185"/>
      <c r="CMY86" s="185"/>
      <c r="CMZ86" s="185"/>
      <c r="CNA86" s="185"/>
      <c r="CNB86" s="185"/>
      <c r="CNC86" s="185"/>
      <c r="CND86" s="185"/>
      <c r="CNE86" s="185"/>
      <c r="CNF86" s="185"/>
      <c r="CNG86" s="185"/>
      <c r="CNH86" s="185"/>
      <c r="CNI86" s="185"/>
      <c r="CNJ86" s="185"/>
      <c r="CNK86" s="185"/>
      <c r="CNL86" s="185"/>
      <c r="CNM86" s="185"/>
      <c r="CNN86" s="185"/>
      <c r="CNO86" s="185"/>
      <c r="CNP86" s="185"/>
      <c r="CNQ86" s="185"/>
      <c r="CNR86" s="185"/>
      <c r="CNS86" s="185"/>
      <c r="CNT86" s="185"/>
      <c r="CNU86" s="185"/>
      <c r="CNV86" s="185"/>
      <c r="CNW86" s="185"/>
      <c r="CNX86" s="185"/>
      <c r="CNY86" s="185"/>
      <c r="CNZ86" s="185"/>
      <c r="COA86" s="185"/>
      <c r="COB86" s="185"/>
      <c r="COC86" s="185"/>
      <c r="COD86" s="185"/>
      <c r="COE86" s="185"/>
      <c r="COF86" s="185"/>
      <c r="COG86" s="185"/>
      <c r="COH86" s="185"/>
      <c r="COI86" s="185"/>
      <c r="COJ86" s="185"/>
      <c r="COK86" s="185"/>
      <c r="COL86" s="185"/>
      <c r="COM86" s="185"/>
      <c r="CON86" s="185"/>
      <c r="COO86" s="185"/>
      <c r="COP86" s="185"/>
      <c r="COQ86" s="185"/>
      <c r="COR86" s="185"/>
      <c r="COS86" s="185"/>
      <c r="COT86" s="185"/>
      <c r="COU86" s="185"/>
      <c r="COV86" s="185"/>
      <c r="COW86" s="185"/>
      <c r="COX86" s="185"/>
      <c r="COY86" s="185"/>
      <c r="COZ86" s="185"/>
      <c r="CPA86" s="185"/>
      <c r="CPB86" s="185"/>
      <c r="CPC86" s="185"/>
      <c r="CPD86" s="185"/>
      <c r="CPE86" s="185"/>
      <c r="CPF86" s="185"/>
      <c r="CPG86" s="185"/>
      <c r="CPH86" s="185"/>
      <c r="CPI86" s="185"/>
      <c r="CPJ86" s="185"/>
      <c r="CPK86" s="185"/>
      <c r="CPL86" s="185"/>
      <c r="CPM86" s="185"/>
      <c r="CPN86" s="185"/>
      <c r="CPO86" s="185"/>
      <c r="CPP86" s="185"/>
      <c r="CPQ86" s="185"/>
      <c r="CPR86" s="185"/>
      <c r="CPS86" s="185"/>
      <c r="CPT86" s="185"/>
      <c r="CPU86" s="185"/>
      <c r="CPV86" s="185"/>
      <c r="CPW86" s="185"/>
      <c r="CPX86" s="185"/>
      <c r="CPY86" s="185"/>
      <c r="CPZ86" s="185"/>
      <c r="CQA86" s="185"/>
      <c r="CQB86" s="185"/>
      <c r="CQC86" s="185"/>
      <c r="CQD86" s="185"/>
      <c r="CQE86" s="185"/>
      <c r="CQF86" s="185"/>
      <c r="CQG86" s="185"/>
      <c r="CQH86" s="185"/>
      <c r="CQI86" s="185"/>
      <c r="CQJ86" s="185"/>
      <c r="CQK86" s="185"/>
      <c r="CQL86" s="185"/>
      <c r="CQM86" s="185"/>
      <c r="CQN86" s="185"/>
      <c r="CQO86" s="185"/>
      <c r="CQP86" s="185"/>
      <c r="CQQ86" s="185"/>
      <c r="CQR86" s="185"/>
      <c r="CQS86" s="185"/>
      <c r="CQT86" s="185"/>
      <c r="CQU86" s="185"/>
      <c r="CQV86" s="185"/>
      <c r="CQW86" s="185"/>
      <c r="CQX86" s="185"/>
      <c r="CQY86" s="185"/>
      <c r="CQZ86" s="185"/>
      <c r="CRA86" s="185"/>
      <c r="CRB86" s="185"/>
      <c r="CRC86" s="185"/>
      <c r="CRD86" s="185"/>
      <c r="CRE86" s="185"/>
      <c r="CRF86" s="185"/>
      <c r="CRG86" s="185"/>
      <c r="CRH86" s="185"/>
      <c r="CRI86" s="185"/>
      <c r="CRJ86" s="185"/>
      <c r="CRK86" s="185"/>
      <c r="CRL86" s="185"/>
      <c r="CRM86" s="185"/>
      <c r="CRN86" s="185"/>
      <c r="CRO86" s="185"/>
      <c r="CRP86" s="185"/>
      <c r="CRQ86" s="185"/>
      <c r="CRR86" s="185"/>
      <c r="CRS86" s="185"/>
      <c r="CRT86" s="185"/>
      <c r="CRU86" s="185"/>
      <c r="CRV86" s="185"/>
      <c r="CRW86" s="185"/>
      <c r="CRX86" s="185"/>
      <c r="CRY86" s="185"/>
      <c r="CRZ86" s="185"/>
      <c r="CSA86" s="185"/>
      <c r="CSB86" s="185"/>
      <c r="CSC86" s="185"/>
      <c r="CSD86" s="185"/>
      <c r="CSE86" s="185"/>
      <c r="CSF86" s="185"/>
      <c r="CSG86" s="185"/>
      <c r="CSH86" s="185"/>
      <c r="CSI86" s="185"/>
      <c r="CSJ86" s="185"/>
      <c r="CSK86" s="185"/>
      <c r="CSL86" s="185"/>
      <c r="CSM86" s="185"/>
      <c r="CSN86" s="185"/>
      <c r="CSO86" s="185"/>
      <c r="CSP86" s="185"/>
      <c r="CSQ86" s="185"/>
      <c r="CSR86" s="185"/>
      <c r="CSS86" s="185"/>
      <c r="CST86" s="185"/>
      <c r="CSU86" s="185"/>
      <c r="CSV86" s="185"/>
      <c r="CSW86" s="185"/>
      <c r="CSX86" s="185"/>
      <c r="CSY86" s="185"/>
      <c r="CSZ86" s="185"/>
      <c r="CTA86" s="185"/>
      <c r="CTB86" s="185"/>
      <c r="CTC86" s="185"/>
      <c r="CTD86" s="185"/>
      <c r="CTE86" s="185"/>
      <c r="CTF86" s="185"/>
      <c r="CTG86" s="185"/>
      <c r="CTH86" s="185"/>
      <c r="CTI86" s="185"/>
      <c r="CTJ86" s="185"/>
      <c r="CTK86" s="185"/>
      <c r="CTL86" s="185"/>
      <c r="CTM86" s="185"/>
      <c r="CTN86" s="185"/>
      <c r="CTO86" s="185"/>
      <c r="CTP86" s="185"/>
      <c r="CTQ86" s="185"/>
      <c r="CTR86" s="185"/>
      <c r="CTS86" s="185"/>
      <c r="CTT86" s="185"/>
      <c r="CTU86" s="185"/>
      <c r="CTV86" s="185"/>
      <c r="CTW86" s="185"/>
      <c r="CTX86" s="185"/>
      <c r="CTY86" s="185"/>
      <c r="CTZ86" s="185"/>
      <c r="CUA86" s="185"/>
      <c r="CUB86" s="185"/>
      <c r="CUC86" s="185"/>
      <c r="CUD86" s="185"/>
      <c r="CUE86" s="185"/>
      <c r="CUF86" s="185"/>
      <c r="CUG86" s="185"/>
      <c r="CUH86" s="185"/>
      <c r="CUI86" s="185"/>
      <c r="CUJ86" s="185"/>
      <c r="CUK86" s="185"/>
      <c r="CUL86" s="185"/>
      <c r="CUM86" s="185"/>
      <c r="CUN86" s="185"/>
      <c r="CUO86" s="185"/>
      <c r="CUP86" s="185"/>
      <c r="CUQ86" s="185"/>
      <c r="CUR86" s="185"/>
      <c r="CUS86" s="185"/>
      <c r="CUT86" s="185"/>
      <c r="CUU86" s="185"/>
      <c r="CUV86" s="185"/>
      <c r="CUW86" s="185"/>
      <c r="CUX86" s="185"/>
      <c r="CUY86" s="185"/>
      <c r="CUZ86" s="185"/>
      <c r="CVA86" s="185"/>
      <c r="CVB86" s="185"/>
      <c r="CVC86" s="185"/>
      <c r="CVD86" s="185"/>
      <c r="CVE86" s="185"/>
      <c r="CVF86" s="185"/>
      <c r="CVG86" s="185"/>
      <c r="CVH86" s="185"/>
      <c r="CVI86" s="185"/>
      <c r="CVJ86" s="185"/>
      <c r="CVK86" s="185"/>
      <c r="CVL86" s="185"/>
      <c r="CVM86" s="185"/>
      <c r="CVN86" s="185"/>
      <c r="CVO86" s="185"/>
      <c r="CVP86" s="185"/>
      <c r="CVQ86" s="185"/>
      <c r="CVR86" s="185"/>
      <c r="CVS86" s="185"/>
      <c r="CVT86" s="185"/>
      <c r="CVU86" s="185"/>
      <c r="CVV86" s="185"/>
      <c r="CVW86" s="185"/>
      <c r="CVX86" s="185"/>
      <c r="CVY86" s="185"/>
      <c r="CVZ86" s="185"/>
      <c r="CWA86" s="185"/>
      <c r="CWB86" s="185"/>
      <c r="CWC86" s="185"/>
      <c r="CWD86" s="185"/>
      <c r="CWE86" s="185"/>
      <c r="CWF86" s="185"/>
      <c r="CWG86" s="185"/>
      <c r="CWH86" s="185"/>
      <c r="CWI86" s="185"/>
      <c r="CWJ86" s="185"/>
      <c r="CWK86" s="185"/>
      <c r="CWL86" s="185"/>
      <c r="CWM86" s="185"/>
      <c r="CWN86" s="185"/>
      <c r="CWO86" s="185"/>
      <c r="CWP86" s="185"/>
      <c r="CWQ86" s="185"/>
      <c r="CWR86" s="185"/>
      <c r="CWS86" s="185"/>
      <c r="CWT86" s="185"/>
      <c r="CWU86" s="185"/>
      <c r="CWV86" s="185"/>
      <c r="CWW86" s="185"/>
      <c r="CWX86" s="185"/>
      <c r="CWY86" s="185"/>
      <c r="CWZ86" s="185"/>
      <c r="CXA86" s="185"/>
      <c r="CXB86" s="185"/>
      <c r="CXC86" s="185"/>
      <c r="CXD86" s="185"/>
      <c r="CXE86" s="185"/>
      <c r="CXF86" s="185"/>
      <c r="CXG86" s="185"/>
      <c r="CXH86" s="185"/>
      <c r="CXI86" s="185"/>
      <c r="CXJ86" s="185"/>
      <c r="CXK86" s="185"/>
      <c r="CXL86" s="185"/>
      <c r="CXM86" s="185"/>
      <c r="CXN86" s="185"/>
      <c r="CXO86" s="185"/>
      <c r="CXP86" s="185"/>
      <c r="CXQ86" s="185"/>
      <c r="CXR86" s="185"/>
      <c r="CXS86" s="185"/>
      <c r="CXT86" s="185"/>
      <c r="CXU86" s="185"/>
      <c r="CXV86" s="185"/>
      <c r="CXW86" s="185"/>
      <c r="CXX86" s="185"/>
      <c r="CXY86" s="185"/>
      <c r="CXZ86" s="185"/>
      <c r="CYA86" s="185"/>
      <c r="CYB86" s="185"/>
      <c r="CYC86" s="185"/>
      <c r="CYD86" s="185"/>
      <c r="CYE86" s="185"/>
      <c r="CYF86" s="185"/>
      <c r="CYG86" s="185"/>
      <c r="CYH86" s="185"/>
      <c r="CYI86" s="185"/>
      <c r="CYJ86" s="185"/>
      <c r="CYK86" s="185"/>
      <c r="CYL86" s="185"/>
      <c r="CYM86" s="185"/>
      <c r="CYN86" s="185"/>
      <c r="CYO86" s="185"/>
      <c r="CYP86" s="185"/>
      <c r="CYQ86" s="185"/>
      <c r="CYR86" s="185"/>
      <c r="CYS86" s="185"/>
      <c r="CYT86" s="185"/>
      <c r="CYU86" s="185"/>
      <c r="CYV86" s="185"/>
      <c r="CYW86" s="185"/>
      <c r="CYX86" s="185"/>
      <c r="CYY86" s="185"/>
      <c r="CYZ86" s="185"/>
      <c r="CZA86" s="185"/>
      <c r="CZB86" s="185"/>
      <c r="CZC86" s="185"/>
      <c r="CZD86" s="185"/>
      <c r="CZE86" s="185"/>
      <c r="CZF86" s="185"/>
      <c r="CZG86" s="185"/>
      <c r="CZH86" s="185"/>
      <c r="CZI86" s="185"/>
      <c r="CZJ86" s="185"/>
      <c r="CZK86" s="185"/>
      <c r="CZL86" s="185"/>
      <c r="CZM86" s="185"/>
      <c r="CZN86" s="185"/>
      <c r="CZO86" s="185"/>
      <c r="CZP86" s="185"/>
      <c r="CZQ86" s="185"/>
      <c r="CZR86" s="185"/>
      <c r="CZS86" s="185"/>
      <c r="CZT86" s="185"/>
      <c r="CZU86" s="185"/>
      <c r="CZV86" s="185"/>
      <c r="CZW86" s="185"/>
      <c r="CZX86" s="185"/>
      <c r="CZY86" s="185"/>
      <c r="CZZ86" s="185"/>
      <c r="DAA86" s="185"/>
      <c r="DAB86" s="185"/>
      <c r="DAC86" s="185"/>
      <c r="DAD86" s="185"/>
      <c r="DAE86" s="185"/>
      <c r="DAF86" s="185"/>
      <c r="DAG86" s="185"/>
      <c r="DAH86" s="185"/>
      <c r="DAI86" s="185"/>
      <c r="DAJ86" s="185"/>
      <c r="DAK86" s="185"/>
      <c r="DAL86" s="185"/>
      <c r="DAM86" s="185"/>
      <c r="DAN86" s="185"/>
      <c r="DAO86" s="185"/>
      <c r="DAP86" s="185"/>
      <c r="DAQ86" s="185"/>
      <c r="DAR86" s="185"/>
      <c r="DAS86" s="185"/>
      <c r="DAT86" s="185"/>
      <c r="DAU86" s="185"/>
      <c r="DAV86" s="185"/>
      <c r="DAW86" s="185"/>
      <c r="DAX86" s="185"/>
      <c r="DAY86" s="185"/>
      <c r="DAZ86" s="185"/>
      <c r="DBA86" s="185"/>
      <c r="DBB86" s="185"/>
      <c r="DBC86" s="185"/>
      <c r="DBD86" s="185"/>
      <c r="DBE86" s="185"/>
      <c r="DBF86" s="185"/>
      <c r="DBG86" s="185"/>
      <c r="DBH86" s="185"/>
      <c r="DBI86" s="185"/>
      <c r="DBJ86" s="185"/>
      <c r="DBK86" s="185"/>
      <c r="DBL86" s="185"/>
      <c r="DBM86" s="185"/>
      <c r="DBN86" s="185"/>
      <c r="DBO86" s="185"/>
      <c r="DBP86" s="185"/>
      <c r="DBQ86" s="185"/>
      <c r="DBR86" s="185"/>
      <c r="DBS86" s="185"/>
      <c r="DBT86" s="185"/>
      <c r="DBU86" s="185"/>
      <c r="DBV86" s="185"/>
      <c r="DBW86" s="185"/>
      <c r="DBX86" s="185"/>
      <c r="DBY86" s="185"/>
      <c r="DBZ86" s="185"/>
      <c r="DCA86" s="185"/>
      <c r="DCB86" s="185"/>
      <c r="DCC86" s="185"/>
      <c r="DCD86" s="185"/>
      <c r="DCE86" s="185"/>
      <c r="DCF86" s="185"/>
      <c r="DCG86" s="185"/>
      <c r="DCH86" s="185"/>
      <c r="DCI86" s="185"/>
      <c r="DCJ86" s="185"/>
      <c r="DCK86" s="185"/>
      <c r="DCL86" s="185"/>
      <c r="DCM86" s="185"/>
      <c r="DCN86" s="185"/>
      <c r="DCO86" s="185"/>
      <c r="DCP86" s="185"/>
      <c r="DCQ86" s="185"/>
      <c r="DCR86" s="185"/>
      <c r="DCS86" s="185"/>
      <c r="DCT86" s="185"/>
      <c r="DCU86" s="185"/>
      <c r="DCV86" s="185"/>
      <c r="DCW86" s="185"/>
      <c r="DCX86" s="185"/>
      <c r="DCY86" s="185"/>
      <c r="DCZ86" s="185"/>
      <c r="DDA86" s="185"/>
      <c r="DDB86" s="185"/>
      <c r="DDC86" s="185"/>
      <c r="DDD86" s="185"/>
      <c r="DDE86" s="185"/>
      <c r="DDF86" s="185"/>
      <c r="DDG86" s="185"/>
      <c r="DDH86" s="185"/>
      <c r="DDI86" s="185"/>
      <c r="DDJ86" s="185"/>
      <c r="DDK86" s="185"/>
      <c r="DDL86" s="185"/>
      <c r="DDM86" s="185"/>
      <c r="DDN86" s="185"/>
      <c r="DDO86" s="185"/>
      <c r="DDP86" s="185"/>
      <c r="DDQ86" s="185"/>
      <c r="DDR86" s="185"/>
      <c r="DDS86" s="185"/>
      <c r="DDT86" s="185"/>
      <c r="DDU86" s="185"/>
      <c r="DDV86" s="185"/>
      <c r="DDW86" s="185"/>
      <c r="DDX86" s="185"/>
      <c r="DDY86" s="185"/>
      <c r="DDZ86" s="185"/>
      <c r="DEA86" s="185"/>
      <c r="DEB86" s="185"/>
      <c r="DEC86" s="185"/>
      <c r="DED86" s="185"/>
      <c r="DEE86" s="185"/>
      <c r="DEF86" s="185"/>
      <c r="DEG86" s="185"/>
      <c r="DEH86" s="185"/>
      <c r="DEI86" s="185"/>
      <c r="DEJ86" s="185"/>
      <c r="DEK86" s="185"/>
      <c r="DEL86" s="185"/>
      <c r="DEM86" s="185"/>
      <c r="DEN86" s="185"/>
      <c r="DEO86" s="185"/>
      <c r="DEP86" s="185"/>
      <c r="DEQ86" s="185"/>
      <c r="DER86" s="185"/>
      <c r="DES86" s="185"/>
      <c r="DET86" s="185"/>
      <c r="DEU86" s="185"/>
      <c r="DEV86" s="185"/>
      <c r="DEW86" s="185"/>
      <c r="DEX86" s="185"/>
      <c r="DEY86" s="185"/>
      <c r="DEZ86" s="185"/>
      <c r="DFA86" s="185"/>
      <c r="DFB86" s="185"/>
      <c r="DFC86" s="185"/>
      <c r="DFD86" s="185"/>
      <c r="DFE86" s="185"/>
      <c r="DFF86" s="185"/>
      <c r="DFG86" s="185"/>
      <c r="DFH86" s="185"/>
      <c r="DFI86" s="185"/>
      <c r="DFJ86" s="185"/>
      <c r="DFK86" s="185"/>
      <c r="DFL86" s="185"/>
      <c r="DFM86" s="185"/>
      <c r="DFN86" s="185"/>
      <c r="DFO86" s="185"/>
      <c r="DFP86" s="185"/>
      <c r="DFQ86" s="185"/>
      <c r="DFR86" s="185"/>
      <c r="DFS86" s="185"/>
      <c r="DFT86" s="185"/>
      <c r="DFU86" s="185"/>
      <c r="DFV86" s="185"/>
      <c r="DFW86" s="185"/>
      <c r="DFX86" s="185"/>
      <c r="DFY86" s="185"/>
      <c r="DFZ86" s="185"/>
      <c r="DGA86" s="185"/>
      <c r="DGB86" s="185"/>
      <c r="DGC86" s="185"/>
      <c r="DGD86" s="185"/>
      <c r="DGE86" s="185"/>
      <c r="DGF86" s="185"/>
      <c r="DGG86" s="185"/>
      <c r="DGH86" s="185"/>
      <c r="DGI86" s="185"/>
      <c r="DGJ86" s="185"/>
      <c r="DGK86" s="185"/>
      <c r="DGL86" s="185"/>
      <c r="DGM86" s="185"/>
      <c r="DGN86" s="185"/>
      <c r="DGO86" s="185"/>
      <c r="DGP86" s="185"/>
      <c r="DGQ86" s="185"/>
      <c r="DGR86" s="185"/>
      <c r="DGS86" s="185"/>
      <c r="DGT86" s="185"/>
      <c r="DGU86" s="185"/>
      <c r="DGV86" s="185"/>
      <c r="DGW86" s="185"/>
      <c r="DGX86" s="185"/>
      <c r="DGY86" s="185"/>
      <c r="DGZ86" s="185"/>
      <c r="DHA86" s="185"/>
      <c r="DHB86" s="185"/>
      <c r="DHC86" s="185"/>
      <c r="DHD86" s="185"/>
      <c r="DHE86" s="185"/>
      <c r="DHF86" s="185"/>
      <c r="DHG86" s="185"/>
      <c r="DHH86" s="185"/>
      <c r="DHI86" s="185"/>
      <c r="DHJ86" s="185"/>
      <c r="DHK86" s="185"/>
      <c r="DHL86" s="185"/>
      <c r="DHM86" s="185"/>
      <c r="DHN86" s="185"/>
      <c r="DHO86" s="185"/>
      <c r="DHP86" s="185"/>
      <c r="DHQ86" s="185"/>
      <c r="DHR86" s="185"/>
      <c r="DHS86" s="185"/>
      <c r="DHT86" s="185"/>
      <c r="DHU86" s="185"/>
      <c r="DHV86" s="185"/>
      <c r="DHW86" s="185"/>
      <c r="DHX86" s="185"/>
      <c r="DHY86" s="185"/>
      <c r="DHZ86" s="185"/>
      <c r="DIA86" s="185"/>
      <c r="DIB86" s="185"/>
      <c r="DIC86" s="185"/>
      <c r="DID86" s="185"/>
      <c r="DIE86" s="185"/>
      <c r="DIF86" s="185"/>
      <c r="DIG86" s="185"/>
      <c r="DIH86" s="185"/>
      <c r="DII86" s="185"/>
      <c r="DIJ86" s="185"/>
      <c r="DIK86" s="185"/>
      <c r="DIL86" s="185"/>
      <c r="DIM86" s="185"/>
      <c r="DIN86" s="185"/>
      <c r="DIO86" s="185"/>
      <c r="DIP86" s="185"/>
      <c r="DIQ86" s="185"/>
      <c r="DIR86" s="185"/>
      <c r="DIS86" s="185"/>
      <c r="DIT86" s="185"/>
      <c r="DIU86" s="185"/>
      <c r="DIV86" s="185"/>
      <c r="DIW86" s="185"/>
      <c r="DIX86" s="185"/>
      <c r="DIY86" s="185"/>
      <c r="DIZ86" s="185"/>
      <c r="DJA86" s="185"/>
      <c r="DJB86" s="185"/>
      <c r="DJC86" s="185"/>
      <c r="DJD86" s="185"/>
      <c r="DJE86" s="185"/>
      <c r="DJF86" s="185"/>
      <c r="DJG86" s="185"/>
      <c r="DJH86" s="185"/>
      <c r="DJI86" s="185"/>
      <c r="DJJ86" s="185"/>
      <c r="DJK86" s="185"/>
      <c r="DJL86" s="185"/>
      <c r="DJM86" s="185"/>
      <c r="DJN86" s="185"/>
      <c r="DJO86" s="185"/>
      <c r="DJP86" s="185"/>
      <c r="DJQ86" s="185"/>
      <c r="DJR86" s="185"/>
      <c r="DJS86" s="185"/>
      <c r="DJT86" s="185"/>
      <c r="DJU86" s="185"/>
      <c r="DJV86" s="185"/>
      <c r="DJW86" s="185"/>
      <c r="DJX86" s="185"/>
      <c r="DJY86" s="185"/>
      <c r="DJZ86" s="185"/>
      <c r="DKA86" s="185"/>
      <c r="DKB86" s="185"/>
      <c r="DKC86" s="185"/>
      <c r="DKD86" s="185"/>
      <c r="DKE86" s="185"/>
      <c r="DKF86" s="185"/>
      <c r="DKG86" s="185"/>
      <c r="DKH86" s="185"/>
      <c r="DKI86" s="185"/>
      <c r="DKJ86" s="185"/>
      <c r="DKK86" s="185"/>
      <c r="DKL86" s="185"/>
      <c r="DKM86" s="185"/>
      <c r="DKN86" s="185"/>
      <c r="DKO86" s="185"/>
      <c r="DKP86" s="185"/>
      <c r="DKQ86" s="185"/>
      <c r="DKR86" s="185"/>
      <c r="DKS86" s="185"/>
      <c r="DKT86" s="185"/>
      <c r="DKU86" s="185"/>
      <c r="DKV86" s="185"/>
      <c r="DKW86" s="185"/>
      <c r="DKX86" s="185"/>
      <c r="DKY86" s="185"/>
      <c r="DKZ86" s="185"/>
      <c r="DLA86" s="185"/>
      <c r="DLB86" s="185"/>
      <c r="DLC86" s="185"/>
      <c r="DLD86" s="185"/>
      <c r="DLE86" s="185"/>
      <c r="DLF86" s="185"/>
      <c r="DLG86" s="185"/>
      <c r="DLH86" s="185"/>
      <c r="DLI86" s="185"/>
      <c r="DLJ86" s="185"/>
      <c r="DLK86" s="185"/>
      <c r="DLL86" s="185"/>
      <c r="DLM86" s="185"/>
      <c r="DLN86" s="185"/>
      <c r="DLO86" s="185"/>
      <c r="DLP86" s="185"/>
      <c r="DLQ86" s="185"/>
      <c r="DLR86" s="185"/>
      <c r="DLS86" s="185"/>
      <c r="DLT86" s="185"/>
      <c r="DLU86" s="185"/>
      <c r="DLV86" s="185"/>
      <c r="DLW86" s="185"/>
      <c r="DLX86" s="185"/>
      <c r="DLY86" s="185"/>
      <c r="DLZ86" s="185"/>
      <c r="DMA86" s="185"/>
      <c r="DMB86" s="185"/>
      <c r="DMC86" s="185"/>
      <c r="DMD86" s="185"/>
      <c r="DME86" s="185"/>
      <c r="DMF86" s="185"/>
      <c r="DMG86" s="185"/>
      <c r="DMH86" s="185"/>
      <c r="DMI86" s="185"/>
      <c r="DMJ86" s="185"/>
      <c r="DMK86" s="185"/>
      <c r="DML86" s="185"/>
      <c r="DMM86" s="185"/>
      <c r="DMN86" s="185"/>
      <c r="DMO86" s="185"/>
      <c r="DMP86" s="185"/>
      <c r="DMQ86" s="185"/>
      <c r="DMR86" s="185"/>
      <c r="DMS86" s="185"/>
      <c r="DMT86" s="185"/>
      <c r="DMU86" s="185"/>
      <c r="DMV86" s="185"/>
      <c r="DMW86" s="185"/>
      <c r="DMX86" s="185"/>
      <c r="DMY86" s="185"/>
      <c r="DMZ86" s="185"/>
      <c r="DNA86" s="185"/>
      <c r="DNB86" s="185"/>
      <c r="DNC86" s="185"/>
      <c r="DND86" s="185"/>
      <c r="DNE86" s="185"/>
      <c r="DNF86" s="185"/>
      <c r="DNG86" s="185"/>
      <c r="DNH86" s="185"/>
      <c r="DNI86" s="185"/>
      <c r="DNJ86" s="185"/>
      <c r="DNK86" s="185"/>
      <c r="DNL86" s="185"/>
      <c r="DNM86" s="185"/>
      <c r="DNN86" s="185"/>
      <c r="DNO86" s="185"/>
      <c r="DNP86" s="185"/>
      <c r="DNQ86" s="185"/>
      <c r="DNR86" s="185"/>
      <c r="DNS86" s="185"/>
      <c r="DNT86" s="185"/>
      <c r="DNU86" s="185"/>
      <c r="DNV86" s="185"/>
      <c r="DNW86" s="185"/>
      <c r="DNX86" s="185"/>
      <c r="DNY86" s="185"/>
      <c r="DNZ86" s="185"/>
      <c r="DOA86" s="185"/>
      <c r="DOB86" s="185"/>
      <c r="DOC86" s="185"/>
      <c r="DOD86" s="185"/>
      <c r="DOE86" s="185"/>
      <c r="DOF86" s="185"/>
      <c r="DOG86" s="185"/>
      <c r="DOH86" s="185"/>
      <c r="DOI86" s="185"/>
      <c r="DOJ86" s="185"/>
      <c r="DOK86" s="185"/>
      <c r="DOL86" s="185"/>
      <c r="DOM86" s="185"/>
      <c r="DON86" s="185"/>
      <c r="DOO86" s="185"/>
      <c r="DOP86" s="185"/>
      <c r="DOQ86" s="185"/>
      <c r="DOR86" s="185"/>
      <c r="DOS86" s="185"/>
      <c r="DOT86" s="185"/>
      <c r="DOU86" s="185"/>
      <c r="DOV86" s="185"/>
      <c r="DOW86" s="185"/>
      <c r="DOX86" s="185"/>
      <c r="DOY86" s="185"/>
      <c r="DOZ86" s="185"/>
      <c r="DPA86" s="185"/>
      <c r="DPB86" s="185"/>
      <c r="DPC86" s="185"/>
      <c r="DPD86" s="185"/>
      <c r="DPE86" s="185"/>
      <c r="DPF86" s="185"/>
      <c r="DPG86" s="185"/>
      <c r="DPH86" s="185"/>
      <c r="DPI86" s="185"/>
      <c r="DPJ86" s="185"/>
      <c r="DPK86" s="185"/>
      <c r="DPL86" s="185"/>
      <c r="DPM86" s="185"/>
      <c r="DPN86" s="185"/>
      <c r="DPO86" s="185"/>
      <c r="DPP86" s="185"/>
      <c r="DPQ86" s="185"/>
      <c r="DPR86" s="185"/>
      <c r="DPS86" s="185"/>
      <c r="DPT86" s="185"/>
      <c r="DPU86" s="185"/>
      <c r="DPV86" s="185"/>
      <c r="DPW86" s="185"/>
      <c r="DPX86" s="185"/>
      <c r="DPY86" s="185"/>
      <c r="DPZ86" s="185"/>
      <c r="DQA86" s="185"/>
      <c r="DQB86" s="185"/>
      <c r="DQC86" s="185"/>
      <c r="DQD86" s="185"/>
      <c r="DQE86" s="185"/>
      <c r="DQF86" s="185"/>
      <c r="DQG86" s="185"/>
      <c r="DQH86" s="185"/>
      <c r="DQI86" s="185"/>
      <c r="DQJ86" s="185"/>
      <c r="DQK86" s="185"/>
      <c r="DQL86" s="185"/>
      <c r="DQM86" s="185"/>
      <c r="DQN86" s="185"/>
      <c r="DQO86" s="185"/>
      <c r="DQP86" s="185"/>
      <c r="DQQ86" s="185"/>
      <c r="DQR86" s="185"/>
      <c r="DQS86" s="185"/>
      <c r="DQT86" s="185"/>
      <c r="DQU86" s="185"/>
      <c r="DQV86" s="185"/>
      <c r="DQW86" s="185"/>
      <c r="DQX86" s="185"/>
      <c r="DQY86" s="185"/>
      <c r="DQZ86" s="185"/>
      <c r="DRA86" s="185"/>
      <c r="DRB86" s="185"/>
      <c r="DRC86" s="185"/>
      <c r="DRD86" s="185"/>
      <c r="DRE86" s="185"/>
      <c r="DRF86" s="185"/>
      <c r="DRG86" s="185"/>
      <c r="DRH86" s="185"/>
      <c r="DRI86" s="185"/>
      <c r="DRJ86" s="185"/>
      <c r="DRK86" s="185"/>
      <c r="DRL86" s="185"/>
      <c r="DRM86" s="185"/>
      <c r="DRN86" s="185"/>
      <c r="DRO86" s="185"/>
      <c r="DRP86" s="185"/>
      <c r="DRQ86" s="185"/>
      <c r="DRR86" s="185"/>
      <c r="DRS86" s="185"/>
      <c r="DRT86" s="185"/>
      <c r="DRU86" s="185"/>
      <c r="DRV86" s="185"/>
      <c r="DRW86" s="185"/>
      <c r="DRX86" s="185"/>
      <c r="DRY86" s="185"/>
      <c r="DRZ86" s="185"/>
      <c r="DSA86" s="185"/>
      <c r="DSB86" s="185"/>
      <c r="DSC86" s="185"/>
      <c r="DSD86" s="185"/>
      <c r="DSE86" s="185"/>
      <c r="DSF86" s="185"/>
      <c r="DSG86" s="185"/>
      <c r="DSH86" s="185"/>
      <c r="DSI86" s="185"/>
      <c r="DSJ86" s="185"/>
      <c r="DSK86" s="185"/>
      <c r="DSL86" s="185"/>
      <c r="DSM86" s="185"/>
      <c r="DSN86" s="185"/>
      <c r="DSO86" s="185"/>
      <c r="DSP86" s="185"/>
      <c r="DSQ86" s="185"/>
      <c r="DSR86" s="185"/>
      <c r="DSS86" s="185"/>
      <c r="DST86" s="185"/>
      <c r="DSU86" s="185"/>
      <c r="DSV86" s="185"/>
      <c r="DSW86" s="185"/>
      <c r="DSX86" s="185"/>
      <c r="DSY86" s="185"/>
      <c r="DSZ86" s="185"/>
      <c r="DTA86" s="185"/>
      <c r="DTB86" s="185"/>
      <c r="DTC86" s="185"/>
      <c r="DTD86" s="185"/>
      <c r="DTE86" s="185"/>
      <c r="DTF86" s="185"/>
      <c r="DTG86" s="185"/>
      <c r="DTH86" s="185"/>
      <c r="DTI86" s="185"/>
      <c r="DTJ86" s="185"/>
      <c r="DTK86" s="185"/>
      <c r="DTL86" s="185"/>
      <c r="DTM86" s="185"/>
      <c r="DTN86" s="185"/>
      <c r="DTO86" s="185"/>
      <c r="DTP86" s="185"/>
      <c r="DTQ86" s="185"/>
      <c r="DTR86" s="185"/>
      <c r="DTS86" s="185"/>
      <c r="DTT86" s="185"/>
      <c r="DTU86" s="185"/>
      <c r="DTV86" s="185"/>
      <c r="DTW86" s="185"/>
      <c r="DTX86" s="185"/>
      <c r="DTY86" s="185"/>
      <c r="DTZ86" s="185"/>
      <c r="DUA86" s="185"/>
      <c r="DUB86" s="185"/>
      <c r="DUC86" s="185"/>
      <c r="DUD86" s="185"/>
      <c r="DUE86" s="185"/>
      <c r="DUF86" s="185"/>
      <c r="DUG86" s="185"/>
      <c r="DUH86" s="185"/>
      <c r="DUI86" s="185"/>
      <c r="DUJ86" s="185"/>
      <c r="DUK86" s="185"/>
      <c r="DUL86" s="185"/>
      <c r="DUM86" s="185"/>
      <c r="DUN86" s="185"/>
      <c r="DUO86" s="185"/>
      <c r="DUP86" s="185"/>
      <c r="DUQ86" s="185"/>
      <c r="DUR86" s="185"/>
      <c r="DUS86" s="185"/>
      <c r="DUT86" s="185"/>
      <c r="DUU86" s="185"/>
      <c r="DUV86" s="185"/>
      <c r="DUW86" s="185"/>
      <c r="DUX86" s="185"/>
      <c r="DUY86" s="185"/>
      <c r="DUZ86" s="185"/>
      <c r="DVA86" s="185"/>
      <c r="DVB86" s="185"/>
      <c r="DVC86" s="185"/>
      <c r="DVD86" s="185"/>
      <c r="DVE86" s="185"/>
      <c r="DVF86" s="185"/>
      <c r="DVG86" s="185"/>
      <c r="DVH86" s="185"/>
      <c r="DVI86" s="185"/>
      <c r="DVJ86" s="185"/>
      <c r="DVK86" s="185"/>
      <c r="DVL86" s="185"/>
      <c r="DVM86" s="185"/>
      <c r="DVN86" s="185"/>
      <c r="DVO86" s="185"/>
      <c r="DVP86" s="185"/>
      <c r="DVQ86" s="185"/>
      <c r="DVR86" s="185"/>
      <c r="DVS86" s="185"/>
      <c r="DVT86" s="185"/>
      <c r="DVU86" s="185"/>
      <c r="DVV86" s="185"/>
      <c r="DVW86" s="185"/>
      <c r="DVX86" s="185"/>
      <c r="DVY86" s="185"/>
      <c r="DVZ86" s="185"/>
      <c r="DWA86" s="185"/>
      <c r="DWB86" s="185"/>
      <c r="DWC86" s="185"/>
      <c r="DWD86" s="185"/>
      <c r="DWE86" s="185"/>
      <c r="DWF86" s="185"/>
      <c r="DWG86" s="185"/>
      <c r="DWH86" s="185"/>
      <c r="DWI86" s="185"/>
      <c r="DWJ86" s="185"/>
      <c r="DWK86" s="185"/>
      <c r="DWL86" s="185"/>
      <c r="DWM86" s="185"/>
      <c r="DWN86" s="185"/>
      <c r="DWO86" s="185"/>
      <c r="DWP86" s="185"/>
      <c r="DWQ86" s="185"/>
      <c r="DWR86" s="185"/>
      <c r="DWS86" s="185"/>
      <c r="DWT86" s="185"/>
      <c r="DWU86" s="185"/>
      <c r="DWV86" s="185"/>
      <c r="DWW86" s="185"/>
      <c r="DWX86" s="185"/>
      <c r="DWY86" s="185"/>
      <c r="DWZ86" s="185"/>
      <c r="DXA86" s="185"/>
      <c r="DXB86" s="185"/>
      <c r="DXC86" s="185"/>
      <c r="DXD86" s="185"/>
      <c r="DXE86" s="185"/>
      <c r="DXF86" s="185"/>
      <c r="DXG86" s="185"/>
      <c r="DXH86" s="185"/>
      <c r="DXI86" s="185"/>
      <c r="DXJ86" s="185"/>
      <c r="DXK86" s="185"/>
      <c r="DXL86" s="185"/>
      <c r="DXM86" s="185"/>
      <c r="DXN86" s="185"/>
      <c r="DXO86" s="185"/>
      <c r="DXP86" s="185"/>
      <c r="DXQ86" s="185"/>
      <c r="DXR86" s="185"/>
      <c r="DXS86" s="185"/>
      <c r="DXT86" s="185"/>
      <c r="DXU86" s="185"/>
      <c r="DXV86" s="185"/>
      <c r="DXW86" s="185"/>
      <c r="DXX86" s="185"/>
      <c r="DXY86" s="185"/>
      <c r="DXZ86" s="185"/>
      <c r="DYA86" s="185"/>
      <c r="DYB86" s="185"/>
      <c r="DYC86" s="185"/>
      <c r="DYD86" s="185"/>
      <c r="DYE86" s="185"/>
      <c r="DYF86" s="185"/>
      <c r="DYG86" s="185"/>
      <c r="DYH86" s="185"/>
      <c r="DYI86" s="185"/>
      <c r="DYJ86" s="185"/>
      <c r="DYK86" s="185"/>
      <c r="DYL86" s="185"/>
      <c r="DYM86" s="185"/>
      <c r="DYN86" s="185"/>
      <c r="DYO86" s="185"/>
      <c r="DYP86" s="185"/>
      <c r="DYQ86" s="185"/>
      <c r="DYR86" s="185"/>
      <c r="DYS86" s="185"/>
      <c r="DYT86" s="185"/>
      <c r="DYU86" s="185"/>
      <c r="DYV86" s="185"/>
      <c r="DYW86" s="185"/>
      <c r="DYX86" s="185"/>
      <c r="DYY86" s="185"/>
      <c r="DYZ86" s="185"/>
      <c r="DZA86" s="185"/>
      <c r="DZB86" s="185"/>
      <c r="DZC86" s="185"/>
      <c r="DZD86" s="185"/>
      <c r="DZE86" s="185"/>
      <c r="DZF86" s="185"/>
      <c r="DZG86" s="185"/>
      <c r="DZH86" s="185"/>
      <c r="DZI86" s="185"/>
      <c r="DZJ86" s="185"/>
      <c r="DZK86" s="185"/>
      <c r="DZL86" s="185"/>
      <c r="DZM86" s="185"/>
      <c r="DZN86" s="185"/>
      <c r="DZO86" s="185"/>
      <c r="DZP86" s="185"/>
      <c r="DZQ86" s="185"/>
      <c r="DZR86" s="185"/>
      <c r="DZS86" s="185"/>
      <c r="DZT86" s="185"/>
      <c r="DZU86" s="185"/>
      <c r="DZV86" s="185"/>
      <c r="DZW86" s="185"/>
      <c r="DZX86" s="185"/>
      <c r="DZY86" s="185"/>
      <c r="DZZ86" s="185"/>
      <c r="EAA86" s="185"/>
      <c r="EAB86" s="185"/>
      <c r="EAC86" s="185"/>
      <c r="EAD86" s="185"/>
      <c r="EAE86" s="185"/>
      <c r="EAF86" s="185"/>
      <c r="EAG86" s="185"/>
      <c r="EAH86" s="185"/>
      <c r="EAI86" s="185"/>
      <c r="EAJ86" s="185"/>
      <c r="EAK86" s="185"/>
      <c r="EAL86" s="185"/>
      <c r="EAM86" s="185"/>
      <c r="EAN86" s="185"/>
      <c r="EAO86" s="185"/>
      <c r="EAP86" s="185"/>
      <c r="EAQ86" s="185"/>
      <c r="EAR86" s="185"/>
      <c r="EAS86" s="185"/>
      <c r="EAT86" s="185"/>
      <c r="EAU86" s="185"/>
      <c r="EAV86" s="185"/>
      <c r="EAW86" s="185"/>
      <c r="EAX86" s="185"/>
      <c r="EAY86" s="185"/>
      <c r="EAZ86" s="185"/>
      <c r="EBA86" s="185"/>
      <c r="EBB86" s="185"/>
      <c r="EBC86" s="185"/>
      <c r="EBD86" s="185"/>
      <c r="EBE86" s="185"/>
      <c r="EBF86" s="185"/>
      <c r="EBG86" s="185"/>
      <c r="EBH86" s="185"/>
      <c r="EBI86" s="185"/>
      <c r="EBJ86" s="185"/>
      <c r="EBK86" s="185"/>
      <c r="EBL86" s="185"/>
      <c r="EBM86" s="185"/>
      <c r="EBN86" s="185"/>
      <c r="EBO86" s="185"/>
      <c r="EBP86" s="185"/>
      <c r="EBQ86" s="185"/>
      <c r="EBR86" s="185"/>
      <c r="EBS86" s="185"/>
      <c r="EBT86" s="185"/>
      <c r="EBU86" s="185"/>
      <c r="EBV86" s="185"/>
      <c r="EBW86" s="185"/>
      <c r="EBX86" s="185"/>
      <c r="EBY86" s="185"/>
      <c r="EBZ86" s="185"/>
      <c r="ECA86" s="185"/>
      <c r="ECB86" s="185"/>
      <c r="ECC86" s="185"/>
      <c r="ECD86" s="185"/>
      <c r="ECE86" s="185"/>
      <c r="ECF86" s="185"/>
      <c r="ECG86" s="185"/>
      <c r="ECH86" s="185"/>
      <c r="ECI86" s="185"/>
      <c r="ECJ86" s="185"/>
      <c r="ECK86" s="185"/>
      <c r="ECL86" s="185"/>
      <c r="ECM86" s="185"/>
      <c r="ECN86" s="185"/>
      <c r="ECO86" s="185"/>
      <c r="ECP86" s="185"/>
      <c r="ECQ86" s="185"/>
      <c r="ECR86" s="185"/>
      <c r="ECS86" s="185"/>
      <c r="ECT86" s="185"/>
      <c r="ECU86" s="185"/>
      <c r="ECV86" s="185"/>
      <c r="ECW86" s="185"/>
      <c r="ECX86" s="185"/>
      <c r="ECY86" s="185"/>
      <c r="ECZ86" s="185"/>
      <c r="EDA86" s="185"/>
      <c r="EDB86" s="185"/>
      <c r="EDC86" s="185"/>
      <c r="EDD86" s="185"/>
      <c r="EDE86" s="185"/>
      <c r="EDF86" s="185"/>
      <c r="EDG86" s="185"/>
      <c r="EDH86" s="185"/>
      <c r="EDI86" s="185"/>
      <c r="EDJ86" s="185"/>
      <c r="EDK86" s="185"/>
      <c r="EDL86" s="185"/>
      <c r="EDM86" s="185"/>
      <c r="EDN86" s="185"/>
      <c r="EDO86" s="185"/>
      <c r="EDP86" s="185"/>
      <c r="EDQ86" s="185"/>
      <c r="EDR86" s="185"/>
      <c r="EDS86" s="185"/>
      <c r="EDT86" s="185"/>
      <c r="EDU86" s="185"/>
      <c r="EDV86" s="185"/>
      <c r="EDW86" s="185"/>
      <c r="EDX86" s="185"/>
      <c r="EDY86" s="185"/>
      <c r="EDZ86" s="185"/>
      <c r="EEA86" s="185"/>
      <c r="EEB86" s="185"/>
      <c r="EEC86" s="185"/>
      <c r="EED86" s="185"/>
      <c r="EEE86" s="185"/>
      <c r="EEF86" s="185"/>
      <c r="EEG86" s="185"/>
      <c r="EEH86" s="185"/>
      <c r="EEI86" s="185"/>
      <c r="EEJ86" s="185"/>
      <c r="EEK86" s="185"/>
      <c r="EEL86" s="185"/>
      <c r="EEM86" s="185"/>
      <c r="EEN86" s="185"/>
      <c r="EEO86" s="185"/>
      <c r="EEP86" s="185"/>
      <c r="EEQ86" s="185"/>
      <c r="EER86" s="185"/>
      <c r="EES86" s="185"/>
      <c r="EET86" s="185"/>
      <c r="EEU86" s="185"/>
      <c r="EEV86" s="185"/>
      <c r="EEW86" s="185"/>
      <c r="EEX86" s="185"/>
      <c r="EEY86" s="185"/>
      <c r="EEZ86" s="185"/>
      <c r="EFA86" s="185"/>
      <c r="EFB86" s="185"/>
      <c r="EFC86" s="185"/>
      <c r="EFD86" s="185"/>
      <c r="EFE86" s="185"/>
      <c r="EFF86" s="185"/>
      <c r="EFG86" s="185"/>
      <c r="EFH86" s="185"/>
      <c r="EFI86" s="185"/>
      <c r="EFJ86" s="185"/>
      <c r="EFK86" s="185"/>
      <c r="EFL86" s="185"/>
      <c r="EFM86" s="185"/>
      <c r="EFN86" s="185"/>
      <c r="EFO86" s="185"/>
      <c r="EFP86" s="185"/>
      <c r="EFQ86" s="185"/>
      <c r="EFR86" s="185"/>
      <c r="EFS86" s="185"/>
      <c r="EFT86" s="185"/>
      <c r="EFU86" s="185"/>
      <c r="EFV86" s="185"/>
      <c r="EFW86" s="185"/>
      <c r="EFX86" s="185"/>
      <c r="EFY86" s="185"/>
      <c r="EFZ86" s="185"/>
      <c r="EGA86" s="185"/>
      <c r="EGB86" s="185"/>
      <c r="EGC86" s="185"/>
      <c r="EGD86" s="185"/>
      <c r="EGE86" s="185"/>
      <c r="EGF86" s="185"/>
      <c r="EGG86" s="185"/>
      <c r="EGH86" s="185"/>
      <c r="EGI86" s="185"/>
      <c r="EGJ86" s="185"/>
      <c r="EGK86" s="185"/>
      <c r="EGL86" s="185"/>
      <c r="EGM86" s="185"/>
      <c r="EGN86" s="185"/>
      <c r="EGO86" s="185"/>
      <c r="EGP86" s="185"/>
      <c r="EGQ86" s="185"/>
      <c r="EGR86" s="185"/>
      <c r="EGS86" s="185"/>
      <c r="EGT86" s="185"/>
      <c r="EGU86" s="185"/>
      <c r="EGV86" s="185"/>
      <c r="EGW86" s="185"/>
      <c r="EGX86" s="185"/>
      <c r="EGY86" s="185"/>
      <c r="EGZ86" s="185"/>
      <c r="EHA86" s="185"/>
      <c r="EHB86" s="185"/>
      <c r="EHC86" s="185"/>
      <c r="EHD86" s="185"/>
      <c r="EHE86" s="185"/>
      <c r="EHF86" s="185"/>
      <c r="EHG86" s="185"/>
      <c r="EHH86" s="185"/>
      <c r="EHI86" s="185"/>
      <c r="EHJ86" s="185"/>
      <c r="EHK86" s="185"/>
      <c r="EHL86" s="185"/>
      <c r="EHM86" s="185"/>
      <c r="EHN86" s="185"/>
      <c r="EHO86" s="185"/>
      <c r="EHP86" s="185"/>
      <c r="EHQ86" s="185"/>
      <c r="EHR86" s="185"/>
      <c r="EHS86" s="185"/>
      <c r="EHT86" s="185"/>
      <c r="EHU86" s="185"/>
      <c r="EHV86" s="185"/>
      <c r="EHW86" s="185"/>
      <c r="EHX86" s="185"/>
      <c r="EHY86" s="185"/>
      <c r="EHZ86" s="185"/>
      <c r="EIA86" s="185"/>
      <c r="EIB86" s="185"/>
      <c r="EIC86" s="185"/>
      <c r="EID86" s="185"/>
      <c r="EIE86" s="185"/>
      <c r="EIF86" s="185"/>
      <c r="EIG86" s="185"/>
      <c r="EIH86" s="185"/>
      <c r="EII86" s="185"/>
      <c r="EIJ86" s="185"/>
      <c r="EIK86" s="185"/>
      <c r="EIL86" s="185"/>
      <c r="EIM86" s="185"/>
      <c r="EIN86" s="185"/>
      <c r="EIO86" s="185"/>
      <c r="EIP86" s="185"/>
      <c r="EIQ86" s="185"/>
      <c r="EIR86" s="185"/>
      <c r="EIS86" s="185"/>
      <c r="EIT86" s="185"/>
      <c r="EIU86" s="185"/>
      <c r="EIV86" s="185"/>
      <c r="EIW86" s="185"/>
      <c r="EIX86" s="185"/>
      <c r="EIY86" s="185"/>
      <c r="EIZ86" s="185"/>
      <c r="EJA86" s="185"/>
      <c r="EJB86" s="185"/>
      <c r="EJC86" s="185"/>
      <c r="EJD86" s="185"/>
      <c r="EJE86" s="185"/>
      <c r="EJF86" s="185"/>
      <c r="EJG86" s="185"/>
      <c r="EJH86" s="185"/>
      <c r="EJI86" s="185"/>
      <c r="EJJ86" s="185"/>
      <c r="EJK86" s="185"/>
      <c r="EJL86" s="185"/>
      <c r="EJM86" s="185"/>
      <c r="EJN86" s="185"/>
      <c r="EJO86" s="185"/>
      <c r="EJP86" s="185"/>
      <c r="EJQ86" s="185"/>
      <c r="EJR86" s="185"/>
      <c r="EJS86" s="185"/>
      <c r="EJT86" s="185"/>
      <c r="EJU86" s="185"/>
      <c r="EJV86" s="185"/>
      <c r="EJW86" s="185"/>
      <c r="EJX86" s="185"/>
      <c r="EJY86" s="185"/>
      <c r="EJZ86" s="185"/>
      <c r="EKA86" s="185"/>
      <c r="EKB86" s="185"/>
      <c r="EKC86" s="185"/>
      <c r="EKD86" s="185"/>
      <c r="EKE86" s="185"/>
      <c r="EKF86" s="185"/>
      <c r="EKG86" s="185"/>
      <c r="EKH86" s="185"/>
      <c r="EKI86" s="185"/>
      <c r="EKJ86" s="185"/>
      <c r="EKK86" s="185"/>
      <c r="EKL86" s="185"/>
      <c r="EKM86" s="185"/>
      <c r="EKN86" s="185"/>
      <c r="EKO86" s="185"/>
      <c r="EKP86" s="185"/>
      <c r="EKQ86" s="185"/>
      <c r="EKR86" s="185"/>
      <c r="EKS86" s="185"/>
      <c r="EKT86" s="185"/>
      <c r="EKU86" s="185"/>
      <c r="EKV86" s="185"/>
      <c r="EKW86" s="185"/>
      <c r="EKX86" s="185"/>
      <c r="EKY86" s="185"/>
      <c r="EKZ86" s="185"/>
      <c r="ELA86" s="185"/>
      <c r="ELB86" s="185"/>
      <c r="ELC86" s="185"/>
      <c r="ELD86" s="185"/>
      <c r="ELE86" s="185"/>
      <c r="ELF86" s="185"/>
      <c r="ELG86" s="185"/>
      <c r="ELH86" s="185"/>
      <c r="ELI86" s="185"/>
      <c r="ELJ86" s="185"/>
      <c r="ELK86" s="185"/>
      <c r="ELL86" s="185"/>
      <c r="ELM86" s="185"/>
      <c r="ELN86" s="185"/>
      <c r="ELO86" s="185"/>
      <c r="ELP86" s="185"/>
      <c r="ELQ86" s="185"/>
      <c r="ELR86" s="185"/>
      <c r="ELS86" s="185"/>
      <c r="ELT86" s="185"/>
      <c r="ELU86" s="185"/>
      <c r="ELV86" s="185"/>
      <c r="ELW86" s="185"/>
      <c r="ELX86" s="185"/>
      <c r="ELY86" s="185"/>
      <c r="ELZ86" s="185"/>
      <c r="EMA86" s="185"/>
      <c r="EMB86" s="185"/>
      <c r="EMC86" s="185"/>
      <c r="EMD86" s="185"/>
      <c r="EME86" s="185"/>
      <c r="EMF86" s="185"/>
      <c r="EMG86" s="185"/>
      <c r="EMH86" s="185"/>
      <c r="EMI86" s="185"/>
      <c r="EMJ86" s="185"/>
      <c r="EMK86" s="185"/>
      <c r="EML86" s="185"/>
      <c r="EMM86" s="185"/>
      <c r="EMN86" s="185"/>
      <c r="EMO86" s="185"/>
      <c r="EMP86" s="185"/>
      <c r="EMQ86" s="185"/>
      <c r="EMR86" s="185"/>
      <c r="EMS86" s="185"/>
      <c r="EMT86" s="185"/>
      <c r="EMU86" s="185"/>
      <c r="EMV86" s="185"/>
      <c r="EMW86" s="185"/>
      <c r="EMX86" s="185"/>
      <c r="EMY86" s="185"/>
      <c r="EMZ86" s="185"/>
      <c r="ENA86" s="185"/>
      <c r="ENB86" s="185"/>
      <c r="ENC86" s="185"/>
      <c r="END86" s="185"/>
      <c r="ENE86" s="185"/>
      <c r="ENF86" s="185"/>
      <c r="ENG86" s="185"/>
      <c r="ENH86" s="185"/>
      <c r="ENI86" s="185"/>
      <c r="ENJ86" s="185"/>
      <c r="ENK86" s="185"/>
      <c r="ENL86" s="185"/>
      <c r="ENM86" s="185"/>
      <c r="ENN86" s="185"/>
      <c r="ENO86" s="185"/>
      <c r="ENP86" s="185"/>
      <c r="ENQ86" s="185"/>
      <c r="ENR86" s="185"/>
      <c r="ENS86" s="185"/>
      <c r="ENT86" s="185"/>
      <c r="ENU86" s="185"/>
      <c r="ENV86" s="185"/>
      <c r="ENW86" s="185"/>
      <c r="ENX86" s="185"/>
      <c r="ENY86" s="185"/>
      <c r="ENZ86" s="185"/>
      <c r="EOA86" s="185"/>
      <c r="EOB86" s="185"/>
      <c r="EOC86" s="185"/>
      <c r="EOD86" s="185"/>
      <c r="EOE86" s="185"/>
      <c r="EOF86" s="185"/>
      <c r="EOG86" s="185"/>
      <c r="EOH86" s="185"/>
      <c r="EOI86" s="185"/>
      <c r="EOJ86" s="185"/>
      <c r="EOK86" s="185"/>
      <c r="EOL86" s="185"/>
      <c r="EOM86" s="185"/>
      <c r="EON86" s="185"/>
      <c r="EOO86" s="185"/>
      <c r="EOP86" s="185"/>
      <c r="EOQ86" s="185"/>
      <c r="EOR86" s="185"/>
      <c r="EOS86" s="185"/>
      <c r="EOT86" s="185"/>
      <c r="EOU86" s="185"/>
      <c r="EOV86" s="185"/>
      <c r="EOW86" s="185"/>
      <c r="EOX86" s="185"/>
      <c r="EOY86" s="185"/>
      <c r="EOZ86" s="185"/>
      <c r="EPA86" s="185"/>
      <c r="EPB86" s="185"/>
      <c r="EPC86" s="185"/>
      <c r="EPD86" s="185"/>
      <c r="EPE86" s="185"/>
      <c r="EPF86" s="185"/>
      <c r="EPG86" s="185"/>
      <c r="EPH86" s="185"/>
      <c r="EPI86" s="185"/>
      <c r="EPJ86" s="185"/>
      <c r="EPK86" s="185"/>
      <c r="EPL86" s="185"/>
      <c r="EPM86" s="185"/>
      <c r="EPN86" s="185"/>
      <c r="EPO86" s="185"/>
      <c r="EPP86" s="185"/>
      <c r="EPQ86" s="185"/>
      <c r="EPR86" s="185"/>
      <c r="EPS86" s="185"/>
      <c r="EPT86" s="185"/>
      <c r="EPU86" s="185"/>
      <c r="EPV86" s="185"/>
      <c r="EPW86" s="185"/>
      <c r="EPX86" s="185"/>
      <c r="EPY86" s="185"/>
      <c r="EPZ86" s="185"/>
      <c r="EQA86" s="185"/>
      <c r="EQB86" s="185"/>
      <c r="EQC86" s="185"/>
      <c r="EQD86" s="185"/>
      <c r="EQE86" s="185"/>
      <c r="EQF86" s="185"/>
      <c r="EQG86" s="185"/>
      <c r="EQH86" s="185"/>
      <c r="EQI86" s="185"/>
      <c r="EQJ86" s="185"/>
      <c r="EQK86" s="185"/>
      <c r="EQL86" s="185"/>
      <c r="EQM86" s="185"/>
      <c r="EQN86" s="185"/>
      <c r="EQO86" s="185"/>
      <c r="EQP86" s="185"/>
      <c r="EQQ86" s="185"/>
      <c r="EQR86" s="185"/>
      <c r="EQS86" s="185"/>
      <c r="EQT86" s="185"/>
      <c r="EQU86" s="185"/>
      <c r="EQV86" s="185"/>
      <c r="EQW86" s="185"/>
      <c r="EQX86" s="185"/>
      <c r="EQY86" s="185"/>
      <c r="EQZ86" s="185"/>
      <c r="ERA86" s="185"/>
      <c r="ERB86" s="185"/>
      <c r="ERC86" s="185"/>
      <c r="ERD86" s="185"/>
      <c r="ERE86" s="185"/>
      <c r="ERF86" s="185"/>
      <c r="ERG86" s="185"/>
      <c r="ERH86" s="185"/>
      <c r="ERI86" s="185"/>
      <c r="ERJ86" s="185"/>
      <c r="ERK86" s="185"/>
      <c r="ERL86" s="185"/>
      <c r="ERM86" s="185"/>
      <c r="ERN86" s="185"/>
      <c r="ERO86" s="185"/>
      <c r="ERP86" s="185"/>
      <c r="ERQ86" s="185"/>
      <c r="ERR86" s="185"/>
      <c r="ERS86" s="185"/>
      <c r="ERT86" s="185"/>
      <c r="ERU86" s="185"/>
      <c r="ERV86" s="185"/>
      <c r="ERW86" s="185"/>
      <c r="ERX86" s="185"/>
      <c r="ERY86" s="185"/>
      <c r="ERZ86" s="185"/>
      <c r="ESA86" s="185"/>
      <c r="ESB86" s="185"/>
      <c r="ESC86" s="185"/>
      <c r="ESD86" s="185"/>
      <c r="ESE86" s="185"/>
      <c r="ESF86" s="185"/>
      <c r="ESG86" s="185"/>
      <c r="ESH86" s="185"/>
      <c r="ESI86" s="185"/>
      <c r="ESJ86" s="185"/>
      <c r="ESK86" s="185"/>
      <c r="ESL86" s="185"/>
      <c r="ESM86" s="185"/>
      <c r="ESN86" s="185"/>
      <c r="ESO86" s="185"/>
      <c r="ESP86" s="185"/>
      <c r="ESQ86" s="185"/>
      <c r="ESR86" s="185"/>
      <c r="ESS86" s="185"/>
      <c r="EST86" s="185"/>
      <c r="ESU86" s="185"/>
      <c r="ESV86" s="185"/>
      <c r="ESW86" s="185"/>
      <c r="ESX86" s="185"/>
      <c r="ESY86" s="185"/>
      <c r="ESZ86" s="185"/>
      <c r="ETA86" s="185"/>
      <c r="ETB86" s="185"/>
      <c r="ETC86" s="185"/>
      <c r="ETD86" s="185"/>
      <c r="ETE86" s="185"/>
      <c r="ETF86" s="185"/>
      <c r="ETG86" s="185"/>
      <c r="ETH86" s="185"/>
      <c r="ETI86" s="185"/>
      <c r="ETJ86" s="185"/>
      <c r="ETK86" s="185"/>
      <c r="ETL86" s="185"/>
      <c r="ETM86" s="185"/>
      <c r="ETN86" s="185"/>
      <c r="ETO86" s="185"/>
      <c r="ETP86" s="185"/>
      <c r="ETQ86" s="185"/>
      <c r="ETR86" s="185"/>
      <c r="ETS86" s="185"/>
      <c r="ETT86" s="185"/>
      <c r="ETU86" s="185"/>
      <c r="ETV86" s="185"/>
      <c r="ETW86" s="185"/>
      <c r="ETX86" s="185"/>
      <c r="ETY86" s="185"/>
      <c r="ETZ86" s="185"/>
      <c r="EUA86" s="185"/>
      <c r="EUB86" s="185"/>
      <c r="EUC86" s="185"/>
      <c r="EUD86" s="185"/>
      <c r="EUE86" s="185"/>
      <c r="EUF86" s="185"/>
      <c r="EUG86" s="185"/>
      <c r="EUH86" s="185"/>
      <c r="EUI86" s="185"/>
      <c r="EUJ86" s="185"/>
      <c r="EUK86" s="185"/>
      <c r="EUL86" s="185"/>
      <c r="EUM86" s="185"/>
      <c r="EUN86" s="185"/>
      <c r="EUO86" s="185"/>
      <c r="EUP86" s="185"/>
      <c r="EUQ86" s="185"/>
      <c r="EUR86" s="185"/>
      <c r="EUS86" s="185"/>
      <c r="EUT86" s="185"/>
      <c r="EUU86" s="185"/>
      <c r="EUV86" s="185"/>
      <c r="EUW86" s="185"/>
      <c r="EUX86" s="185"/>
      <c r="EUY86" s="185"/>
      <c r="EUZ86" s="185"/>
      <c r="EVA86" s="185"/>
      <c r="EVB86" s="185"/>
      <c r="EVC86" s="185"/>
      <c r="EVD86" s="185"/>
      <c r="EVE86" s="185"/>
      <c r="EVF86" s="185"/>
      <c r="EVG86" s="185"/>
      <c r="EVH86" s="185"/>
      <c r="EVI86" s="185"/>
      <c r="EVJ86" s="185"/>
      <c r="EVK86" s="185"/>
      <c r="EVL86" s="185"/>
      <c r="EVM86" s="185"/>
      <c r="EVN86" s="185"/>
      <c r="EVO86" s="185"/>
      <c r="EVP86" s="185"/>
      <c r="EVQ86" s="185"/>
      <c r="EVR86" s="185"/>
      <c r="EVS86" s="185"/>
      <c r="EVT86" s="185"/>
      <c r="EVU86" s="185"/>
      <c r="EVV86" s="185"/>
      <c r="EVW86" s="185"/>
      <c r="EVX86" s="185"/>
      <c r="EVY86" s="185"/>
      <c r="EVZ86" s="185"/>
      <c r="EWA86" s="185"/>
      <c r="EWB86" s="185"/>
      <c r="EWC86" s="185"/>
      <c r="EWD86" s="185"/>
      <c r="EWE86" s="185"/>
      <c r="EWF86" s="185"/>
      <c r="EWG86" s="185"/>
      <c r="EWH86" s="185"/>
      <c r="EWI86" s="185"/>
      <c r="EWJ86" s="185"/>
      <c r="EWK86" s="185"/>
      <c r="EWL86" s="185"/>
      <c r="EWM86" s="185"/>
      <c r="EWN86" s="185"/>
      <c r="EWO86" s="185"/>
      <c r="EWP86" s="185"/>
      <c r="EWQ86" s="185"/>
      <c r="EWR86" s="185"/>
      <c r="EWS86" s="185"/>
      <c r="EWT86" s="185"/>
      <c r="EWU86" s="185"/>
      <c r="EWV86" s="185"/>
      <c r="EWW86" s="185"/>
      <c r="EWX86" s="185"/>
      <c r="EWY86" s="185"/>
      <c r="EWZ86" s="185"/>
      <c r="EXA86" s="185"/>
      <c r="EXB86" s="185"/>
      <c r="EXC86" s="185"/>
      <c r="EXD86" s="185"/>
      <c r="EXE86" s="185"/>
      <c r="EXF86" s="185"/>
      <c r="EXG86" s="185"/>
      <c r="EXH86" s="185"/>
      <c r="EXI86" s="185"/>
      <c r="EXJ86" s="185"/>
      <c r="EXK86" s="185"/>
      <c r="EXL86" s="185"/>
      <c r="EXM86" s="185"/>
      <c r="EXN86" s="185"/>
      <c r="EXO86" s="185"/>
      <c r="EXP86" s="185"/>
      <c r="EXQ86" s="185"/>
      <c r="EXR86" s="185"/>
      <c r="EXS86" s="185"/>
      <c r="EXT86" s="185"/>
      <c r="EXU86" s="185"/>
      <c r="EXV86" s="185"/>
      <c r="EXW86" s="185"/>
      <c r="EXX86" s="185"/>
      <c r="EXY86" s="185"/>
      <c r="EXZ86" s="185"/>
      <c r="EYA86" s="185"/>
      <c r="EYB86" s="185"/>
      <c r="EYC86" s="185"/>
      <c r="EYD86" s="185"/>
      <c r="EYE86" s="185"/>
      <c r="EYF86" s="185"/>
      <c r="EYG86" s="185"/>
      <c r="EYH86" s="185"/>
      <c r="EYI86" s="185"/>
      <c r="EYJ86" s="185"/>
      <c r="EYK86" s="185"/>
      <c r="EYL86" s="185"/>
      <c r="EYM86" s="185"/>
      <c r="EYN86" s="185"/>
      <c r="EYO86" s="185"/>
      <c r="EYP86" s="185"/>
      <c r="EYQ86" s="185"/>
      <c r="EYR86" s="185"/>
      <c r="EYS86" s="185"/>
      <c r="EYT86" s="185"/>
      <c r="EYU86" s="185"/>
      <c r="EYV86" s="185"/>
      <c r="EYW86" s="185"/>
      <c r="EYX86" s="185"/>
      <c r="EYY86" s="185"/>
      <c r="EYZ86" s="185"/>
      <c r="EZA86" s="185"/>
      <c r="EZB86" s="185"/>
      <c r="EZC86" s="185"/>
      <c r="EZD86" s="185"/>
      <c r="EZE86" s="185"/>
      <c r="EZF86" s="185"/>
      <c r="EZG86" s="185"/>
      <c r="EZH86" s="185"/>
      <c r="EZI86" s="185"/>
      <c r="EZJ86" s="185"/>
      <c r="EZK86" s="185"/>
      <c r="EZL86" s="185"/>
      <c r="EZM86" s="185"/>
      <c r="EZN86" s="185"/>
      <c r="EZO86" s="185"/>
      <c r="EZP86" s="185"/>
      <c r="EZQ86" s="185"/>
      <c r="EZR86" s="185"/>
      <c r="EZS86" s="185"/>
      <c r="EZT86" s="185"/>
      <c r="EZU86" s="185"/>
      <c r="EZV86" s="185"/>
      <c r="EZW86" s="185"/>
      <c r="EZX86" s="185"/>
      <c r="EZY86" s="185"/>
      <c r="EZZ86" s="185"/>
      <c r="FAA86" s="185"/>
      <c r="FAB86" s="185"/>
      <c r="FAC86" s="185"/>
      <c r="FAD86" s="185"/>
      <c r="FAE86" s="185"/>
      <c r="FAF86" s="185"/>
      <c r="FAG86" s="185"/>
      <c r="FAH86" s="185"/>
      <c r="FAI86" s="185"/>
      <c r="FAJ86" s="185"/>
      <c r="FAK86" s="185"/>
      <c r="FAL86" s="185"/>
      <c r="FAM86" s="185"/>
      <c r="FAN86" s="185"/>
      <c r="FAO86" s="185"/>
      <c r="FAP86" s="185"/>
      <c r="FAQ86" s="185"/>
      <c r="FAR86" s="185"/>
      <c r="FAS86" s="185"/>
      <c r="FAT86" s="185"/>
      <c r="FAU86" s="185"/>
      <c r="FAV86" s="185"/>
      <c r="FAW86" s="185"/>
      <c r="FAX86" s="185"/>
      <c r="FAY86" s="185"/>
      <c r="FAZ86" s="185"/>
      <c r="FBA86" s="185"/>
      <c r="FBB86" s="185"/>
      <c r="FBC86" s="185"/>
      <c r="FBD86" s="185"/>
      <c r="FBE86" s="185"/>
      <c r="FBF86" s="185"/>
      <c r="FBG86" s="185"/>
      <c r="FBH86" s="185"/>
      <c r="FBI86" s="185"/>
      <c r="FBJ86" s="185"/>
      <c r="FBK86" s="185"/>
      <c r="FBL86" s="185"/>
      <c r="FBM86" s="185"/>
      <c r="FBN86" s="185"/>
      <c r="FBO86" s="185"/>
      <c r="FBP86" s="185"/>
      <c r="FBQ86" s="185"/>
      <c r="FBR86" s="185"/>
      <c r="FBS86" s="185"/>
      <c r="FBT86" s="185"/>
      <c r="FBU86" s="185"/>
      <c r="FBV86" s="185"/>
      <c r="FBW86" s="185"/>
      <c r="FBX86" s="185"/>
      <c r="FBY86" s="185"/>
      <c r="FBZ86" s="185"/>
      <c r="FCA86" s="185"/>
      <c r="FCB86" s="185"/>
      <c r="FCC86" s="185"/>
      <c r="FCD86" s="185"/>
      <c r="FCE86" s="185"/>
      <c r="FCF86" s="185"/>
      <c r="FCG86" s="185"/>
      <c r="FCH86" s="185"/>
      <c r="FCI86" s="185"/>
      <c r="FCJ86" s="185"/>
      <c r="FCK86" s="185"/>
      <c r="FCL86" s="185"/>
      <c r="FCM86" s="185"/>
      <c r="FCN86" s="185"/>
      <c r="FCO86" s="185"/>
      <c r="FCP86" s="185"/>
      <c r="FCQ86" s="185"/>
      <c r="FCR86" s="185"/>
      <c r="FCS86" s="185"/>
      <c r="FCT86" s="185"/>
      <c r="FCU86" s="185"/>
      <c r="FCV86" s="185"/>
      <c r="FCW86" s="185"/>
      <c r="FCX86" s="185"/>
      <c r="FCY86" s="185"/>
      <c r="FCZ86" s="185"/>
      <c r="FDA86" s="185"/>
      <c r="FDB86" s="185"/>
      <c r="FDC86" s="185"/>
      <c r="FDD86" s="185"/>
      <c r="FDE86" s="185"/>
      <c r="FDF86" s="185"/>
      <c r="FDG86" s="185"/>
      <c r="FDH86" s="185"/>
      <c r="FDI86" s="185"/>
      <c r="FDJ86" s="185"/>
      <c r="FDK86" s="185"/>
      <c r="FDL86" s="185"/>
      <c r="FDM86" s="185"/>
      <c r="FDN86" s="185"/>
      <c r="FDO86" s="185"/>
      <c r="FDP86" s="185"/>
      <c r="FDQ86" s="185"/>
      <c r="FDR86" s="185"/>
      <c r="FDS86" s="185"/>
      <c r="FDT86" s="185"/>
      <c r="FDU86" s="185"/>
      <c r="FDV86" s="185"/>
      <c r="FDW86" s="185"/>
      <c r="FDX86" s="185"/>
      <c r="FDY86" s="185"/>
      <c r="FDZ86" s="185"/>
      <c r="FEA86" s="185"/>
      <c r="FEB86" s="185"/>
      <c r="FEC86" s="185"/>
      <c r="FED86" s="185"/>
      <c r="FEE86" s="185"/>
      <c r="FEF86" s="185"/>
      <c r="FEG86" s="185"/>
      <c r="FEH86" s="185"/>
      <c r="FEI86" s="185"/>
      <c r="FEJ86" s="185"/>
      <c r="FEK86" s="185"/>
      <c r="FEL86" s="185"/>
      <c r="FEM86" s="185"/>
      <c r="FEN86" s="185"/>
      <c r="FEO86" s="185"/>
      <c r="FEP86" s="185"/>
      <c r="FEQ86" s="185"/>
      <c r="FER86" s="185"/>
      <c r="FES86" s="185"/>
      <c r="FET86" s="185"/>
      <c r="FEU86" s="185"/>
      <c r="FEV86" s="185"/>
      <c r="FEW86" s="185"/>
      <c r="FEX86" s="185"/>
      <c r="FEY86" s="185"/>
      <c r="FEZ86" s="185"/>
      <c r="FFA86" s="185"/>
      <c r="FFB86" s="185"/>
      <c r="FFC86" s="185"/>
      <c r="FFD86" s="185"/>
      <c r="FFE86" s="185"/>
      <c r="FFF86" s="185"/>
      <c r="FFG86" s="185"/>
      <c r="FFH86" s="185"/>
      <c r="FFI86" s="185"/>
      <c r="FFJ86" s="185"/>
      <c r="FFK86" s="185"/>
      <c r="FFL86" s="185"/>
      <c r="FFM86" s="185"/>
      <c r="FFN86" s="185"/>
      <c r="FFO86" s="185"/>
      <c r="FFP86" s="185"/>
      <c r="FFQ86" s="185"/>
      <c r="FFR86" s="185"/>
      <c r="FFS86" s="185"/>
      <c r="FFT86" s="185"/>
      <c r="FFU86" s="185"/>
      <c r="FFV86" s="185"/>
      <c r="FFW86" s="185"/>
      <c r="FFX86" s="185"/>
      <c r="FFY86" s="185"/>
      <c r="FFZ86" s="185"/>
      <c r="FGA86" s="185"/>
      <c r="FGB86" s="185"/>
      <c r="FGC86" s="185"/>
      <c r="FGD86" s="185"/>
      <c r="FGE86" s="185"/>
      <c r="FGF86" s="185"/>
      <c r="FGG86" s="185"/>
      <c r="FGH86" s="185"/>
      <c r="FGI86" s="185"/>
      <c r="FGJ86" s="185"/>
      <c r="FGK86" s="185"/>
      <c r="FGL86" s="185"/>
      <c r="FGM86" s="185"/>
      <c r="FGN86" s="185"/>
      <c r="FGO86" s="185"/>
      <c r="FGP86" s="185"/>
      <c r="FGQ86" s="185"/>
      <c r="FGR86" s="185"/>
      <c r="FGS86" s="185"/>
      <c r="FGT86" s="185"/>
      <c r="FGU86" s="185"/>
      <c r="FGV86" s="185"/>
      <c r="FGW86" s="185"/>
      <c r="FGX86" s="185"/>
      <c r="FGY86" s="185"/>
      <c r="FGZ86" s="185"/>
      <c r="FHA86" s="185"/>
      <c r="FHB86" s="185"/>
      <c r="FHC86" s="185"/>
      <c r="FHD86" s="185"/>
      <c r="FHE86" s="185"/>
      <c r="FHF86" s="185"/>
      <c r="FHG86" s="185"/>
      <c r="FHH86" s="185"/>
      <c r="FHI86" s="185"/>
      <c r="FHJ86" s="185"/>
      <c r="FHK86" s="185"/>
      <c r="FHL86" s="185"/>
      <c r="FHM86" s="185"/>
      <c r="FHN86" s="185"/>
      <c r="FHO86" s="185"/>
      <c r="FHP86" s="185"/>
      <c r="FHQ86" s="185"/>
      <c r="FHR86" s="185"/>
      <c r="FHS86" s="185"/>
      <c r="FHT86" s="185"/>
      <c r="FHU86" s="185"/>
      <c r="FHV86" s="185"/>
      <c r="FHW86" s="185"/>
      <c r="FHX86" s="185"/>
      <c r="FHY86" s="185"/>
      <c r="FHZ86" s="185"/>
      <c r="FIA86" s="185"/>
      <c r="FIB86" s="185"/>
      <c r="FIC86" s="185"/>
      <c r="FID86" s="185"/>
      <c r="FIE86" s="185"/>
      <c r="FIF86" s="185"/>
      <c r="FIG86" s="185"/>
      <c r="FIH86" s="185"/>
      <c r="FII86" s="185"/>
      <c r="FIJ86" s="185"/>
      <c r="FIK86" s="185"/>
      <c r="FIL86" s="185"/>
      <c r="FIM86" s="185"/>
      <c r="FIN86" s="185"/>
      <c r="FIO86" s="185"/>
      <c r="FIP86" s="185"/>
      <c r="FIQ86" s="185"/>
      <c r="FIR86" s="185"/>
      <c r="FIS86" s="185"/>
      <c r="FIT86" s="185"/>
      <c r="FIU86" s="185"/>
      <c r="FIV86" s="185"/>
      <c r="FIW86" s="185"/>
      <c r="FIX86" s="185"/>
      <c r="FIY86" s="185"/>
      <c r="FIZ86" s="185"/>
      <c r="FJA86" s="185"/>
      <c r="FJB86" s="185"/>
      <c r="FJC86" s="185"/>
      <c r="FJD86" s="185"/>
      <c r="FJE86" s="185"/>
      <c r="FJF86" s="185"/>
      <c r="FJG86" s="185"/>
      <c r="FJH86" s="185"/>
      <c r="FJI86" s="185"/>
      <c r="FJJ86" s="185"/>
      <c r="FJK86" s="185"/>
      <c r="FJL86" s="185"/>
      <c r="FJM86" s="185"/>
      <c r="FJN86" s="185"/>
      <c r="FJO86" s="185"/>
      <c r="FJP86" s="185"/>
      <c r="FJQ86" s="185"/>
      <c r="FJR86" s="185"/>
      <c r="FJS86" s="185"/>
      <c r="FJT86" s="185"/>
      <c r="FJU86" s="185"/>
      <c r="FJV86" s="185"/>
      <c r="FJW86" s="185"/>
      <c r="FJX86" s="185"/>
      <c r="FJY86" s="185"/>
      <c r="FJZ86" s="185"/>
      <c r="FKA86" s="185"/>
      <c r="FKB86" s="185"/>
      <c r="FKC86" s="185"/>
      <c r="FKD86" s="185"/>
      <c r="FKE86" s="185"/>
      <c r="FKF86" s="185"/>
      <c r="FKG86" s="185"/>
      <c r="FKH86" s="185"/>
      <c r="FKI86" s="185"/>
      <c r="FKJ86" s="185"/>
      <c r="FKK86" s="185"/>
      <c r="FKL86" s="185"/>
      <c r="FKM86" s="185"/>
      <c r="FKN86" s="185"/>
      <c r="FKO86" s="185"/>
      <c r="FKP86" s="185"/>
      <c r="FKQ86" s="185"/>
      <c r="FKR86" s="185"/>
      <c r="FKS86" s="185"/>
      <c r="FKT86" s="185"/>
      <c r="FKU86" s="185"/>
      <c r="FKV86" s="185"/>
      <c r="FKW86" s="185"/>
      <c r="FKX86" s="185"/>
      <c r="FKY86" s="185"/>
      <c r="FKZ86" s="185"/>
      <c r="FLA86" s="185"/>
      <c r="FLB86" s="185"/>
      <c r="FLC86" s="185"/>
      <c r="FLD86" s="185"/>
      <c r="FLE86" s="185"/>
      <c r="FLF86" s="185"/>
      <c r="FLG86" s="185"/>
      <c r="FLH86" s="185"/>
      <c r="FLI86" s="185"/>
      <c r="FLJ86" s="185"/>
      <c r="FLK86" s="185"/>
      <c r="FLL86" s="185"/>
      <c r="FLM86" s="185"/>
      <c r="FLN86" s="185"/>
      <c r="FLO86" s="185"/>
      <c r="FLP86" s="185"/>
      <c r="FLQ86" s="185"/>
      <c r="FLR86" s="185"/>
      <c r="FLS86" s="185"/>
      <c r="FLT86" s="185"/>
      <c r="FLU86" s="185"/>
      <c r="FLV86" s="185"/>
      <c r="FLW86" s="185"/>
      <c r="FLX86" s="185"/>
      <c r="FLY86" s="185"/>
      <c r="FLZ86" s="185"/>
      <c r="FMA86" s="185"/>
      <c r="FMB86" s="185"/>
      <c r="FMC86" s="185"/>
      <c r="FMD86" s="185"/>
      <c r="FME86" s="185"/>
      <c r="FMF86" s="185"/>
      <c r="FMG86" s="185"/>
      <c r="FMH86" s="185"/>
      <c r="FMI86" s="185"/>
      <c r="FMJ86" s="185"/>
      <c r="FMK86" s="185"/>
      <c r="FML86" s="185"/>
      <c r="FMM86" s="185"/>
      <c r="FMN86" s="185"/>
      <c r="FMO86" s="185"/>
      <c r="FMP86" s="185"/>
      <c r="FMQ86" s="185"/>
      <c r="FMR86" s="185"/>
      <c r="FMS86" s="185"/>
      <c r="FMT86" s="185"/>
      <c r="FMU86" s="185"/>
      <c r="FMV86" s="185"/>
      <c r="FMW86" s="185"/>
      <c r="FMX86" s="185"/>
      <c r="FMY86" s="185"/>
      <c r="FMZ86" s="185"/>
      <c r="FNA86" s="185"/>
      <c r="FNB86" s="185"/>
      <c r="FNC86" s="185"/>
      <c r="FND86" s="185"/>
      <c r="FNE86" s="185"/>
      <c r="FNF86" s="185"/>
      <c r="FNG86" s="185"/>
      <c r="FNH86" s="185"/>
      <c r="FNI86" s="185"/>
      <c r="FNJ86" s="185"/>
      <c r="FNK86" s="185"/>
      <c r="FNL86" s="185"/>
      <c r="FNM86" s="185"/>
      <c r="FNN86" s="185"/>
      <c r="FNO86" s="185"/>
      <c r="FNP86" s="185"/>
      <c r="FNQ86" s="185"/>
      <c r="FNR86" s="185"/>
      <c r="FNS86" s="185"/>
      <c r="FNT86" s="185"/>
      <c r="FNU86" s="185"/>
      <c r="FNV86" s="185"/>
      <c r="FNW86" s="185"/>
      <c r="FNX86" s="185"/>
      <c r="FNY86" s="185"/>
      <c r="FNZ86" s="185"/>
      <c r="FOA86" s="185"/>
      <c r="FOB86" s="185"/>
      <c r="FOC86" s="185"/>
      <c r="FOD86" s="185"/>
      <c r="FOE86" s="185"/>
      <c r="FOF86" s="185"/>
      <c r="FOG86" s="185"/>
      <c r="FOH86" s="185"/>
      <c r="FOI86" s="185"/>
      <c r="FOJ86" s="185"/>
      <c r="FOK86" s="185"/>
      <c r="FOL86" s="185"/>
      <c r="FOM86" s="185"/>
      <c r="FON86" s="185"/>
      <c r="FOO86" s="185"/>
      <c r="FOP86" s="185"/>
      <c r="FOQ86" s="185"/>
      <c r="FOR86" s="185"/>
      <c r="FOS86" s="185"/>
      <c r="FOT86" s="185"/>
      <c r="FOU86" s="185"/>
      <c r="FOV86" s="185"/>
      <c r="FOW86" s="185"/>
      <c r="FOX86" s="185"/>
      <c r="FOY86" s="185"/>
      <c r="FOZ86" s="185"/>
      <c r="FPA86" s="185"/>
      <c r="FPB86" s="185"/>
      <c r="FPC86" s="185"/>
      <c r="FPD86" s="185"/>
      <c r="FPE86" s="185"/>
      <c r="FPF86" s="185"/>
      <c r="FPG86" s="185"/>
      <c r="FPH86" s="185"/>
      <c r="FPI86" s="185"/>
      <c r="FPJ86" s="185"/>
      <c r="FPK86" s="185"/>
      <c r="FPL86" s="185"/>
      <c r="FPM86" s="185"/>
      <c r="FPN86" s="185"/>
      <c r="FPO86" s="185"/>
      <c r="FPP86" s="185"/>
      <c r="FPQ86" s="185"/>
      <c r="FPR86" s="185"/>
      <c r="FPS86" s="185"/>
      <c r="FPT86" s="185"/>
      <c r="FPU86" s="185"/>
      <c r="FPV86" s="185"/>
      <c r="FPW86" s="185"/>
      <c r="FPX86" s="185"/>
      <c r="FPY86" s="185"/>
      <c r="FPZ86" s="185"/>
      <c r="FQA86" s="185"/>
      <c r="FQB86" s="185"/>
      <c r="FQC86" s="185"/>
      <c r="FQD86" s="185"/>
      <c r="FQE86" s="185"/>
      <c r="FQF86" s="185"/>
      <c r="FQG86" s="185"/>
      <c r="FQH86" s="185"/>
      <c r="FQI86" s="185"/>
      <c r="FQJ86" s="185"/>
      <c r="FQK86" s="185"/>
      <c r="FQL86" s="185"/>
      <c r="FQM86" s="185"/>
      <c r="FQN86" s="185"/>
      <c r="FQO86" s="185"/>
      <c r="FQP86" s="185"/>
      <c r="FQQ86" s="185"/>
      <c r="FQR86" s="185"/>
      <c r="FQS86" s="185"/>
      <c r="FQT86" s="185"/>
      <c r="FQU86" s="185"/>
      <c r="FQV86" s="185"/>
      <c r="FQW86" s="185"/>
      <c r="FQX86" s="185"/>
      <c r="FQY86" s="185"/>
      <c r="FQZ86" s="185"/>
      <c r="FRA86" s="185"/>
      <c r="FRB86" s="185"/>
      <c r="FRC86" s="185"/>
      <c r="FRD86" s="185"/>
      <c r="FRE86" s="185"/>
      <c r="FRF86" s="185"/>
      <c r="FRG86" s="185"/>
      <c r="FRH86" s="185"/>
      <c r="FRI86" s="185"/>
      <c r="FRJ86" s="185"/>
      <c r="FRK86" s="185"/>
      <c r="FRL86" s="185"/>
      <c r="FRM86" s="185"/>
      <c r="FRN86" s="185"/>
      <c r="FRO86" s="185"/>
      <c r="FRP86" s="185"/>
      <c r="FRQ86" s="185"/>
      <c r="FRR86" s="185"/>
      <c r="FRS86" s="185"/>
      <c r="FRT86" s="185"/>
      <c r="FRU86" s="185"/>
      <c r="FRV86" s="185"/>
      <c r="FRW86" s="185"/>
      <c r="FRX86" s="185"/>
      <c r="FRY86" s="185"/>
      <c r="FRZ86" s="185"/>
      <c r="FSA86" s="185"/>
      <c r="FSB86" s="185"/>
      <c r="FSC86" s="185"/>
      <c r="FSD86" s="185"/>
      <c r="FSE86" s="185"/>
      <c r="FSF86" s="185"/>
      <c r="FSG86" s="185"/>
      <c r="FSH86" s="185"/>
      <c r="FSI86" s="185"/>
      <c r="FSJ86" s="185"/>
      <c r="FSK86" s="185"/>
      <c r="FSL86" s="185"/>
      <c r="FSM86" s="185"/>
      <c r="FSN86" s="185"/>
      <c r="FSO86" s="185"/>
      <c r="FSP86" s="185"/>
      <c r="FSQ86" s="185"/>
      <c r="FSR86" s="185"/>
      <c r="FSS86" s="185"/>
      <c r="FST86" s="185"/>
      <c r="FSU86" s="185"/>
      <c r="FSV86" s="185"/>
      <c r="FSW86" s="185"/>
      <c r="FSX86" s="185"/>
      <c r="FSY86" s="185"/>
      <c r="FSZ86" s="185"/>
      <c r="FTA86" s="185"/>
      <c r="FTB86" s="185"/>
      <c r="FTC86" s="185"/>
      <c r="FTD86" s="185"/>
      <c r="FTE86" s="185"/>
      <c r="FTF86" s="185"/>
      <c r="FTG86" s="185"/>
      <c r="FTH86" s="185"/>
      <c r="FTI86" s="185"/>
      <c r="FTJ86" s="185"/>
      <c r="FTK86" s="185"/>
      <c r="FTL86" s="185"/>
      <c r="FTM86" s="185"/>
      <c r="FTN86" s="185"/>
      <c r="FTO86" s="185"/>
      <c r="FTP86" s="185"/>
      <c r="FTQ86" s="185"/>
      <c r="FTR86" s="185"/>
      <c r="FTS86" s="185"/>
      <c r="FTT86" s="185"/>
      <c r="FTU86" s="185"/>
      <c r="FTV86" s="185"/>
      <c r="FTW86" s="185"/>
      <c r="FTX86" s="185"/>
      <c r="FTY86" s="185"/>
      <c r="FTZ86" s="185"/>
      <c r="FUA86" s="185"/>
      <c r="FUB86" s="185"/>
      <c r="FUC86" s="185"/>
      <c r="FUD86" s="185"/>
      <c r="FUE86" s="185"/>
      <c r="FUF86" s="185"/>
      <c r="FUG86" s="185"/>
      <c r="FUH86" s="185"/>
      <c r="FUI86" s="185"/>
      <c r="FUJ86" s="185"/>
      <c r="FUK86" s="185"/>
      <c r="FUL86" s="185"/>
      <c r="FUM86" s="185"/>
      <c r="FUN86" s="185"/>
      <c r="FUO86" s="185"/>
      <c r="FUP86" s="185"/>
      <c r="FUQ86" s="185"/>
      <c r="FUR86" s="185"/>
      <c r="FUS86" s="185"/>
      <c r="FUT86" s="185"/>
      <c r="FUU86" s="185"/>
      <c r="FUV86" s="185"/>
      <c r="FUW86" s="185"/>
      <c r="FUX86" s="185"/>
      <c r="FUY86" s="185"/>
      <c r="FUZ86" s="185"/>
      <c r="FVA86" s="185"/>
      <c r="FVB86" s="185"/>
      <c r="FVC86" s="185"/>
      <c r="FVD86" s="185"/>
      <c r="FVE86" s="185"/>
      <c r="FVF86" s="185"/>
      <c r="FVG86" s="185"/>
      <c r="FVH86" s="185"/>
      <c r="FVI86" s="185"/>
      <c r="FVJ86" s="185"/>
      <c r="FVK86" s="185"/>
      <c r="FVL86" s="185"/>
      <c r="FVM86" s="185"/>
      <c r="FVN86" s="185"/>
      <c r="FVO86" s="185"/>
      <c r="FVP86" s="185"/>
      <c r="FVQ86" s="185"/>
      <c r="FVR86" s="185"/>
      <c r="FVS86" s="185"/>
      <c r="FVT86" s="185"/>
      <c r="FVU86" s="185"/>
      <c r="FVV86" s="185"/>
      <c r="FVW86" s="185"/>
      <c r="FVX86" s="185"/>
      <c r="FVY86" s="185"/>
      <c r="FVZ86" s="185"/>
      <c r="FWA86" s="185"/>
      <c r="FWB86" s="185"/>
      <c r="FWC86" s="185"/>
      <c r="FWD86" s="185"/>
      <c r="FWE86" s="185"/>
      <c r="FWF86" s="185"/>
      <c r="FWG86" s="185"/>
      <c r="FWH86" s="185"/>
      <c r="FWI86" s="185"/>
      <c r="FWJ86" s="185"/>
      <c r="FWK86" s="185"/>
      <c r="FWL86" s="185"/>
      <c r="FWM86" s="185"/>
      <c r="FWN86" s="185"/>
      <c r="FWO86" s="185"/>
      <c r="FWP86" s="185"/>
      <c r="FWQ86" s="185"/>
      <c r="FWR86" s="185"/>
      <c r="FWS86" s="185"/>
      <c r="FWT86" s="185"/>
      <c r="FWU86" s="185"/>
      <c r="FWV86" s="185"/>
      <c r="FWW86" s="185"/>
      <c r="FWX86" s="185"/>
      <c r="FWY86" s="185"/>
      <c r="FWZ86" s="185"/>
      <c r="FXA86" s="185"/>
      <c r="FXB86" s="185"/>
      <c r="FXC86" s="185"/>
      <c r="FXD86" s="185"/>
      <c r="FXE86" s="185"/>
      <c r="FXF86" s="185"/>
      <c r="FXG86" s="185"/>
      <c r="FXH86" s="185"/>
      <c r="FXI86" s="185"/>
      <c r="FXJ86" s="185"/>
      <c r="FXK86" s="185"/>
      <c r="FXL86" s="185"/>
      <c r="FXM86" s="185"/>
      <c r="FXN86" s="185"/>
      <c r="FXO86" s="185"/>
      <c r="FXP86" s="185"/>
      <c r="FXQ86" s="185"/>
      <c r="FXR86" s="185"/>
      <c r="FXS86" s="185"/>
      <c r="FXT86" s="185"/>
      <c r="FXU86" s="185"/>
      <c r="FXV86" s="185"/>
      <c r="FXW86" s="185"/>
      <c r="FXX86" s="185"/>
      <c r="FXY86" s="185"/>
      <c r="FXZ86" s="185"/>
      <c r="FYA86" s="185"/>
      <c r="FYB86" s="185"/>
      <c r="FYC86" s="185"/>
      <c r="FYD86" s="185"/>
      <c r="FYE86" s="185"/>
      <c r="FYF86" s="185"/>
      <c r="FYG86" s="185"/>
      <c r="FYH86" s="185"/>
      <c r="FYI86" s="185"/>
      <c r="FYJ86" s="185"/>
      <c r="FYK86" s="185"/>
      <c r="FYL86" s="185"/>
      <c r="FYM86" s="185"/>
      <c r="FYN86" s="185"/>
      <c r="FYO86" s="185"/>
      <c r="FYP86" s="185"/>
      <c r="FYQ86" s="185"/>
      <c r="FYR86" s="185"/>
      <c r="FYS86" s="185"/>
      <c r="FYT86" s="185"/>
      <c r="FYU86" s="185"/>
      <c r="FYV86" s="185"/>
      <c r="FYW86" s="185"/>
      <c r="FYX86" s="185"/>
      <c r="FYY86" s="185"/>
      <c r="FYZ86" s="185"/>
      <c r="FZA86" s="185"/>
      <c r="FZB86" s="185"/>
      <c r="FZC86" s="185"/>
      <c r="FZD86" s="185"/>
      <c r="FZE86" s="185"/>
      <c r="FZF86" s="185"/>
      <c r="FZG86" s="185"/>
      <c r="FZH86" s="185"/>
      <c r="FZI86" s="185"/>
      <c r="FZJ86" s="185"/>
      <c r="FZK86" s="185"/>
      <c r="FZL86" s="185"/>
      <c r="FZM86" s="185"/>
      <c r="FZN86" s="185"/>
      <c r="FZO86" s="185"/>
      <c r="FZP86" s="185"/>
      <c r="FZQ86" s="185"/>
      <c r="FZR86" s="185"/>
      <c r="FZS86" s="185"/>
      <c r="FZT86" s="185"/>
      <c r="FZU86" s="185"/>
      <c r="FZV86" s="185"/>
      <c r="FZW86" s="185"/>
      <c r="FZX86" s="185"/>
      <c r="FZY86" s="185"/>
      <c r="FZZ86" s="185"/>
      <c r="GAA86" s="185"/>
      <c r="GAB86" s="185"/>
      <c r="GAC86" s="185"/>
      <c r="GAD86" s="185"/>
      <c r="GAE86" s="185"/>
      <c r="GAF86" s="185"/>
      <c r="GAG86" s="185"/>
      <c r="GAH86" s="185"/>
      <c r="GAI86" s="185"/>
      <c r="GAJ86" s="185"/>
      <c r="GAK86" s="185"/>
      <c r="GAL86" s="185"/>
      <c r="GAM86" s="185"/>
      <c r="GAN86" s="185"/>
      <c r="GAO86" s="185"/>
      <c r="GAP86" s="185"/>
      <c r="GAQ86" s="185"/>
      <c r="GAR86" s="185"/>
      <c r="GAS86" s="185"/>
      <c r="GAT86" s="185"/>
      <c r="GAU86" s="185"/>
      <c r="GAV86" s="185"/>
      <c r="GAW86" s="185"/>
      <c r="GAX86" s="185"/>
      <c r="GAY86" s="185"/>
      <c r="GAZ86" s="185"/>
      <c r="GBA86" s="185"/>
      <c r="GBB86" s="185"/>
      <c r="GBC86" s="185"/>
      <c r="GBD86" s="185"/>
      <c r="GBE86" s="185"/>
      <c r="GBF86" s="185"/>
      <c r="GBG86" s="185"/>
      <c r="GBH86" s="185"/>
      <c r="GBI86" s="185"/>
      <c r="GBJ86" s="185"/>
      <c r="GBK86" s="185"/>
      <c r="GBL86" s="185"/>
      <c r="GBM86" s="185"/>
      <c r="GBN86" s="185"/>
      <c r="GBO86" s="185"/>
      <c r="GBP86" s="185"/>
      <c r="GBQ86" s="185"/>
      <c r="GBR86" s="185"/>
      <c r="GBS86" s="185"/>
      <c r="GBT86" s="185"/>
      <c r="GBU86" s="185"/>
      <c r="GBV86" s="185"/>
      <c r="GBW86" s="185"/>
      <c r="GBX86" s="185"/>
      <c r="GBY86" s="185"/>
      <c r="GBZ86" s="185"/>
      <c r="GCA86" s="185"/>
      <c r="GCB86" s="185"/>
      <c r="GCC86" s="185"/>
      <c r="GCD86" s="185"/>
      <c r="GCE86" s="185"/>
      <c r="GCF86" s="185"/>
      <c r="GCG86" s="185"/>
      <c r="GCH86" s="185"/>
      <c r="GCI86" s="185"/>
      <c r="GCJ86" s="185"/>
      <c r="GCK86" s="185"/>
      <c r="GCL86" s="185"/>
      <c r="GCM86" s="185"/>
      <c r="GCN86" s="185"/>
      <c r="GCO86" s="185"/>
      <c r="GCP86" s="185"/>
      <c r="GCQ86" s="185"/>
      <c r="GCR86" s="185"/>
      <c r="GCS86" s="185"/>
      <c r="GCT86" s="185"/>
      <c r="GCU86" s="185"/>
      <c r="GCV86" s="185"/>
      <c r="GCW86" s="185"/>
      <c r="GCX86" s="185"/>
      <c r="GCY86" s="185"/>
      <c r="GCZ86" s="185"/>
      <c r="GDA86" s="185"/>
      <c r="GDB86" s="185"/>
      <c r="GDC86" s="185"/>
      <c r="GDD86" s="185"/>
      <c r="GDE86" s="185"/>
      <c r="GDF86" s="185"/>
      <c r="GDG86" s="185"/>
      <c r="GDH86" s="185"/>
      <c r="GDI86" s="185"/>
      <c r="GDJ86" s="185"/>
      <c r="GDK86" s="185"/>
      <c r="GDL86" s="185"/>
      <c r="GDM86" s="185"/>
      <c r="GDN86" s="185"/>
      <c r="GDO86" s="185"/>
      <c r="GDP86" s="185"/>
      <c r="GDQ86" s="185"/>
      <c r="GDR86" s="185"/>
      <c r="GDS86" s="185"/>
      <c r="GDT86" s="185"/>
      <c r="GDU86" s="185"/>
      <c r="GDV86" s="185"/>
      <c r="GDW86" s="185"/>
      <c r="GDX86" s="185"/>
      <c r="GDY86" s="185"/>
      <c r="GDZ86" s="185"/>
      <c r="GEA86" s="185"/>
      <c r="GEB86" s="185"/>
      <c r="GEC86" s="185"/>
      <c r="GED86" s="185"/>
      <c r="GEE86" s="185"/>
      <c r="GEF86" s="185"/>
      <c r="GEG86" s="185"/>
      <c r="GEH86" s="185"/>
      <c r="GEI86" s="185"/>
      <c r="GEJ86" s="185"/>
      <c r="GEK86" s="185"/>
      <c r="GEL86" s="185"/>
      <c r="GEM86" s="185"/>
      <c r="GEN86" s="185"/>
      <c r="GEO86" s="185"/>
      <c r="GEP86" s="185"/>
      <c r="GEQ86" s="185"/>
      <c r="GER86" s="185"/>
      <c r="GES86" s="185"/>
      <c r="GET86" s="185"/>
      <c r="GEU86" s="185"/>
      <c r="GEV86" s="185"/>
      <c r="GEW86" s="185"/>
      <c r="GEX86" s="185"/>
      <c r="GEY86" s="185"/>
      <c r="GEZ86" s="185"/>
      <c r="GFA86" s="185"/>
      <c r="GFB86" s="185"/>
      <c r="GFC86" s="185"/>
      <c r="GFD86" s="185"/>
      <c r="GFE86" s="185"/>
      <c r="GFF86" s="185"/>
      <c r="GFG86" s="185"/>
      <c r="GFH86" s="185"/>
      <c r="GFI86" s="185"/>
      <c r="GFJ86" s="185"/>
      <c r="GFK86" s="185"/>
      <c r="GFL86" s="185"/>
      <c r="GFM86" s="185"/>
      <c r="GFN86" s="185"/>
      <c r="GFO86" s="185"/>
      <c r="GFP86" s="185"/>
      <c r="GFQ86" s="185"/>
      <c r="GFR86" s="185"/>
      <c r="GFS86" s="185"/>
      <c r="GFT86" s="185"/>
      <c r="GFU86" s="185"/>
      <c r="GFV86" s="185"/>
      <c r="GFW86" s="185"/>
      <c r="GFX86" s="185"/>
      <c r="GFY86" s="185"/>
      <c r="GFZ86" s="185"/>
      <c r="GGA86" s="185"/>
      <c r="GGB86" s="185"/>
      <c r="GGC86" s="185"/>
      <c r="GGD86" s="185"/>
      <c r="GGE86" s="185"/>
      <c r="GGF86" s="185"/>
      <c r="GGG86" s="185"/>
      <c r="GGH86" s="185"/>
      <c r="GGI86" s="185"/>
      <c r="GGJ86" s="185"/>
      <c r="GGK86" s="185"/>
      <c r="GGL86" s="185"/>
      <c r="GGM86" s="185"/>
      <c r="GGN86" s="185"/>
      <c r="GGO86" s="185"/>
      <c r="GGP86" s="185"/>
      <c r="GGQ86" s="185"/>
      <c r="GGR86" s="185"/>
      <c r="GGS86" s="185"/>
      <c r="GGT86" s="185"/>
      <c r="GGU86" s="185"/>
      <c r="GGV86" s="185"/>
      <c r="GGW86" s="185"/>
      <c r="GGX86" s="185"/>
      <c r="GGY86" s="185"/>
      <c r="GGZ86" s="185"/>
      <c r="GHA86" s="185"/>
      <c r="GHB86" s="185"/>
      <c r="GHC86" s="185"/>
      <c r="GHD86" s="185"/>
      <c r="GHE86" s="185"/>
      <c r="GHF86" s="185"/>
      <c r="GHG86" s="185"/>
      <c r="GHH86" s="185"/>
      <c r="GHI86" s="185"/>
      <c r="GHJ86" s="185"/>
      <c r="GHK86" s="185"/>
      <c r="GHL86" s="185"/>
      <c r="GHM86" s="185"/>
      <c r="GHN86" s="185"/>
      <c r="GHO86" s="185"/>
      <c r="GHP86" s="185"/>
      <c r="GHQ86" s="185"/>
      <c r="GHR86" s="185"/>
      <c r="GHS86" s="185"/>
      <c r="GHT86" s="185"/>
      <c r="GHU86" s="185"/>
      <c r="GHV86" s="185"/>
      <c r="GHW86" s="185"/>
      <c r="GHX86" s="185"/>
      <c r="GHY86" s="185"/>
      <c r="GHZ86" s="185"/>
      <c r="GIA86" s="185"/>
      <c r="GIB86" s="185"/>
      <c r="GIC86" s="185"/>
      <c r="GID86" s="185"/>
      <c r="GIE86" s="185"/>
      <c r="GIF86" s="185"/>
      <c r="GIG86" s="185"/>
      <c r="GIH86" s="185"/>
      <c r="GII86" s="185"/>
      <c r="GIJ86" s="185"/>
      <c r="GIK86" s="185"/>
      <c r="GIL86" s="185"/>
      <c r="GIM86" s="185"/>
      <c r="GIN86" s="185"/>
      <c r="GIO86" s="185"/>
      <c r="GIP86" s="185"/>
      <c r="GIQ86" s="185"/>
      <c r="GIR86" s="185"/>
      <c r="GIS86" s="185"/>
      <c r="GIT86" s="185"/>
      <c r="GIU86" s="185"/>
      <c r="GIV86" s="185"/>
      <c r="GIW86" s="185"/>
      <c r="GIX86" s="185"/>
      <c r="GIY86" s="185"/>
      <c r="GIZ86" s="185"/>
      <c r="GJA86" s="185"/>
      <c r="GJB86" s="185"/>
      <c r="GJC86" s="185"/>
      <c r="GJD86" s="185"/>
      <c r="GJE86" s="185"/>
      <c r="GJF86" s="185"/>
      <c r="GJG86" s="185"/>
      <c r="GJH86" s="185"/>
      <c r="GJI86" s="185"/>
      <c r="GJJ86" s="185"/>
      <c r="GJK86" s="185"/>
      <c r="GJL86" s="185"/>
      <c r="GJM86" s="185"/>
      <c r="GJN86" s="185"/>
      <c r="GJO86" s="185"/>
      <c r="GJP86" s="185"/>
      <c r="GJQ86" s="185"/>
      <c r="GJR86" s="185"/>
      <c r="GJS86" s="185"/>
      <c r="GJT86" s="185"/>
      <c r="GJU86" s="185"/>
      <c r="GJV86" s="185"/>
      <c r="GJW86" s="185"/>
      <c r="GJX86" s="185"/>
      <c r="GJY86" s="185"/>
      <c r="GJZ86" s="185"/>
      <c r="GKA86" s="185"/>
      <c r="GKB86" s="185"/>
      <c r="GKC86" s="185"/>
      <c r="GKD86" s="185"/>
      <c r="GKE86" s="185"/>
      <c r="GKF86" s="185"/>
      <c r="GKG86" s="185"/>
      <c r="GKH86" s="185"/>
      <c r="GKI86" s="185"/>
      <c r="GKJ86" s="185"/>
      <c r="GKK86" s="185"/>
      <c r="GKL86" s="185"/>
      <c r="GKM86" s="185"/>
      <c r="GKN86" s="185"/>
      <c r="GKO86" s="185"/>
      <c r="GKP86" s="185"/>
      <c r="GKQ86" s="185"/>
      <c r="GKR86" s="185"/>
      <c r="GKS86" s="185"/>
      <c r="GKT86" s="185"/>
      <c r="GKU86" s="185"/>
      <c r="GKV86" s="185"/>
      <c r="GKW86" s="185"/>
      <c r="GKX86" s="185"/>
      <c r="GKY86" s="185"/>
      <c r="GKZ86" s="185"/>
      <c r="GLA86" s="185"/>
      <c r="GLB86" s="185"/>
      <c r="GLC86" s="185"/>
      <c r="GLD86" s="185"/>
      <c r="GLE86" s="185"/>
      <c r="GLF86" s="185"/>
      <c r="GLG86" s="185"/>
      <c r="GLH86" s="185"/>
      <c r="GLI86" s="185"/>
      <c r="GLJ86" s="185"/>
      <c r="GLK86" s="185"/>
      <c r="GLL86" s="185"/>
      <c r="GLM86" s="185"/>
      <c r="GLN86" s="185"/>
      <c r="GLO86" s="185"/>
      <c r="GLP86" s="185"/>
      <c r="GLQ86" s="185"/>
      <c r="GLR86" s="185"/>
      <c r="GLS86" s="185"/>
      <c r="GLT86" s="185"/>
      <c r="GLU86" s="185"/>
      <c r="GLV86" s="185"/>
      <c r="GLW86" s="185"/>
      <c r="GLX86" s="185"/>
      <c r="GLY86" s="185"/>
      <c r="GLZ86" s="185"/>
      <c r="GMA86" s="185"/>
      <c r="GMB86" s="185"/>
      <c r="GMC86" s="185"/>
      <c r="GMD86" s="185"/>
      <c r="GME86" s="185"/>
      <c r="GMF86" s="185"/>
      <c r="GMG86" s="185"/>
      <c r="GMH86" s="185"/>
      <c r="GMI86" s="185"/>
      <c r="GMJ86" s="185"/>
      <c r="GMK86" s="185"/>
      <c r="GML86" s="185"/>
      <c r="GMM86" s="185"/>
      <c r="GMN86" s="185"/>
      <c r="GMO86" s="185"/>
      <c r="GMP86" s="185"/>
      <c r="GMQ86" s="185"/>
      <c r="GMR86" s="185"/>
      <c r="GMS86" s="185"/>
      <c r="GMT86" s="185"/>
      <c r="GMU86" s="185"/>
      <c r="GMV86" s="185"/>
      <c r="GMW86" s="185"/>
      <c r="GMX86" s="185"/>
      <c r="GMY86" s="185"/>
      <c r="GMZ86" s="185"/>
      <c r="GNA86" s="185"/>
      <c r="GNB86" s="185"/>
      <c r="GNC86" s="185"/>
      <c r="GND86" s="185"/>
      <c r="GNE86" s="185"/>
      <c r="GNF86" s="185"/>
      <c r="GNG86" s="185"/>
      <c r="GNH86" s="185"/>
      <c r="GNI86" s="185"/>
      <c r="GNJ86" s="185"/>
      <c r="GNK86" s="185"/>
      <c r="GNL86" s="185"/>
      <c r="GNM86" s="185"/>
      <c r="GNN86" s="185"/>
      <c r="GNO86" s="185"/>
      <c r="GNP86" s="185"/>
      <c r="GNQ86" s="185"/>
      <c r="GNR86" s="185"/>
      <c r="GNS86" s="185"/>
      <c r="GNT86" s="185"/>
      <c r="GNU86" s="185"/>
      <c r="GNV86" s="185"/>
      <c r="GNW86" s="185"/>
      <c r="GNX86" s="185"/>
      <c r="GNY86" s="185"/>
      <c r="GNZ86" s="185"/>
      <c r="GOA86" s="185"/>
      <c r="GOB86" s="185"/>
      <c r="GOC86" s="185"/>
      <c r="GOD86" s="185"/>
      <c r="GOE86" s="185"/>
      <c r="GOF86" s="185"/>
      <c r="GOG86" s="185"/>
      <c r="GOH86" s="185"/>
      <c r="GOI86" s="185"/>
      <c r="GOJ86" s="185"/>
      <c r="GOK86" s="185"/>
      <c r="GOL86" s="185"/>
      <c r="GOM86" s="185"/>
      <c r="GON86" s="185"/>
      <c r="GOO86" s="185"/>
      <c r="GOP86" s="185"/>
      <c r="GOQ86" s="185"/>
      <c r="GOR86" s="185"/>
      <c r="GOS86" s="185"/>
      <c r="GOT86" s="185"/>
      <c r="GOU86" s="185"/>
      <c r="GOV86" s="185"/>
      <c r="GOW86" s="185"/>
      <c r="GOX86" s="185"/>
      <c r="GOY86" s="185"/>
      <c r="GOZ86" s="185"/>
      <c r="GPA86" s="185"/>
      <c r="GPB86" s="185"/>
      <c r="GPC86" s="185"/>
      <c r="GPD86" s="185"/>
      <c r="GPE86" s="185"/>
      <c r="GPF86" s="185"/>
      <c r="GPG86" s="185"/>
      <c r="GPH86" s="185"/>
      <c r="GPI86" s="185"/>
      <c r="GPJ86" s="185"/>
      <c r="GPK86" s="185"/>
      <c r="GPL86" s="185"/>
      <c r="GPM86" s="185"/>
      <c r="GPN86" s="185"/>
      <c r="GPO86" s="185"/>
      <c r="GPP86" s="185"/>
      <c r="GPQ86" s="185"/>
      <c r="GPR86" s="185"/>
      <c r="GPS86" s="185"/>
      <c r="GPT86" s="185"/>
      <c r="GPU86" s="185"/>
      <c r="GPV86" s="185"/>
      <c r="GPW86" s="185"/>
      <c r="GPX86" s="185"/>
      <c r="GPY86" s="185"/>
      <c r="GPZ86" s="185"/>
      <c r="GQA86" s="185"/>
      <c r="GQB86" s="185"/>
      <c r="GQC86" s="185"/>
      <c r="GQD86" s="185"/>
      <c r="GQE86" s="185"/>
      <c r="GQF86" s="185"/>
      <c r="GQG86" s="185"/>
      <c r="GQH86" s="185"/>
      <c r="GQI86" s="185"/>
      <c r="GQJ86" s="185"/>
      <c r="GQK86" s="185"/>
      <c r="GQL86" s="185"/>
      <c r="GQM86" s="185"/>
      <c r="GQN86" s="185"/>
      <c r="GQO86" s="185"/>
      <c r="GQP86" s="185"/>
      <c r="GQQ86" s="185"/>
      <c r="GQR86" s="185"/>
      <c r="GQS86" s="185"/>
      <c r="GQT86" s="185"/>
      <c r="GQU86" s="185"/>
      <c r="GQV86" s="185"/>
      <c r="GQW86" s="185"/>
      <c r="GQX86" s="185"/>
      <c r="GQY86" s="185"/>
      <c r="GQZ86" s="185"/>
      <c r="GRA86" s="185"/>
      <c r="GRB86" s="185"/>
      <c r="GRC86" s="185"/>
      <c r="GRD86" s="185"/>
      <c r="GRE86" s="185"/>
      <c r="GRF86" s="185"/>
      <c r="GRG86" s="185"/>
      <c r="GRH86" s="185"/>
      <c r="GRI86" s="185"/>
      <c r="GRJ86" s="185"/>
      <c r="GRK86" s="185"/>
      <c r="GRL86" s="185"/>
      <c r="GRM86" s="185"/>
      <c r="GRN86" s="185"/>
      <c r="GRO86" s="185"/>
      <c r="GRP86" s="185"/>
      <c r="GRQ86" s="185"/>
      <c r="GRR86" s="185"/>
      <c r="GRS86" s="185"/>
      <c r="GRT86" s="185"/>
      <c r="GRU86" s="185"/>
      <c r="GRV86" s="185"/>
      <c r="GRW86" s="185"/>
      <c r="GRX86" s="185"/>
      <c r="GRY86" s="185"/>
      <c r="GRZ86" s="185"/>
      <c r="GSA86" s="185"/>
      <c r="GSB86" s="185"/>
      <c r="GSC86" s="185"/>
      <c r="GSD86" s="185"/>
      <c r="GSE86" s="185"/>
      <c r="GSF86" s="185"/>
      <c r="GSG86" s="185"/>
      <c r="GSH86" s="185"/>
      <c r="GSI86" s="185"/>
      <c r="GSJ86" s="185"/>
      <c r="GSK86" s="185"/>
      <c r="GSL86" s="185"/>
      <c r="GSM86" s="185"/>
      <c r="GSN86" s="185"/>
      <c r="GSO86" s="185"/>
      <c r="GSP86" s="185"/>
      <c r="GSQ86" s="185"/>
      <c r="GSR86" s="185"/>
      <c r="GSS86" s="185"/>
      <c r="GST86" s="185"/>
      <c r="GSU86" s="185"/>
      <c r="GSV86" s="185"/>
      <c r="GSW86" s="185"/>
      <c r="GSX86" s="185"/>
      <c r="GSY86" s="185"/>
      <c r="GSZ86" s="185"/>
      <c r="GTA86" s="185"/>
      <c r="GTB86" s="185"/>
      <c r="GTC86" s="185"/>
      <c r="GTD86" s="185"/>
      <c r="GTE86" s="185"/>
      <c r="GTF86" s="185"/>
      <c r="GTG86" s="185"/>
      <c r="GTH86" s="185"/>
      <c r="GTI86" s="185"/>
      <c r="GTJ86" s="185"/>
      <c r="GTK86" s="185"/>
      <c r="GTL86" s="185"/>
      <c r="GTM86" s="185"/>
      <c r="GTN86" s="185"/>
      <c r="GTO86" s="185"/>
      <c r="GTP86" s="185"/>
      <c r="GTQ86" s="185"/>
      <c r="GTR86" s="185"/>
      <c r="GTS86" s="185"/>
      <c r="GTT86" s="185"/>
      <c r="GTU86" s="185"/>
      <c r="GTV86" s="185"/>
      <c r="GTW86" s="185"/>
      <c r="GTX86" s="185"/>
      <c r="GTY86" s="185"/>
      <c r="GTZ86" s="185"/>
      <c r="GUA86" s="185"/>
      <c r="GUB86" s="185"/>
      <c r="GUC86" s="185"/>
      <c r="GUD86" s="185"/>
      <c r="GUE86" s="185"/>
      <c r="GUF86" s="185"/>
      <c r="GUG86" s="185"/>
      <c r="GUH86" s="185"/>
      <c r="GUI86" s="185"/>
      <c r="GUJ86" s="185"/>
      <c r="GUK86" s="185"/>
      <c r="GUL86" s="185"/>
      <c r="GUM86" s="185"/>
      <c r="GUN86" s="185"/>
      <c r="GUO86" s="185"/>
      <c r="GUP86" s="185"/>
      <c r="GUQ86" s="185"/>
      <c r="GUR86" s="185"/>
      <c r="GUS86" s="185"/>
      <c r="GUT86" s="185"/>
      <c r="GUU86" s="185"/>
      <c r="GUV86" s="185"/>
      <c r="GUW86" s="185"/>
      <c r="GUX86" s="185"/>
      <c r="GUY86" s="185"/>
      <c r="GUZ86" s="185"/>
      <c r="GVA86" s="185"/>
      <c r="GVB86" s="185"/>
      <c r="GVC86" s="185"/>
      <c r="GVD86" s="185"/>
      <c r="GVE86" s="185"/>
      <c r="GVF86" s="185"/>
      <c r="GVG86" s="185"/>
      <c r="GVH86" s="185"/>
      <c r="GVI86" s="185"/>
      <c r="GVJ86" s="185"/>
      <c r="GVK86" s="185"/>
      <c r="GVL86" s="185"/>
      <c r="GVM86" s="185"/>
      <c r="GVN86" s="185"/>
      <c r="GVO86" s="185"/>
      <c r="GVP86" s="185"/>
      <c r="GVQ86" s="185"/>
      <c r="GVR86" s="185"/>
      <c r="GVS86" s="185"/>
      <c r="GVT86" s="185"/>
      <c r="GVU86" s="185"/>
      <c r="GVV86" s="185"/>
      <c r="GVW86" s="185"/>
      <c r="GVX86" s="185"/>
      <c r="GVY86" s="185"/>
      <c r="GVZ86" s="185"/>
      <c r="GWA86" s="185"/>
      <c r="GWB86" s="185"/>
      <c r="GWC86" s="185"/>
      <c r="GWD86" s="185"/>
      <c r="GWE86" s="185"/>
      <c r="GWF86" s="185"/>
      <c r="GWG86" s="185"/>
      <c r="GWH86" s="185"/>
      <c r="GWI86" s="185"/>
      <c r="GWJ86" s="185"/>
      <c r="GWK86" s="185"/>
      <c r="GWL86" s="185"/>
      <c r="GWM86" s="185"/>
      <c r="GWN86" s="185"/>
      <c r="GWO86" s="185"/>
      <c r="GWP86" s="185"/>
      <c r="GWQ86" s="185"/>
      <c r="GWR86" s="185"/>
      <c r="GWS86" s="185"/>
      <c r="GWT86" s="185"/>
      <c r="GWU86" s="185"/>
      <c r="GWV86" s="185"/>
      <c r="GWW86" s="185"/>
      <c r="GWX86" s="185"/>
      <c r="GWY86" s="185"/>
      <c r="GWZ86" s="185"/>
      <c r="GXA86" s="185"/>
      <c r="GXB86" s="185"/>
      <c r="GXC86" s="185"/>
      <c r="GXD86" s="185"/>
      <c r="GXE86" s="185"/>
      <c r="GXF86" s="185"/>
      <c r="GXG86" s="185"/>
      <c r="GXH86" s="185"/>
      <c r="GXI86" s="185"/>
      <c r="GXJ86" s="185"/>
      <c r="GXK86" s="185"/>
      <c r="GXL86" s="185"/>
      <c r="GXM86" s="185"/>
      <c r="GXN86" s="185"/>
      <c r="GXO86" s="185"/>
      <c r="GXP86" s="185"/>
      <c r="GXQ86" s="185"/>
      <c r="GXR86" s="185"/>
      <c r="GXS86" s="185"/>
      <c r="GXT86" s="185"/>
      <c r="GXU86" s="185"/>
      <c r="GXV86" s="185"/>
      <c r="GXW86" s="185"/>
      <c r="GXX86" s="185"/>
      <c r="GXY86" s="185"/>
      <c r="GXZ86" s="185"/>
      <c r="GYA86" s="185"/>
      <c r="GYB86" s="185"/>
      <c r="GYC86" s="185"/>
      <c r="GYD86" s="185"/>
      <c r="GYE86" s="185"/>
      <c r="GYF86" s="185"/>
      <c r="GYG86" s="185"/>
      <c r="GYH86" s="185"/>
      <c r="GYI86" s="185"/>
      <c r="GYJ86" s="185"/>
      <c r="GYK86" s="185"/>
      <c r="GYL86" s="185"/>
      <c r="GYM86" s="185"/>
      <c r="GYN86" s="185"/>
      <c r="GYO86" s="185"/>
      <c r="GYP86" s="185"/>
      <c r="GYQ86" s="185"/>
      <c r="GYR86" s="185"/>
      <c r="GYS86" s="185"/>
      <c r="GYT86" s="185"/>
      <c r="GYU86" s="185"/>
      <c r="GYV86" s="185"/>
      <c r="GYW86" s="185"/>
      <c r="GYX86" s="185"/>
      <c r="GYY86" s="185"/>
      <c r="GYZ86" s="185"/>
      <c r="GZA86" s="185"/>
      <c r="GZB86" s="185"/>
      <c r="GZC86" s="185"/>
      <c r="GZD86" s="185"/>
      <c r="GZE86" s="185"/>
      <c r="GZF86" s="185"/>
      <c r="GZG86" s="185"/>
      <c r="GZH86" s="185"/>
      <c r="GZI86" s="185"/>
      <c r="GZJ86" s="185"/>
      <c r="GZK86" s="185"/>
      <c r="GZL86" s="185"/>
      <c r="GZM86" s="185"/>
      <c r="GZN86" s="185"/>
      <c r="GZO86" s="185"/>
      <c r="GZP86" s="185"/>
      <c r="GZQ86" s="185"/>
      <c r="GZR86" s="185"/>
      <c r="GZS86" s="185"/>
      <c r="GZT86" s="185"/>
      <c r="GZU86" s="185"/>
      <c r="GZV86" s="185"/>
      <c r="GZW86" s="185"/>
      <c r="GZX86" s="185"/>
      <c r="GZY86" s="185"/>
      <c r="GZZ86" s="185"/>
      <c r="HAA86" s="185"/>
      <c r="HAB86" s="185"/>
      <c r="HAC86" s="185"/>
      <c r="HAD86" s="185"/>
      <c r="HAE86" s="185"/>
      <c r="HAF86" s="185"/>
      <c r="HAG86" s="185"/>
      <c r="HAH86" s="185"/>
      <c r="HAI86" s="185"/>
      <c r="HAJ86" s="185"/>
      <c r="HAK86" s="185"/>
      <c r="HAL86" s="185"/>
      <c r="HAM86" s="185"/>
      <c r="HAN86" s="185"/>
      <c r="HAO86" s="185"/>
      <c r="HAP86" s="185"/>
      <c r="HAQ86" s="185"/>
      <c r="HAR86" s="185"/>
      <c r="HAS86" s="185"/>
      <c r="HAT86" s="185"/>
      <c r="HAU86" s="185"/>
      <c r="HAV86" s="185"/>
      <c r="HAW86" s="185"/>
      <c r="HAX86" s="185"/>
      <c r="HAY86" s="185"/>
      <c r="HAZ86" s="185"/>
      <c r="HBA86" s="185"/>
      <c r="HBB86" s="185"/>
      <c r="HBC86" s="185"/>
      <c r="HBD86" s="185"/>
      <c r="HBE86" s="185"/>
      <c r="HBF86" s="185"/>
      <c r="HBG86" s="185"/>
      <c r="HBH86" s="185"/>
      <c r="HBI86" s="185"/>
      <c r="HBJ86" s="185"/>
      <c r="HBK86" s="185"/>
      <c r="HBL86" s="185"/>
      <c r="HBM86" s="185"/>
      <c r="HBN86" s="185"/>
      <c r="HBO86" s="185"/>
      <c r="HBP86" s="185"/>
      <c r="HBQ86" s="185"/>
      <c r="HBR86" s="185"/>
      <c r="HBS86" s="185"/>
      <c r="HBT86" s="185"/>
      <c r="HBU86" s="185"/>
      <c r="HBV86" s="185"/>
      <c r="HBW86" s="185"/>
      <c r="HBX86" s="185"/>
      <c r="HBY86" s="185"/>
      <c r="HBZ86" s="185"/>
      <c r="HCA86" s="185"/>
      <c r="HCB86" s="185"/>
      <c r="HCC86" s="185"/>
      <c r="HCD86" s="185"/>
      <c r="HCE86" s="185"/>
      <c r="HCF86" s="185"/>
      <c r="HCG86" s="185"/>
      <c r="HCH86" s="185"/>
      <c r="HCI86" s="185"/>
      <c r="HCJ86" s="185"/>
      <c r="HCK86" s="185"/>
      <c r="HCL86" s="185"/>
      <c r="HCM86" s="185"/>
      <c r="HCN86" s="185"/>
      <c r="HCO86" s="185"/>
      <c r="HCP86" s="185"/>
      <c r="HCQ86" s="185"/>
      <c r="HCR86" s="185"/>
      <c r="HCS86" s="185"/>
      <c r="HCT86" s="185"/>
      <c r="HCU86" s="185"/>
      <c r="HCV86" s="185"/>
      <c r="HCW86" s="185"/>
      <c r="HCX86" s="185"/>
      <c r="HCY86" s="185"/>
      <c r="HCZ86" s="185"/>
      <c r="HDA86" s="185"/>
      <c r="HDB86" s="185"/>
      <c r="HDC86" s="185"/>
      <c r="HDD86" s="185"/>
      <c r="HDE86" s="185"/>
      <c r="HDF86" s="185"/>
      <c r="HDG86" s="185"/>
      <c r="HDH86" s="185"/>
      <c r="HDI86" s="185"/>
      <c r="HDJ86" s="185"/>
      <c r="HDK86" s="185"/>
      <c r="HDL86" s="185"/>
      <c r="HDM86" s="185"/>
      <c r="HDN86" s="185"/>
      <c r="HDO86" s="185"/>
      <c r="HDP86" s="185"/>
      <c r="HDQ86" s="185"/>
      <c r="HDR86" s="185"/>
      <c r="HDS86" s="185"/>
      <c r="HDT86" s="185"/>
      <c r="HDU86" s="185"/>
      <c r="HDV86" s="185"/>
      <c r="HDW86" s="185"/>
      <c r="HDX86" s="185"/>
      <c r="HDY86" s="185"/>
      <c r="HDZ86" s="185"/>
      <c r="HEA86" s="185"/>
      <c r="HEB86" s="185"/>
      <c r="HEC86" s="185"/>
      <c r="HED86" s="185"/>
      <c r="HEE86" s="185"/>
      <c r="HEF86" s="185"/>
      <c r="HEG86" s="185"/>
      <c r="HEH86" s="185"/>
      <c r="HEI86" s="185"/>
      <c r="HEJ86" s="185"/>
      <c r="HEK86" s="185"/>
      <c r="HEL86" s="185"/>
      <c r="HEM86" s="185"/>
      <c r="HEN86" s="185"/>
      <c r="HEO86" s="185"/>
      <c r="HEP86" s="185"/>
      <c r="HEQ86" s="185"/>
      <c r="HER86" s="185"/>
      <c r="HES86" s="185"/>
      <c r="HET86" s="185"/>
      <c r="HEU86" s="185"/>
      <c r="HEV86" s="185"/>
      <c r="HEW86" s="185"/>
      <c r="HEX86" s="185"/>
      <c r="HEY86" s="185"/>
      <c r="HEZ86" s="185"/>
      <c r="HFA86" s="185"/>
      <c r="HFB86" s="185"/>
      <c r="HFC86" s="185"/>
      <c r="HFD86" s="185"/>
      <c r="HFE86" s="185"/>
      <c r="HFF86" s="185"/>
      <c r="HFG86" s="185"/>
      <c r="HFH86" s="185"/>
      <c r="HFI86" s="185"/>
      <c r="HFJ86" s="185"/>
      <c r="HFK86" s="185"/>
      <c r="HFL86" s="185"/>
      <c r="HFM86" s="185"/>
      <c r="HFN86" s="185"/>
      <c r="HFO86" s="185"/>
      <c r="HFP86" s="185"/>
      <c r="HFQ86" s="185"/>
      <c r="HFR86" s="185"/>
      <c r="HFS86" s="185"/>
      <c r="HFT86" s="185"/>
      <c r="HFU86" s="185"/>
      <c r="HFV86" s="185"/>
      <c r="HFW86" s="185"/>
      <c r="HFX86" s="185"/>
      <c r="HFY86" s="185"/>
      <c r="HFZ86" s="185"/>
      <c r="HGA86" s="185"/>
      <c r="HGB86" s="185"/>
      <c r="HGC86" s="185"/>
      <c r="HGD86" s="185"/>
      <c r="HGE86" s="185"/>
      <c r="HGF86" s="185"/>
      <c r="HGG86" s="185"/>
      <c r="HGH86" s="185"/>
      <c r="HGI86" s="185"/>
      <c r="HGJ86" s="185"/>
      <c r="HGK86" s="185"/>
      <c r="HGL86" s="185"/>
      <c r="HGM86" s="185"/>
      <c r="HGN86" s="185"/>
      <c r="HGO86" s="185"/>
      <c r="HGP86" s="185"/>
      <c r="HGQ86" s="185"/>
      <c r="HGR86" s="185"/>
      <c r="HGS86" s="185"/>
      <c r="HGT86" s="185"/>
      <c r="HGU86" s="185"/>
      <c r="HGV86" s="185"/>
      <c r="HGW86" s="185"/>
      <c r="HGX86" s="185"/>
      <c r="HGY86" s="185"/>
      <c r="HGZ86" s="185"/>
      <c r="HHA86" s="185"/>
      <c r="HHB86" s="185"/>
      <c r="HHC86" s="185"/>
      <c r="HHD86" s="185"/>
      <c r="HHE86" s="185"/>
      <c r="HHF86" s="185"/>
      <c r="HHG86" s="185"/>
      <c r="HHH86" s="185"/>
      <c r="HHI86" s="185"/>
      <c r="HHJ86" s="185"/>
      <c r="HHK86" s="185"/>
      <c r="HHL86" s="185"/>
      <c r="HHM86" s="185"/>
      <c r="HHN86" s="185"/>
      <c r="HHO86" s="185"/>
      <c r="HHP86" s="185"/>
      <c r="HHQ86" s="185"/>
      <c r="HHR86" s="185"/>
      <c r="HHS86" s="185"/>
      <c r="HHT86" s="185"/>
      <c r="HHU86" s="185"/>
      <c r="HHV86" s="185"/>
      <c r="HHW86" s="185"/>
      <c r="HHX86" s="185"/>
      <c r="HHY86" s="185"/>
      <c r="HHZ86" s="185"/>
      <c r="HIA86" s="185"/>
      <c r="HIB86" s="185"/>
      <c r="HIC86" s="185"/>
      <c r="HID86" s="185"/>
      <c r="HIE86" s="185"/>
      <c r="HIF86" s="185"/>
      <c r="HIG86" s="185"/>
      <c r="HIH86" s="185"/>
      <c r="HII86" s="185"/>
      <c r="HIJ86" s="185"/>
      <c r="HIK86" s="185"/>
      <c r="HIL86" s="185"/>
      <c r="HIM86" s="185"/>
      <c r="HIN86" s="185"/>
      <c r="HIO86" s="185"/>
      <c r="HIP86" s="185"/>
      <c r="HIQ86" s="185"/>
      <c r="HIR86" s="185"/>
      <c r="HIS86" s="185"/>
      <c r="HIT86" s="185"/>
      <c r="HIU86" s="185"/>
      <c r="HIV86" s="185"/>
      <c r="HIW86" s="185"/>
      <c r="HIX86" s="185"/>
      <c r="HIY86" s="185"/>
      <c r="HIZ86" s="185"/>
      <c r="HJA86" s="185"/>
      <c r="HJB86" s="185"/>
      <c r="HJC86" s="185"/>
      <c r="HJD86" s="185"/>
      <c r="HJE86" s="185"/>
      <c r="HJF86" s="185"/>
      <c r="HJG86" s="185"/>
      <c r="HJH86" s="185"/>
      <c r="HJI86" s="185"/>
      <c r="HJJ86" s="185"/>
      <c r="HJK86" s="185"/>
      <c r="HJL86" s="185"/>
      <c r="HJM86" s="185"/>
      <c r="HJN86" s="185"/>
      <c r="HJO86" s="185"/>
      <c r="HJP86" s="185"/>
      <c r="HJQ86" s="185"/>
      <c r="HJR86" s="185"/>
      <c r="HJS86" s="185"/>
      <c r="HJT86" s="185"/>
      <c r="HJU86" s="185"/>
      <c r="HJV86" s="185"/>
      <c r="HJW86" s="185"/>
      <c r="HJX86" s="185"/>
      <c r="HJY86" s="185"/>
      <c r="HJZ86" s="185"/>
      <c r="HKA86" s="185"/>
      <c r="HKB86" s="185"/>
      <c r="HKC86" s="185"/>
      <c r="HKD86" s="185"/>
      <c r="HKE86" s="185"/>
      <c r="HKF86" s="185"/>
      <c r="HKG86" s="185"/>
      <c r="HKH86" s="185"/>
      <c r="HKI86" s="185"/>
      <c r="HKJ86" s="185"/>
      <c r="HKK86" s="185"/>
      <c r="HKL86" s="185"/>
      <c r="HKM86" s="185"/>
      <c r="HKN86" s="185"/>
      <c r="HKO86" s="185"/>
      <c r="HKP86" s="185"/>
      <c r="HKQ86" s="185"/>
      <c r="HKR86" s="185"/>
      <c r="HKS86" s="185"/>
      <c r="HKT86" s="185"/>
      <c r="HKU86" s="185"/>
      <c r="HKV86" s="185"/>
      <c r="HKW86" s="185"/>
      <c r="HKX86" s="185"/>
      <c r="HKY86" s="185"/>
      <c r="HKZ86" s="185"/>
      <c r="HLA86" s="185"/>
      <c r="HLB86" s="185"/>
      <c r="HLC86" s="185"/>
      <c r="HLD86" s="185"/>
      <c r="HLE86" s="185"/>
      <c r="HLF86" s="185"/>
      <c r="HLG86" s="185"/>
      <c r="HLH86" s="185"/>
      <c r="HLI86" s="185"/>
      <c r="HLJ86" s="185"/>
      <c r="HLK86" s="185"/>
      <c r="HLL86" s="185"/>
      <c r="HLM86" s="185"/>
      <c r="HLN86" s="185"/>
      <c r="HLO86" s="185"/>
      <c r="HLP86" s="185"/>
      <c r="HLQ86" s="185"/>
      <c r="HLR86" s="185"/>
      <c r="HLS86" s="185"/>
      <c r="HLT86" s="185"/>
      <c r="HLU86" s="185"/>
      <c r="HLV86" s="185"/>
      <c r="HLW86" s="185"/>
      <c r="HLX86" s="185"/>
      <c r="HLY86" s="185"/>
      <c r="HLZ86" s="185"/>
      <c r="HMA86" s="185"/>
      <c r="HMB86" s="185"/>
      <c r="HMC86" s="185"/>
      <c r="HMD86" s="185"/>
      <c r="HME86" s="185"/>
      <c r="HMF86" s="185"/>
      <c r="HMG86" s="185"/>
      <c r="HMH86" s="185"/>
      <c r="HMI86" s="185"/>
      <c r="HMJ86" s="185"/>
      <c r="HMK86" s="185"/>
      <c r="HML86" s="185"/>
      <c r="HMM86" s="185"/>
      <c r="HMN86" s="185"/>
      <c r="HMO86" s="185"/>
      <c r="HMP86" s="185"/>
      <c r="HMQ86" s="185"/>
      <c r="HMR86" s="185"/>
      <c r="HMS86" s="185"/>
      <c r="HMT86" s="185"/>
      <c r="HMU86" s="185"/>
      <c r="HMV86" s="185"/>
      <c r="HMW86" s="185"/>
      <c r="HMX86" s="185"/>
      <c r="HMY86" s="185"/>
      <c r="HMZ86" s="185"/>
      <c r="HNA86" s="185"/>
      <c r="HNB86" s="185"/>
      <c r="HNC86" s="185"/>
      <c r="HND86" s="185"/>
      <c r="HNE86" s="185"/>
      <c r="HNF86" s="185"/>
      <c r="HNG86" s="185"/>
      <c r="HNH86" s="185"/>
      <c r="HNI86" s="185"/>
      <c r="HNJ86" s="185"/>
      <c r="HNK86" s="185"/>
      <c r="HNL86" s="185"/>
      <c r="HNM86" s="185"/>
      <c r="HNN86" s="185"/>
      <c r="HNO86" s="185"/>
      <c r="HNP86" s="185"/>
      <c r="HNQ86" s="185"/>
      <c r="HNR86" s="185"/>
      <c r="HNS86" s="185"/>
      <c r="HNT86" s="185"/>
      <c r="HNU86" s="185"/>
      <c r="HNV86" s="185"/>
      <c r="HNW86" s="185"/>
      <c r="HNX86" s="185"/>
      <c r="HNY86" s="185"/>
      <c r="HNZ86" s="185"/>
      <c r="HOA86" s="185"/>
      <c r="HOB86" s="185"/>
      <c r="HOC86" s="185"/>
      <c r="HOD86" s="185"/>
      <c r="HOE86" s="185"/>
      <c r="HOF86" s="185"/>
      <c r="HOG86" s="185"/>
      <c r="HOH86" s="185"/>
      <c r="HOI86" s="185"/>
      <c r="HOJ86" s="185"/>
      <c r="HOK86" s="185"/>
      <c r="HOL86" s="185"/>
      <c r="HOM86" s="185"/>
      <c r="HON86" s="185"/>
      <c r="HOO86" s="185"/>
      <c r="HOP86" s="185"/>
      <c r="HOQ86" s="185"/>
      <c r="HOR86" s="185"/>
      <c r="HOS86" s="185"/>
      <c r="HOT86" s="185"/>
      <c r="HOU86" s="185"/>
      <c r="HOV86" s="185"/>
      <c r="HOW86" s="185"/>
      <c r="HOX86" s="185"/>
      <c r="HOY86" s="185"/>
      <c r="HOZ86" s="185"/>
      <c r="HPA86" s="185"/>
      <c r="HPB86" s="185"/>
      <c r="HPC86" s="185"/>
      <c r="HPD86" s="185"/>
      <c r="HPE86" s="185"/>
      <c r="HPF86" s="185"/>
      <c r="HPG86" s="185"/>
      <c r="HPH86" s="185"/>
      <c r="HPI86" s="185"/>
      <c r="HPJ86" s="185"/>
      <c r="HPK86" s="185"/>
      <c r="HPL86" s="185"/>
      <c r="HPM86" s="185"/>
      <c r="HPN86" s="185"/>
      <c r="HPO86" s="185"/>
      <c r="HPP86" s="185"/>
      <c r="HPQ86" s="185"/>
      <c r="HPR86" s="185"/>
      <c r="HPS86" s="185"/>
      <c r="HPT86" s="185"/>
      <c r="HPU86" s="185"/>
      <c r="HPV86" s="185"/>
      <c r="HPW86" s="185"/>
      <c r="HPX86" s="185"/>
      <c r="HPY86" s="185"/>
      <c r="HPZ86" s="185"/>
      <c r="HQA86" s="185"/>
      <c r="HQB86" s="185"/>
      <c r="HQC86" s="185"/>
      <c r="HQD86" s="185"/>
      <c r="HQE86" s="185"/>
      <c r="HQF86" s="185"/>
      <c r="HQG86" s="185"/>
      <c r="HQH86" s="185"/>
      <c r="HQI86" s="185"/>
      <c r="HQJ86" s="185"/>
      <c r="HQK86" s="185"/>
      <c r="HQL86" s="185"/>
      <c r="HQM86" s="185"/>
      <c r="HQN86" s="185"/>
      <c r="HQO86" s="185"/>
      <c r="HQP86" s="185"/>
      <c r="HQQ86" s="185"/>
      <c r="HQR86" s="185"/>
      <c r="HQS86" s="185"/>
      <c r="HQT86" s="185"/>
      <c r="HQU86" s="185"/>
      <c r="HQV86" s="185"/>
      <c r="HQW86" s="185"/>
      <c r="HQX86" s="185"/>
      <c r="HQY86" s="185"/>
      <c r="HQZ86" s="185"/>
      <c r="HRA86" s="185"/>
      <c r="HRB86" s="185"/>
      <c r="HRC86" s="185"/>
      <c r="HRD86" s="185"/>
      <c r="HRE86" s="185"/>
      <c r="HRF86" s="185"/>
      <c r="HRG86" s="185"/>
      <c r="HRH86" s="185"/>
      <c r="HRI86" s="185"/>
      <c r="HRJ86" s="185"/>
      <c r="HRK86" s="185"/>
      <c r="HRL86" s="185"/>
      <c r="HRM86" s="185"/>
      <c r="HRN86" s="185"/>
      <c r="HRO86" s="185"/>
      <c r="HRP86" s="185"/>
      <c r="HRQ86" s="185"/>
      <c r="HRR86" s="185"/>
      <c r="HRS86" s="185"/>
      <c r="HRT86" s="185"/>
      <c r="HRU86" s="185"/>
      <c r="HRV86" s="185"/>
      <c r="HRW86" s="185"/>
      <c r="HRX86" s="185"/>
      <c r="HRY86" s="185"/>
      <c r="HRZ86" s="185"/>
      <c r="HSA86" s="185"/>
      <c r="HSB86" s="185"/>
      <c r="HSC86" s="185"/>
      <c r="HSD86" s="185"/>
      <c r="HSE86" s="185"/>
      <c r="HSF86" s="185"/>
      <c r="HSG86" s="185"/>
      <c r="HSH86" s="185"/>
      <c r="HSI86" s="185"/>
      <c r="HSJ86" s="185"/>
      <c r="HSK86" s="185"/>
      <c r="HSL86" s="185"/>
      <c r="HSM86" s="185"/>
      <c r="HSN86" s="185"/>
      <c r="HSO86" s="185"/>
      <c r="HSP86" s="185"/>
      <c r="HSQ86" s="185"/>
      <c r="HSR86" s="185"/>
      <c r="HSS86" s="185"/>
      <c r="HST86" s="185"/>
      <c r="HSU86" s="185"/>
      <c r="HSV86" s="185"/>
      <c r="HSW86" s="185"/>
      <c r="HSX86" s="185"/>
      <c r="HSY86" s="185"/>
      <c r="HSZ86" s="185"/>
      <c r="HTA86" s="185"/>
      <c r="HTB86" s="185"/>
      <c r="HTC86" s="185"/>
      <c r="HTD86" s="185"/>
      <c r="HTE86" s="185"/>
      <c r="HTF86" s="185"/>
      <c r="HTG86" s="185"/>
      <c r="HTH86" s="185"/>
      <c r="HTI86" s="185"/>
      <c r="HTJ86" s="185"/>
      <c r="HTK86" s="185"/>
      <c r="HTL86" s="185"/>
      <c r="HTM86" s="185"/>
      <c r="HTN86" s="185"/>
      <c r="HTO86" s="185"/>
      <c r="HTP86" s="185"/>
      <c r="HTQ86" s="185"/>
      <c r="HTR86" s="185"/>
      <c r="HTS86" s="185"/>
      <c r="HTT86" s="185"/>
      <c r="HTU86" s="185"/>
      <c r="HTV86" s="185"/>
      <c r="HTW86" s="185"/>
      <c r="HTX86" s="185"/>
      <c r="HTY86" s="185"/>
      <c r="HTZ86" s="185"/>
      <c r="HUA86" s="185"/>
      <c r="HUB86" s="185"/>
      <c r="HUC86" s="185"/>
      <c r="HUD86" s="185"/>
      <c r="HUE86" s="185"/>
      <c r="HUF86" s="185"/>
      <c r="HUG86" s="185"/>
      <c r="HUH86" s="185"/>
      <c r="HUI86" s="185"/>
      <c r="HUJ86" s="185"/>
      <c r="HUK86" s="185"/>
      <c r="HUL86" s="185"/>
      <c r="HUM86" s="185"/>
      <c r="HUN86" s="185"/>
      <c r="HUO86" s="185"/>
      <c r="HUP86" s="185"/>
      <c r="HUQ86" s="185"/>
      <c r="HUR86" s="185"/>
      <c r="HUS86" s="185"/>
      <c r="HUT86" s="185"/>
      <c r="HUU86" s="185"/>
      <c r="HUV86" s="185"/>
      <c r="HUW86" s="185"/>
      <c r="HUX86" s="185"/>
      <c r="HUY86" s="185"/>
      <c r="HUZ86" s="185"/>
      <c r="HVA86" s="185"/>
      <c r="HVB86" s="185"/>
      <c r="HVC86" s="185"/>
      <c r="HVD86" s="185"/>
      <c r="HVE86" s="185"/>
      <c r="HVF86" s="185"/>
      <c r="HVG86" s="185"/>
      <c r="HVH86" s="185"/>
      <c r="HVI86" s="185"/>
      <c r="HVJ86" s="185"/>
      <c r="HVK86" s="185"/>
      <c r="HVL86" s="185"/>
      <c r="HVM86" s="185"/>
      <c r="HVN86" s="185"/>
      <c r="HVO86" s="185"/>
      <c r="HVP86" s="185"/>
      <c r="HVQ86" s="185"/>
      <c r="HVR86" s="185"/>
      <c r="HVS86" s="185"/>
      <c r="HVT86" s="185"/>
      <c r="HVU86" s="185"/>
      <c r="HVV86" s="185"/>
      <c r="HVW86" s="185"/>
      <c r="HVX86" s="185"/>
      <c r="HVY86" s="185"/>
      <c r="HVZ86" s="185"/>
      <c r="HWA86" s="185"/>
      <c r="HWB86" s="185"/>
      <c r="HWC86" s="185"/>
      <c r="HWD86" s="185"/>
      <c r="HWE86" s="185"/>
      <c r="HWF86" s="185"/>
      <c r="HWG86" s="185"/>
      <c r="HWH86" s="185"/>
      <c r="HWI86" s="185"/>
      <c r="HWJ86" s="185"/>
      <c r="HWK86" s="185"/>
      <c r="HWL86" s="185"/>
      <c r="HWM86" s="185"/>
      <c r="HWN86" s="185"/>
      <c r="HWO86" s="185"/>
      <c r="HWP86" s="185"/>
      <c r="HWQ86" s="185"/>
      <c r="HWR86" s="185"/>
      <c r="HWS86" s="185"/>
      <c r="HWT86" s="185"/>
      <c r="HWU86" s="185"/>
      <c r="HWV86" s="185"/>
      <c r="HWW86" s="185"/>
      <c r="HWX86" s="185"/>
      <c r="HWY86" s="185"/>
      <c r="HWZ86" s="185"/>
      <c r="HXA86" s="185"/>
      <c r="HXB86" s="185"/>
      <c r="HXC86" s="185"/>
      <c r="HXD86" s="185"/>
      <c r="HXE86" s="185"/>
      <c r="HXF86" s="185"/>
      <c r="HXG86" s="185"/>
      <c r="HXH86" s="185"/>
      <c r="HXI86" s="185"/>
      <c r="HXJ86" s="185"/>
      <c r="HXK86" s="185"/>
      <c r="HXL86" s="185"/>
      <c r="HXM86" s="185"/>
      <c r="HXN86" s="185"/>
      <c r="HXO86" s="185"/>
      <c r="HXP86" s="185"/>
      <c r="HXQ86" s="185"/>
      <c r="HXR86" s="185"/>
      <c r="HXS86" s="185"/>
      <c r="HXT86" s="185"/>
      <c r="HXU86" s="185"/>
      <c r="HXV86" s="185"/>
      <c r="HXW86" s="185"/>
      <c r="HXX86" s="185"/>
      <c r="HXY86" s="185"/>
      <c r="HXZ86" s="185"/>
      <c r="HYA86" s="185"/>
      <c r="HYB86" s="185"/>
      <c r="HYC86" s="185"/>
      <c r="HYD86" s="185"/>
      <c r="HYE86" s="185"/>
      <c r="HYF86" s="185"/>
      <c r="HYG86" s="185"/>
      <c r="HYH86" s="185"/>
      <c r="HYI86" s="185"/>
      <c r="HYJ86" s="185"/>
      <c r="HYK86" s="185"/>
      <c r="HYL86" s="185"/>
      <c r="HYM86" s="185"/>
      <c r="HYN86" s="185"/>
      <c r="HYO86" s="185"/>
      <c r="HYP86" s="185"/>
      <c r="HYQ86" s="185"/>
      <c r="HYR86" s="185"/>
      <c r="HYS86" s="185"/>
      <c r="HYT86" s="185"/>
      <c r="HYU86" s="185"/>
      <c r="HYV86" s="185"/>
      <c r="HYW86" s="185"/>
      <c r="HYX86" s="185"/>
      <c r="HYY86" s="185"/>
      <c r="HYZ86" s="185"/>
      <c r="HZA86" s="185"/>
      <c r="HZB86" s="185"/>
      <c r="HZC86" s="185"/>
      <c r="HZD86" s="185"/>
      <c r="HZE86" s="185"/>
      <c r="HZF86" s="185"/>
      <c r="HZG86" s="185"/>
      <c r="HZH86" s="185"/>
      <c r="HZI86" s="185"/>
      <c r="HZJ86" s="185"/>
      <c r="HZK86" s="185"/>
      <c r="HZL86" s="185"/>
      <c r="HZM86" s="185"/>
      <c r="HZN86" s="185"/>
      <c r="HZO86" s="185"/>
      <c r="HZP86" s="185"/>
      <c r="HZQ86" s="185"/>
      <c r="HZR86" s="185"/>
      <c r="HZS86" s="185"/>
      <c r="HZT86" s="185"/>
      <c r="HZU86" s="185"/>
      <c r="HZV86" s="185"/>
      <c r="HZW86" s="185"/>
      <c r="HZX86" s="185"/>
      <c r="HZY86" s="185"/>
      <c r="HZZ86" s="185"/>
      <c r="IAA86" s="185"/>
      <c r="IAB86" s="185"/>
      <c r="IAC86" s="185"/>
      <c r="IAD86" s="185"/>
      <c r="IAE86" s="185"/>
      <c r="IAF86" s="185"/>
      <c r="IAG86" s="185"/>
      <c r="IAH86" s="185"/>
      <c r="IAI86" s="185"/>
      <c r="IAJ86" s="185"/>
      <c r="IAK86" s="185"/>
      <c r="IAL86" s="185"/>
      <c r="IAM86" s="185"/>
      <c r="IAN86" s="185"/>
      <c r="IAO86" s="185"/>
      <c r="IAP86" s="185"/>
      <c r="IAQ86" s="185"/>
      <c r="IAR86" s="185"/>
      <c r="IAS86" s="185"/>
      <c r="IAT86" s="185"/>
      <c r="IAU86" s="185"/>
      <c r="IAV86" s="185"/>
      <c r="IAW86" s="185"/>
      <c r="IAX86" s="185"/>
      <c r="IAY86" s="185"/>
      <c r="IAZ86" s="185"/>
      <c r="IBA86" s="185"/>
      <c r="IBB86" s="185"/>
      <c r="IBC86" s="185"/>
      <c r="IBD86" s="185"/>
      <c r="IBE86" s="185"/>
      <c r="IBF86" s="185"/>
      <c r="IBG86" s="185"/>
      <c r="IBH86" s="185"/>
      <c r="IBI86" s="185"/>
      <c r="IBJ86" s="185"/>
      <c r="IBK86" s="185"/>
      <c r="IBL86" s="185"/>
      <c r="IBM86" s="185"/>
      <c r="IBN86" s="185"/>
      <c r="IBO86" s="185"/>
      <c r="IBP86" s="185"/>
      <c r="IBQ86" s="185"/>
      <c r="IBR86" s="185"/>
      <c r="IBS86" s="185"/>
      <c r="IBT86" s="185"/>
      <c r="IBU86" s="185"/>
      <c r="IBV86" s="185"/>
      <c r="IBW86" s="185"/>
      <c r="IBX86" s="185"/>
      <c r="IBY86" s="185"/>
      <c r="IBZ86" s="185"/>
      <c r="ICA86" s="185"/>
      <c r="ICB86" s="185"/>
      <c r="ICC86" s="185"/>
      <c r="ICD86" s="185"/>
      <c r="ICE86" s="185"/>
      <c r="ICF86" s="185"/>
      <c r="ICG86" s="185"/>
      <c r="ICH86" s="185"/>
      <c r="ICI86" s="185"/>
      <c r="ICJ86" s="185"/>
      <c r="ICK86" s="185"/>
      <c r="ICL86" s="185"/>
      <c r="ICM86" s="185"/>
      <c r="ICN86" s="185"/>
      <c r="ICO86" s="185"/>
      <c r="ICP86" s="185"/>
      <c r="ICQ86" s="185"/>
      <c r="ICR86" s="185"/>
      <c r="ICS86" s="185"/>
      <c r="ICT86" s="185"/>
      <c r="ICU86" s="185"/>
      <c r="ICV86" s="185"/>
      <c r="ICW86" s="185"/>
      <c r="ICX86" s="185"/>
      <c r="ICY86" s="185"/>
      <c r="ICZ86" s="185"/>
      <c r="IDA86" s="185"/>
      <c r="IDB86" s="185"/>
      <c r="IDC86" s="185"/>
      <c r="IDD86" s="185"/>
      <c r="IDE86" s="185"/>
      <c r="IDF86" s="185"/>
      <c r="IDG86" s="185"/>
      <c r="IDH86" s="185"/>
      <c r="IDI86" s="185"/>
      <c r="IDJ86" s="185"/>
      <c r="IDK86" s="185"/>
      <c r="IDL86" s="185"/>
      <c r="IDM86" s="185"/>
      <c r="IDN86" s="185"/>
      <c r="IDO86" s="185"/>
      <c r="IDP86" s="185"/>
      <c r="IDQ86" s="185"/>
      <c r="IDR86" s="185"/>
      <c r="IDS86" s="185"/>
      <c r="IDT86" s="185"/>
      <c r="IDU86" s="185"/>
      <c r="IDV86" s="185"/>
      <c r="IDW86" s="185"/>
      <c r="IDX86" s="185"/>
      <c r="IDY86" s="185"/>
      <c r="IDZ86" s="185"/>
      <c r="IEA86" s="185"/>
      <c r="IEB86" s="185"/>
      <c r="IEC86" s="185"/>
      <c r="IED86" s="185"/>
      <c r="IEE86" s="185"/>
      <c r="IEF86" s="185"/>
      <c r="IEG86" s="185"/>
      <c r="IEH86" s="185"/>
      <c r="IEI86" s="185"/>
      <c r="IEJ86" s="185"/>
      <c r="IEK86" s="185"/>
      <c r="IEL86" s="185"/>
      <c r="IEM86" s="185"/>
      <c r="IEN86" s="185"/>
      <c r="IEO86" s="185"/>
      <c r="IEP86" s="185"/>
      <c r="IEQ86" s="185"/>
      <c r="IER86" s="185"/>
      <c r="IES86" s="185"/>
      <c r="IET86" s="185"/>
      <c r="IEU86" s="185"/>
      <c r="IEV86" s="185"/>
      <c r="IEW86" s="185"/>
      <c r="IEX86" s="185"/>
      <c r="IEY86" s="185"/>
      <c r="IEZ86" s="185"/>
      <c r="IFA86" s="185"/>
      <c r="IFB86" s="185"/>
      <c r="IFC86" s="185"/>
      <c r="IFD86" s="185"/>
      <c r="IFE86" s="185"/>
      <c r="IFF86" s="185"/>
      <c r="IFG86" s="185"/>
      <c r="IFH86" s="185"/>
      <c r="IFI86" s="185"/>
      <c r="IFJ86" s="185"/>
      <c r="IFK86" s="185"/>
      <c r="IFL86" s="185"/>
      <c r="IFM86" s="185"/>
      <c r="IFN86" s="185"/>
      <c r="IFO86" s="185"/>
      <c r="IFP86" s="185"/>
      <c r="IFQ86" s="185"/>
      <c r="IFR86" s="185"/>
      <c r="IFS86" s="185"/>
      <c r="IFT86" s="185"/>
      <c r="IFU86" s="185"/>
      <c r="IFV86" s="185"/>
      <c r="IFW86" s="185"/>
      <c r="IFX86" s="185"/>
      <c r="IFY86" s="185"/>
      <c r="IFZ86" s="185"/>
      <c r="IGA86" s="185"/>
      <c r="IGB86" s="185"/>
      <c r="IGC86" s="185"/>
      <c r="IGD86" s="185"/>
      <c r="IGE86" s="185"/>
      <c r="IGF86" s="185"/>
      <c r="IGG86" s="185"/>
      <c r="IGH86" s="185"/>
      <c r="IGI86" s="185"/>
      <c r="IGJ86" s="185"/>
      <c r="IGK86" s="185"/>
      <c r="IGL86" s="185"/>
      <c r="IGM86" s="185"/>
      <c r="IGN86" s="185"/>
      <c r="IGO86" s="185"/>
      <c r="IGP86" s="185"/>
      <c r="IGQ86" s="185"/>
      <c r="IGR86" s="185"/>
      <c r="IGS86" s="185"/>
      <c r="IGT86" s="185"/>
      <c r="IGU86" s="185"/>
      <c r="IGV86" s="185"/>
      <c r="IGW86" s="185"/>
      <c r="IGX86" s="185"/>
      <c r="IGY86" s="185"/>
      <c r="IGZ86" s="185"/>
      <c r="IHA86" s="185"/>
      <c r="IHB86" s="185"/>
      <c r="IHC86" s="185"/>
      <c r="IHD86" s="185"/>
      <c r="IHE86" s="185"/>
      <c r="IHF86" s="185"/>
      <c r="IHG86" s="185"/>
      <c r="IHH86" s="185"/>
      <c r="IHI86" s="185"/>
      <c r="IHJ86" s="185"/>
      <c r="IHK86" s="185"/>
      <c r="IHL86" s="185"/>
      <c r="IHM86" s="185"/>
      <c r="IHN86" s="185"/>
      <c r="IHO86" s="185"/>
      <c r="IHP86" s="185"/>
      <c r="IHQ86" s="185"/>
      <c r="IHR86" s="185"/>
      <c r="IHS86" s="185"/>
      <c r="IHT86" s="185"/>
      <c r="IHU86" s="185"/>
      <c r="IHV86" s="185"/>
      <c r="IHW86" s="185"/>
      <c r="IHX86" s="185"/>
      <c r="IHY86" s="185"/>
      <c r="IHZ86" s="185"/>
      <c r="IIA86" s="185"/>
      <c r="IIB86" s="185"/>
      <c r="IIC86" s="185"/>
      <c r="IID86" s="185"/>
      <c r="IIE86" s="185"/>
      <c r="IIF86" s="185"/>
      <c r="IIG86" s="185"/>
      <c r="IIH86" s="185"/>
      <c r="III86" s="185"/>
      <c r="IIJ86" s="185"/>
      <c r="IIK86" s="185"/>
      <c r="IIL86" s="185"/>
      <c r="IIM86" s="185"/>
      <c r="IIN86" s="185"/>
      <c r="IIO86" s="185"/>
      <c r="IIP86" s="185"/>
      <c r="IIQ86" s="185"/>
      <c r="IIR86" s="185"/>
      <c r="IIS86" s="185"/>
      <c r="IIT86" s="185"/>
      <c r="IIU86" s="185"/>
      <c r="IIV86" s="185"/>
      <c r="IIW86" s="185"/>
      <c r="IIX86" s="185"/>
      <c r="IIY86" s="185"/>
      <c r="IIZ86" s="185"/>
      <c r="IJA86" s="185"/>
      <c r="IJB86" s="185"/>
      <c r="IJC86" s="185"/>
      <c r="IJD86" s="185"/>
      <c r="IJE86" s="185"/>
      <c r="IJF86" s="185"/>
      <c r="IJG86" s="185"/>
      <c r="IJH86" s="185"/>
      <c r="IJI86" s="185"/>
      <c r="IJJ86" s="185"/>
      <c r="IJK86" s="185"/>
      <c r="IJL86" s="185"/>
      <c r="IJM86" s="185"/>
      <c r="IJN86" s="185"/>
      <c r="IJO86" s="185"/>
      <c r="IJP86" s="185"/>
      <c r="IJQ86" s="185"/>
      <c r="IJR86" s="185"/>
      <c r="IJS86" s="185"/>
      <c r="IJT86" s="185"/>
      <c r="IJU86" s="185"/>
      <c r="IJV86" s="185"/>
      <c r="IJW86" s="185"/>
      <c r="IJX86" s="185"/>
      <c r="IJY86" s="185"/>
      <c r="IJZ86" s="185"/>
      <c r="IKA86" s="185"/>
      <c r="IKB86" s="185"/>
      <c r="IKC86" s="185"/>
      <c r="IKD86" s="185"/>
      <c r="IKE86" s="185"/>
      <c r="IKF86" s="185"/>
      <c r="IKG86" s="185"/>
      <c r="IKH86" s="185"/>
      <c r="IKI86" s="185"/>
      <c r="IKJ86" s="185"/>
      <c r="IKK86" s="185"/>
      <c r="IKL86" s="185"/>
      <c r="IKM86" s="185"/>
      <c r="IKN86" s="185"/>
      <c r="IKO86" s="185"/>
      <c r="IKP86" s="185"/>
      <c r="IKQ86" s="185"/>
      <c r="IKR86" s="185"/>
      <c r="IKS86" s="185"/>
      <c r="IKT86" s="185"/>
      <c r="IKU86" s="185"/>
      <c r="IKV86" s="185"/>
      <c r="IKW86" s="185"/>
      <c r="IKX86" s="185"/>
      <c r="IKY86" s="185"/>
      <c r="IKZ86" s="185"/>
      <c r="ILA86" s="185"/>
      <c r="ILB86" s="185"/>
      <c r="ILC86" s="185"/>
      <c r="ILD86" s="185"/>
      <c r="ILE86" s="185"/>
      <c r="ILF86" s="185"/>
      <c r="ILG86" s="185"/>
      <c r="ILH86" s="185"/>
      <c r="ILI86" s="185"/>
      <c r="ILJ86" s="185"/>
      <c r="ILK86" s="185"/>
      <c r="ILL86" s="185"/>
      <c r="ILM86" s="185"/>
      <c r="ILN86" s="185"/>
      <c r="ILO86" s="185"/>
      <c r="ILP86" s="185"/>
      <c r="ILQ86" s="185"/>
      <c r="ILR86" s="185"/>
      <c r="ILS86" s="185"/>
      <c r="ILT86" s="185"/>
      <c r="ILU86" s="185"/>
      <c r="ILV86" s="185"/>
      <c r="ILW86" s="185"/>
      <c r="ILX86" s="185"/>
      <c r="ILY86" s="185"/>
      <c r="ILZ86" s="185"/>
      <c r="IMA86" s="185"/>
      <c r="IMB86" s="185"/>
      <c r="IMC86" s="185"/>
      <c r="IMD86" s="185"/>
      <c r="IME86" s="185"/>
      <c r="IMF86" s="185"/>
      <c r="IMG86" s="185"/>
      <c r="IMH86" s="185"/>
      <c r="IMI86" s="185"/>
      <c r="IMJ86" s="185"/>
      <c r="IMK86" s="185"/>
      <c r="IML86" s="185"/>
      <c r="IMM86" s="185"/>
      <c r="IMN86" s="185"/>
      <c r="IMO86" s="185"/>
      <c r="IMP86" s="185"/>
      <c r="IMQ86" s="185"/>
      <c r="IMR86" s="185"/>
      <c r="IMS86" s="185"/>
      <c r="IMT86" s="185"/>
      <c r="IMU86" s="185"/>
      <c r="IMV86" s="185"/>
      <c r="IMW86" s="185"/>
      <c r="IMX86" s="185"/>
      <c r="IMY86" s="185"/>
      <c r="IMZ86" s="185"/>
      <c r="INA86" s="185"/>
      <c r="INB86" s="185"/>
      <c r="INC86" s="185"/>
      <c r="IND86" s="185"/>
      <c r="INE86" s="185"/>
      <c r="INF86" s="185"/>
      <c r="ING86" s="185"/>
      <c r="INH86" s="185"/>
      <c r="INI86" s="185"/>
      <c r="INJ86" s="185"/>
      <c r="INK86" s="185"/>
      <c r="INL86" s="185"/>
      <c r="INM86" s="185"/>
      <c r="INN86" s="185"/>
      <c r="INO86" s="185"/>
      <c r="INP86" s="185"/>
      <c r="INQ86" s="185"/>
      <c r="INR86" s="185"/>
      <c r="INS86" s="185"/>
      <c r="INT86" s="185"/>
      <c r="INU86" s="185"/>
      <c r="INV86" s="185"/>
      <c r="INW86" s="185"/>
      <c r="INX86" s="185"/>
      <c r="INY86" s="185"/>
      <c r="INZ86" s="185"/>
      <c r="IOA86" s="185"/>
      <c r="IOB86" s="185"/>
      <c r="IOC86" s="185"/>
      <c r="IOD86" s="185"/>
      <c r="IOE86" s="185"/>
      <c r="IOF86" s="185"/>
      <c r="IOG86" s="185"/>
      <c r="IOH86" s="185"/>
      <c r="IOI86" s="185"/>
      <c r="IOJ86" s="185"/>
      <c r="IOK86" s="185"/>
      <c r="IOL86" s="185"/>
      <c r="IOM86" s="185"/>
      <c r="ION86" s="185"/>
      <c r="IOO86" s="185"/>
      <c r="IOP86" s="185"/>
      <c r="IOQ86" s="185"/>
      <c r="IOR86" s="185"/>
      <c r="IOS86" s="185"/>
      <c r="IOT86" s="185"/>
      <c r="IOU86" s="185"/>
      <c r="IOV86" s="185"/>
      <c r="IOW86" s="185"/>
      <c r="IOX86" s="185"/>
      <c r="IOY86" s="185"/>
      <c r="IOZ86" s="185"/>
      <c r="IPA86" s="185"/>
      <c r="IPB86" s="185"/>
      <c r="IPC86" s="185"/>
      <c r="IPD86" s="185"/>
      <c r="IPE86" s="185"/>
      <c r="IPF86" s="185"/>
      <c r="IPG86" s="185"/>
      <c r="IPH86" s="185"/>
      <c r="IPI86" s="185"/>
      <c r="IPJ86" s="185"/>
      <c r="IPK86" s="185"/>
      <c r="IPL86" s="185"/>
      <c r="IPM86" s="185"/>
      <c r="IPN86" s="185"/>
      <c r="IPO86" s="185"/>
      <c r="IPP86" s="185"/>
      <c r="IPQ86" s="185"/>
      <c r="IPR86" s="185"/>
      <c r="IPS86" s="185"/>
      <c r="IPT86" s="185"/>
      <c r="IPU86" s="185"/>
      <c r="IPV86" s="185"/>
      <c r="IPW86" s="185"/>
      <c r="IPX86" s="185"/>
      <c r="IPY86" s="185"/>
      <c r="IPZ86" s="185"/>
      <c r="IQA86" s="185"/>
      <c r="IQB86" s="185"/>
      <c r="IQC86" s="185"/>
      <c r="IQD86" s="185"/>
      <c r="IQE86" s="185"/>
      <c r="IQF86" s="185"/>
      <c r="IQG86" s="185"/>
      <c r="IQH86" s="185"/>
      <c r="IQI86" s="185"/>
      <c r="IQJ86" s="185"/>
      <c r="IQK86" s="185"/>
      <c r="IQL86" s="185"/>
      <c r="IQM86" s="185"/>
      <c r="IQN86" s="185"/>
      <c r="IQO86" s="185"/>
      <c r="IQP86" s="185"/>
      <c r="IQQ86" s="185"/>
      <c r="IQR86" s="185"/>
      <c r="IQS86" s="185"/>
      <c r="IQT86" s="185"/>
      <c r="IQU86" s="185"/>
      <c r="IQV86" s="185"/>
      <c r="IQW86" s="185"/>
      <c r="IQX86" s="185"/>
      <c r="IQY86" s="185"/>
      <c r="IQZ86" s="185"/>
      <c r="IRA86" s="185"/>
      <c r="IRB86" s="185"/>
      <c r="IRC86" s="185"/>
      <c r="IRD86" s="185"/>
      <c r="IRE86" s="185"/>
      <c r="IRF86" s="185"/>
      <c r="IRG86" s="185"/>
      <c r="IRH86" s="185"/>
      <c r="IRI86" s="185"/>
      <c r="IRJ86" s="185"/>
      <c r="IRK86" s="185"/>
      <c r="IRL86" s="185"/>
      <c r="IRM86" s="185"/>
      <c r="IRN86" s="185"/>
      <c r="IRO86" s="185"/>
      <c r="IRP86" s="185"/>
      <c r="IRQ86" s="185"/>
      <c r="IRR86" s="185"/>
      <c r="IRS86" s="185"/>
      <c r="IRT86" s="185"/>
      <c r="IRU86" s="185"/>
      <c r="IRV86" s="185"/>
      <c r="IRW86" s="185"/>
      <c r="IRX86" s="185"/>
      <c r="IRY86" s="185"/>
      <c r="IRZ86" s="185"/>
      <c r="ISA86" s="185"/>
      <c r="ISB86" s="185"/>
      <c r="ISC86" s="185"/>
      <c r="ISD86" s="185"/>
      <c r="ISE86" s="185"/>
      <c r="ISF86" s="185"/>
      <c r="ISG86" s="185"/>
      <c r="ISH86" s="185"/>
      <c r="ISI86" s="185"/>
      <c r="ISJ86" s="185"/>
      <c r="ISK86" s="185"/>
      <c r="ISL86" s="185"/>
      <c r="ISM86" s="185"/>
      <c r="ISN86" s="185"/>
      <c r="ISO86" s="185"/>
      <c r="ISP86" s="185"/>
      <c r="ISQ86" s="185"/>
      <c r="ISR86" s="185"/>
      <c r="ISS86" s="185"/>
      <c r="IST86" s="185"/>
      <c r="ISU86" s="185"/>
      <c r="ISV86" s="185"/>
      <c r="ISW86" s="185"/>
      <c r="ISX86" s="185"/>
      <c r="ISY86" s="185"/>
      <c r="ISZ86" s="185"/>
      <c r="ITA86" s="185"/>
      <c r="ITB86" s="185"/>
      <c r="ITC86" s="185"/>
      <c r="ITD86" s="185"/>
      <c r="ITE86" s="185"/>
      <c r="ITF86" s="185"/>
      <c r="ITG86" s="185"/>
      <c r="ITH86" s="185"/>
      <c r="ITI86" s="185"/>
      <c r="ITJ86" s="185"/>
      <c r="ITK86" s="185"/>
      <c r="ITL86" s="185"/>
      <c r="ITM86" s="185"/>
      <c r="ITN86" s="185"/>
      <c r="ITO86" s="185"/>
      <c r="ITP86" s="185"/>
      <c r="ITQ86" s="185"/>
      <c r="ITR86" s="185"/>
      <c r="ITS86" s="185"/>
      <c r="ITT86" s="185"/>
      <c r="ITU86" s="185"/>
      <c r="ITV86" s="185"/>
      <c r="ITW86" s="185"/>
      <c r="ITX86" s="185"/>
      <c r="ITY86" s="185"/>
      <c r="ITZ86" s="185"/>
      <c r="IUA86" s="185"/>
      <c r="IUB86" s="185"/>
      <c r="IUC86" s="185"/>
      <c r="IUD86" s="185"/>
      <c r="IUE86" s="185"/>
      <c r="IUF86" s="185"/>
      <c r="IUG86" s="185"/>
      <c r="IUH86" s="185"/>
      <c r="IUI86" s="185"/>
      <c r="IUJ86" s="185"/>
      <c r="IUK86" s="185"/>
      <c r="IUL86" s="185"/>
      <c r="IUM86" s="185"/>
      <c r="IUN86" s="185"/>
      <c r="IUO86" s="185"/>
      <c r="IUP86" s="185"/>
      <c r="IUQ86" s="185"/>
      <c r="IUR86" s="185"/>
      <c r="IUS86" s="185"/>
      <c r="IUT86" s="185"/>
      <c r="IUU86" s="185"/>
      <c r="IUV86" s="185"/>
      <c r="IUW86" s="185"/>
      <c r="IUX86" s="185"/>
      <c r="IUY86" s="185"/>
      <c r="IUZ86" s="185"/>
      <c r="IVA86" s="185"/>
      <c r="IVB86" s="185"/>
      <c r="IVC86" s="185"/>
      <c r="IVD86" s="185"/>
      <c r="IVE86" s="185"/>
      <c r="IVF86" s="185"/>
      <c r="IVG86" s="185"/>
      <c r="IVH86" s="185"/>
      <c r="IVI86" s="185"/>
      <c r="IVJ86" s="185"/>
      <c r="IVK86" s="185"/>
      <c r="IVL86" s="185"/>
      <c r="IVM86" s="185"/>
      <c r="IVN86" s="185"/>
      <c r="IVO86" s="185"/>
      <c r="IVP86" s="185"/>
      <c r="IVQ86" s="185"/>
      <c r="IVR86" s="185"/>
      <c r="IVS86" s="185"/>
      <c r="IVT86" s="185"/>
      <c r="IVU86" s="185"/>
      <c r="IVV86" s="185"/>
      <c r="IVW86" s="185"/>
      <c r="IVX86" s="185"/>
      <c r="IVY86" s="185"/>
      <c r="IVZ86" s="185"/>
      <c r="IWA86" s="185"/>
      <c r="IWB86" s="185"/>
      <c r="IWC86" s="185"/>
      <c r="IWD86" s="185"/>
      <c r="IWE86" s="185"/>
      <c r="IWF86" s="185"/>
      <c r="IWG86" s="185"/>
      <c r="IWH86" s="185"/>
      <c r="IWI86" s="185"/>
      <c r="IWJ86" s="185"/>
      <c r="IWK86" s="185"/>
      <c r="IWL86" s="185"/>
      <c r="IWM86" s="185"/>
      <c r="IWN86" s="185"/>
      <c r="IWO86" s="185"/>
      <c r="IWP86" s="185"/>
      <c r="IWQ86" s="185"/>
      <c r="IWR86" s="185"/>
      <c r="IWS86" s="185"/>
      <c r="IWT86" s="185"/>
      <c r="IWU86" s="185"/>
      <c r="IWV86" s="185"/>
      <c r="IWW86" s="185"/>
      <c r="IWX86" s="185"/>
      <c r="IWY86" s="185"/>
      <c r="IWZ86" s="185"/>
      <c r="IXA86" s="185"/>
      <c r="IXB86" s="185"/>
      <c r="IXC86" s="185"/>
      <c r="IXD86" s="185"/>
      <c r="IXE86" s="185"/>
      <c r="IXF86" s="185"/>
      <c r="IXG86" s="185"/>
      <c r="IXH86" s="185"/>
      <c r="IXI86" s="185"/>
      <c r="IXJ86" s="185"/>
      <c r="IXK86" s="185"/>
      <c r="IXL86" s="185"/>
      <c r="IXM86" s="185"/>
      <c r="IXN86" s="185"/>
      <c r="IXO86" s="185"/>
      <c r="IXP86" s="185"/>
      <c r="IXQ86" s="185"/>
      <c r="IXR86" s="185"/>
      <c r="IXS86" s="185"/>
      <c r="IXT86" s="185"/>
      <c r="IXU86" s="185"/>
      <c r="IXV86" s="185"/>
      <c r="IXW86" s="185"/>
      <c r="IXX86" s="185"/>
      <c r="IXY86" s="185"/>
      <c r="IXZ86" s="185"/>
      <c r="IYA86" s="185"/>
      <c r="IYB86" s="185"/>
      <c r="IYC86" s="185"/>
      <c r="IYD86" s="185"/>
      <c r="IYE86" s="185"/>
      <c r="IYF86" s="185"/>
      <c r="IYG86" s="185"/>
      <c r="IYH86" s="185"/>
      <c r="IYI86" s="185"/>
      <c r="IYJ86" s="185"/>
      <c r="IYK86" s="185"/>
      <c r="IYL86" s="185"/>
      <c r="IYM86" s="185"/>
      <c r="IYN86" s="185"/>
      <c r="IYO86" s="185"/>
      <c r="IYP86" s="185"/>
      <c r="IYQ86" s="185"/>
      <c r="IYR86" s="185"/>
      <c r="IYS86" s="185"/>
      <c r="IYT86" s="185"/>
      <c r="IYU86" s="185"/>
      <c r="IYV86" s="185"/>
      <c r="IYW86" s="185"/>
      <c r="IYX86" s="185"/>
      <c r="IYY86" s="185"/>
      <c r="IYZ86" s="185"/>
      <c r="IZA86" s="185"/>
      <c r="IZB86" s="185"/>
      <c r="IZC86" s="185"/>
      <c r="IZD86" s="185"/>
      <c r="IZE86" s="185"/>
      <c r="IZF86" s="185"/>
      <c r="IZG86" s="185"/>
      <c r="IZH86" s="185"/>
      <c r="IZI86" s="185"/>
      <c r="IZJ86" s="185"/>
      <c r="IZK86" s="185"/>
      <c r="IZL86" s="185"/>
      <c r="IZM86" s="185"/>
      <c r="IZN86" s="185"/>
      <c r="IZO86" s="185"/>
      <c r="IZP86" s="185"/>
      <c r="IZQ86" s="185"/>
      <c r="IZR86" s="185"/>
      <c r="IZS86" s="185"/>
      <c r="IZT86" s="185"/>
      <c r="IZU86" s="185"/>
      <c r="IZV86" s="185"/>
      <c r="IZW86" s="185"/>
      <c r="IZX86" s="185"/>
      <c r="IZY86" s="185"/>
      <c r="IZZ86" s="185"/>
      <c r="JAA86" s="185"/>
      <c r="JAB86" s="185"/>
      <c r="JAC86" s="185"/>
      <c r="JAD86" s="185"/>
      <c r="JAE86" s="185"/>
      <c r="JAF86" s="185"/>
      <c r="JAG86" s="185"/>
      <c r="JAH86" s="185"/>
      <c r="JAI86" s="185"/>
      <c r="JAJ86" s="185"/>
      <c r="JAK86" s="185"/>
      <c r="JAL86" s="185"/>
      <c r="JAM86" s="185"/>
      <c r="JAN86" s="185"/>
      <c r="JAO86" s="185"/>
      <c r="JAP86" s="185"/>
      <c r="JAQ86" s="185"/>
      <c r="JAR86" s="185"/>
      <c r="JAS86" s="185"/>
      <c r="JAT86" s="185"/>
      <c r="JAU86" s="185"/>
      <c r="JAV86" s="185"/>
      <c r="JAW86" s="185"/>
      <c r="JAX86" s="185"/>
      <c r="JAY86" s="185"/>
      <c r="JAZ86" s="185"/>
      <c r="JBA86" s="185"/>
      <c r="JBB86" s="185"/>
      <c r="JBC86" s="185"/>
      <c r="JBD86" s="185"/>
      <c r="JBE86" s="185"/>
      <c r="JBF86" s="185"/>
      <c r="JBG86" s="185"/>
      <c r="JBH86" s="185"/>
      <c r="JBI86" s="185"/>
      <c r="JBJ86" s="185"/>
      <c r="JBK86" s="185"/>
      <c r="JBL86" s="185"/>
      <c r="JBM86" s="185"/>
      <c r="JBN86" s="185"/>
      <c r="JBO86" s="185"/>
      <c r="JBP86" s="185"/>
      <c r="JBQ86" s="185"/>
      <c r="JBR86" s="185"/>
      <c r="JBS86" s="185"/>
      <c r="JBT86" s="185"/>
      <c r="JBU86" s="185"/>
      <c r="JBV86" s="185"/>
      <c r="JBW86" s="185"/>
      <c r="JBX86" s="185"/>
      <c r="JBY86" s="185"/>
      <c r="JBZ86" s="185"/>
      <c r="JCA86" s="185"/>
      <c r="JCB86" s="185"/>
      <c r="JCC86" s="185"/>
      <c r="JCD86" s="185"/>
      <c r="JCE86" s="185"/>
      <c r="JCF86" s="185"/>
      <c r="JCG86" s="185"/>
      <c r="JCH86" s="185"/>
      <c r="JCI86" s="185"/>
      <c r="JCJ86" s="185"/>
      <c r="JCK86" s="185"/>
      <c r="JCL86" s="185"/>
      <c r="JCM86" s="185"/>
      <c r="JCN86" s="185"/>
      <c r="JCO86" s="185"/>
      <c r="JCP86" s="185"/>
      <c r="JCQ86" s="185"/>
      <c r="JCR86" s="185"/>
      <c r="JCS86" s="185"/>
      <c r="JCT86" s="185"/>
      <c r="JCU86" s="185"/>
      <c r="JCV86" s="185"/>
      <c r="JCW86" s="185"/>
      <c r="JCX86" s="185"/>
      <c r="JCY86" s="185"/>
      <c r="JCZ86" s="185"/>
      <c r="JDA86" s="185"/>
      <c r="JDB86" s="185"/>
      <c r="JDC86" s="185"/>
      <c r="JDD86" s="185"/>
      <c r="JDE86" s="185"/>
      <c r="JDF86" s="185"/>
      <c r="JDG86" s="185"/>
      <c r="JDH86" s="185"/>
      <c r="JDI86" s="185"/>
      <c r="JDJ86" s="185"/>
      <c r="JDK86" s="185"/>
      <c r="JDL86" s="185"/>
      <c r="JDM86" s="185"/>
      <c r="JDN86" s="185"/>
      <c r="JDO86" s="185"/>
      <c r="JDP86" s="185"/>
      <c r="JDQ86" s="185"/>
      <c r="JDR86" s="185"/>
      <c r="JDS86" s="185"/>
      <c r="JDT86" s="185"/>
      <c r="JDU86" s="185"/>
      <c r="JDV86" s="185"/>
      <c r="JDW86" s="185"/>
      <c r="JDX86" s="185"/>
      <c r="JDY86" s="185"/>
      <c r="JDZ86" s="185"/>
      <c r="JEA86" s="185"/>
      <c r="JEB86" s="185"/>
      <c r="JEC86" s="185"/>
      <c r="JED86" s="185"/>
      <c r="JEE86" s="185"/>
      <c r="JEF86" s="185"/>
      <c r="JEG86" s="185"/>
      <c r="JEH86" s="185"/>
      <c r="JEI86" s="185"/>
      <c r="JEJ86" s="185"/>
      <c r="JEK86" s="185"/>
      <c r="JEL86" s="185"/>
      <c r="JEM86" s="185"/>
      <c r="JEN86" s="185"/>
      <c r="JEO86" s="185"/>
      <c r="JEP86" s="185"/>
      <c r="JEQ86" s="185"/>
      <c r="JER86" s="185"/>
      <c r="JES86" s="185"/>
      <c r="JET86" s="185"/>
      <c r="JEU86" s="185"/>
      <c r="JEV86" s="185"/>
      <c r="JEW86" s="185"/>
      <c r="JEX86" s="185"/>
      <c r="JEY86" s="185"/>
      <c r="JEZ86" s="185"/>
      <c r="JFA86" s="185"/>
      <c r="JFB86" s="185"/>
      <c r="JFC86" s="185"/>
      <c r="JFD86" s="185"/>
      <c r="JFE86" s="185"/>
      <c r="JFF86" s="185"/>
      <c r="JFG86" s="185"/>
      <c r="JFH86" s="185"/>
      <c r="JFI86" s="185"/>
      <c r="JFJ86" s="185"/>
      <c r="JFK86" s="185"/>
      <c r="JFL86" s="185"/>
      <c r="JFM86" s="185"/>
      <c r="JFN86" s="185"/>
      <c r="JFO86" s="185"/>
      <c r="JFP86" s="185"/>
      <c r="JFQ86" s="185"/>
      <c r="JFR86" s="185"/>
      <c r="JFS86" s="185"/>
      <c r="JFT86" s="185"/>
      <c r="JFU86" s="185"/>
      <c r="JFV86" s="185"/>
      <c r="JFW86" s="185"/>
      <c r="JFX86" s="185"/>
      <c r="JFY86" s="185"/>
      <c r="JFZ86" s="185"/>
      <c r="JGA86" s="185"/>
      <c r="JGB86" s="185"/>
      <c r="JGC86" s="185"/>
      <c r="JGD86" s="185"/>
      <c r="JGE86" s="185"/>
      <c r="JGF86" s="185"/>
      <c r="JGG86" s="185"/>
      <c r="JGH86" s="185"/>
      <c r="JGI86" s="185"/>
      <c r="JGJ86" s="185"/>
      <c r="JGK86" s="185"/>
      <c r="JGL86" s="185"/>
      <c r="JGM86" s="185"/>
      <c r="JGN86" s="185"/>
      <c r="JGO86" s="185"/>
      <c r="JGP86" s="185"/>
      <c r="JGQ86" s="185"/>
      <c r="JGR86" s="185"/>
      <c r="JGS86" s="185"/>
      <c r="JGT86" s="185"/>
      <c r="JGU86" s="185"/>
      <c r="JGV86" s="185"/>
      <c r="JGW86" s="185"/>
      <c r="JGX86" s="185"/>
      <c r="JGY86" s="185"/>
      <c r="JGZ86" s="185"/>
      <c r="JHA86" s="185"/>
      <c r="JHB86" s="185"/>
      <c r="JHC86" s="185"/>
      <c r="JHD86" s="185"/>
      <c r="JHE86" s="185"/>
      <c r="JHF86" s="185"/>
      <c r="JHG86" s="185"/>
      <c r="JHH86" s="185"/>
      <c r="JHI86" s="185"/>
      <c r="JHJ86" s="185"/>
      <c r="JHK86" s="185"/>
      <c r="JHL86" s="185"/>
      <c r="JHM86" s="185"/>
      <c r="JHN86" s="185"/>
      <c r="JHO86" s="185"/>
      <c r="JHP86" s="185"/>
      <c r="JHQ86" s="185"/>
      <c r="JHR86" s="185"/>
      <c r="JHS86" s="185"/>
      <c r="JHT86" s="185"/>
      <c r="JHU86" s="185"/>
      <c r="JHV86" s="185"/>
      <c r="JHW86" s="185"/>
      <c r="JHX86" s="185"/>
      <c r="JHY86" s="185"/>
      <c r="JHZ86" s="185"/>
      <c r="JIA86" s="185"/>
      <c r="JIB86" s="185"/>
      <c r="JIC86" s="185"/>
      <c r="JID86" s="185"/>
      <c r="JIE86" s="185"/>
      <c r="JIF86" s="185"/>
      <c r="JIG86" s="185"/>
      <c r="JIH86" s="185"/>
      <c r="JII86" s="185"/>
      <c r="JIJ86" s="185"/>
      <c r="JIK86" s="185"/>
      <c r="JIL86" s="185"/>
      <c r="JIM86" s="185"/>
      <c r="JIN86" s="185"/>
      <c r="JIO86" s="185"/>
      <c r="JIP86" s="185"/>
      <c r="JIQ86" s="185"/>
      <c r="JIR86" s="185"/>
      <c r="JIS86" s="185"/>
      <c r="JIT86" s="185"/>
      <c r="JIU86" s="185"/>
      <c r="JIV86" s="185"/>
      <c r="JIW86" s="185"/>
      <c r="JIX86" s="185"/>
      <c r="JIY86" s="185"/>
      <c r="JIZ86" s="185"/>
      <c r="JJA86" s="185"/>
      <c r="JJB86" s="185"/>
      <c r="JJC86" s="185"/>
      <c r="JJD86" s="185"/>
      <c r="JJE86" s="185"/>
      <c r="JJF86" s="185"/>
      <c r="JJG86" s="185"/>
      <c r="JJH86" s="185"/>
      <c r="JJI86" s="185"/>
      <c r="JJJ86" s="185"/>
      <c r="JJK86" s="185"/>
      <c r="JJL86" s="185"/>
      <c r="JJM86" s="185"/>
      <c r="JJN86" s="185"/>
      <c r="JJO86" s="185"/>
      <c r="JJP86" s="185"/>
      <c r="JJQ86" s="185"/>
      <c r="JJR86" s="185"/>
      <c r="JJS86" s="185"/>
      <c r="JJT86" s="185"/>
      <c r="JJU86" s="185"/>
      <c r="JJV86" s="185"/>
      <c r="JJW86" s="185"/>
      <c r="JJX86" s="185"/>
      <c r="JJY86" s="185"/>
      <c r="JJZ86" s="185"/>
      <c r="JKA86" s="185"/>
      <c r="JKB86" s="185"/>
      <c r="JKC86" s="185"/>
      <c r="JKD86" s="185"/>
      <c r="JKE86" s="185"/>
      <c r="JKF86" s="185"/>
      <c r="JKG86" s="185"/>
      <c r="JKH86" s="185"/>
      <c r="JKI86" s="185"/>
      <c r="JKJ86" s="185"/>
      <c r="JKK86" s="185"/>
      <c r="JKL86" s="185"/>
      <c r="JKM86" s="185"/>
      <c r="JKN86" s="185"/>
      <c r="JKO86" s="185"/>
      <c r="JKP86" s="185"/>
      <c r="JKQ86" s="185"/>
      <c r="JKR86" s="185"/>
      <c r="JKS86" s="185"/>
      <c r="JKT86" s="185"/>
      <c r="JKU86" s="185"/>
      <c r="JKV86" s="185"/>
      <c r="JKW86" s="185"/>
      <c r="JKX86" s="185"/>
      <c r="JKY86" s="185"/>
      <c r="JKZ86" s="185"/>
      <c r="JLA86" s="185"/>
      <c r="JLB86" s="185"/>
      <c r="JLC86" s="185"/>
      <c r="JLD86" s="185"/>
      <c r="JLE86" s="185"/>
      <c r="JLF86" s="185"/>
      <c r="JLG86" s="185"/>
      <c r="JLH86" s="185"/>
      <c r="JLI86" s="185"/>
      <c r="JLJ86" s="185"/>
      <c r="JLK86" s="185"/>
      <c r="JLL86" s="185"/>
      <c r="JLM86" s="185"/>
      <c r="JLN86" s="185"/>
      <c r="JLO86" s="185"/>
      <c r="JLP86" s="185"/>
      <c r="JLQ86" s="185"/>
      <c r="JLR86" s="185"/>
      <c r="JLS86" s="185"/>
      <c r="JLT86" s="185"/>
      <c r="JLU86" s="185"/>
      <c r="JLV86" s="185"/>
      <c r="JLW86" s="185"/>
      <c r="JLX86" s="185"/>
      <c r="JLY86" s="185"/>
      <c r="JLZ86" s="185"/>
      <c r="JMA86" s="185"/>
      <c r="JMB86" s="185"/>
      <c r="JMC86" s="185"/>
      <c r="JMD86" s="185"/>
      <c r="JME86" s="185"/>
      <c r="JMF86" s="185"/>
      <c r="JMG86" s="185"/>
      <c r="JMH86" s="185"/>
      <c r="JMI86" s="185"/>
      <c r="JMJ86" s="185"/>
      <c r="JMK86" s="185"/>
      <c r="JML86" s="185"/>
      <c r="JMM86" s="185"/>
      <c r="JMN86" s="185"/>
      <c r="JMO86" s="185"/>
      <c r="JMP86" s="185"/>
      <c r="JMQ86" s="185"/>
      <c r="JMR86" s="185"/>
      <c r="JMS86" s="185"/>
      <c r="JMT86" s="185"/>
      <c r="JMU86" s="185"/>
      <c r="JMV86" s="185"/>
      <c r="JMW86" s="185"/>
      <c r="JMX86" s="185"/>
      <c r="JMY86" s="185"/>
      <c r="JMZ86" s="185"/>
      <c r="JNA86" s="185"/>
      <c r="JNB86" s="185"/>
      <c r="JNC86" s="185"/>
      <c r="JND86" s="185"/>
      <c r="JNE86" s="185"/>
      <c r="JNF86" s="185"/>
      <c r="JNG86" s="185"/>
      <c r="JNH86" s="185"/>
      <c r="JNI86" s="185"/>
      <c r="JNJ86" s="185"/>
      <c r="JNK86" s="185"/>
      <c r="JNL86" s="185"/>
      <c r="JNM86" s="185"/>
      <c r="JNN86" s="185"/>
      <c r="JNO86" s="185"/>
      <c r="JNP86" s="185"/>
      <c r="JNQ86" s="185"/>
      <c r="JNR86" s="185"/>
      <c r="JNS86" s="185"/>
      <c r="JNT86" s="185"/>
      <c r="JNU86" s="185"/>
      <c r="JNV86" s="185"/>
      <c r="JNW86" s="185"/>
      <c r="JNX86" s="185"/>
      <c r="JNY86" s="185"/>
      <c r="JNZ86" s="185"/>
      <c r="JOA86" s="185"/>
      <c r="JOB86" s="185"/>
      <c r="JOC86" s="185"/>
      <c r="JOD86" s="185"/>
      <c r="JOE86" s="185"/>
      <c r="JOF86" s="185"/>
      <c r="JOG86" s="185"/>
      <c r="JOH86" s="185"/>
      <c r="JOI86" s="185"/>
      <c r="JOJ86" s="185"/>
      <c r="JOK86" s="185"/>
      <c r="JOL86" s="185"/>
      <c r="JOM86" s="185"/>
      <c r="JON86" s="185"/>
      <c r="JOO86" s="185"/>
      <c r="JOP86" s="185"/>
      <c r="JOQ86" s="185"/>
      <c r="JOR86" s="185"/>
      <c r="JOS86" s="185"/>
      <c r="JOT86" s="185"/>
      <c r="JOU86" s="185"/>
      <c r="JOV86" s="185"/>
      <c r="JOW86" s="185"/>
      <c r="JOX86" s="185"/>
      <c r="JOY86" s="185"/>
      <c r="JOZ86" s="185"/>
      <c r="JPA86" s="185"/>
      <c r="JPB86" s="185"/>
      <c r="JPC86" s="185"/>
      <c r="JPD86" s="185"/>
      <c r="JPE86" s="185"/>
      <c r="JPF86" s="185"/>
      <c r="JPG86" s="185"/>
      <c r="JPH86" s="185"/>
      <c r="JPI86" s="185"/>
      <c r="JPJ86" s="185"/>
      <c r="JPK86" s="185"/>
      <c r="JPL86" s="185"/>
      <c r="JPM86" s="185"/>
      <c r="JPN86" s="185"/>
      <c r="JPO86" s="185"/>
      <c r="JPP86" s="185"/>
      <c r="JPQ86" s="185"/>
      <c r="JPR86" s="185"/>
      <c r="JPS86" s="185"/>
      <c r="JPT86" s="185"/>
      <c r="JPU86" s="185"/>
      <c r="JPV86" s="185"/>
      <c r="JPW86" s="185"/>
      <c r="JPX86" s="185"/>
      <c r="JPY86" s="185"/>
      <c r="JPZ86" s="185"/>
      <c r="JQA86" s="185"/>
      <c r="JQB86" s="185"/>
      <c r="JQC86" s="185"/>
      <c r="JQD86" s="185"/>
      <c r="JQE86" s="185"/>
      <c r="JQF86" s="185"/>
      <c r="JQG86" s="185"/>
      <c r="JQH86" s="185"/>
      <c r="JQI86" s="185"/>
      <c r="JQJ86" s="185"/>
      <c r="JQK86" s="185"/>
      <c r="JQL86" s="185"/>
      <c r="JQM86" s="185"/>
      <c r="JQN86" s="185"/>
      <c r="JQO86" s="185"/>
      <c r="JQP86" s="185"/>
      <c r="JQQ86" s="185"/>
      <c r="JQR86" s="185"/>
      <c r="JQS86" s="185"/>
      <c r="JQT86" s="185"/>
      <c r="JQU86" s="185"/>
      <c r="JQV86" s="185"/>
      <c r="JQW86" s="185"/>
      <c r="JQX86" s="185"/>
      <c r="JQY86" s="185"/>
      <c r="JQZ86" s="185"/>
      <c r="JRA86" s="185"/>
      <c r="JRB86" s="185"/>
      <c r="JRC86" s="185"/>
      <c r="JRD86" s="185"/>
      <c r="JRE86" s="185"/>
      <c r="JRF86" s="185"/>
      <c r="JRG86" s="185"/>
      <c r="JRH86" s="185"/>
      <c r="JRI86" s="185"/>
      <c r="JRJ86" s="185"/>
      <c r="JRK86" s="185"/>
      <c r="JRL86" s="185"/>
      <c r="JRM86" s="185"/>
      <c r="JRN86" s="185"/>
      <c r="JRO86" s="185"/>
      <c r="JRP86" s="185"/>
      <c r="JRQ86" s="185"/>
      <c r="JRR86" s="185"/>
      <c r="JRS86" s="185"/>
      <c r="JRT86" s="185"/>
      <c r="JRU86" s="185"/>
      <c r="JRV86" s="185"/>
      <c r="JRW86" s="185"/>
      <c r="JRX86" s="185"/>
      <c r="JRY86" s="185"/>
      <c r="JRZ86" s="185"/>
      <c r="JSA86" s="185"/>
      <c r="JSB86" s="185"/>
      <c r="JSC86" s="185"/>
      <c r="JSD86" s="185"/>
      <c r="JSE86" s="185"/>
      <c r="JSF86" s="185"/>
      <c r="JSG86" s="185"/>
      <c r="JSH86" s="185"/>
      <c r="JSI86" s="185"/>
      <c r="JSJ86" s="185"/>
      <c r="JSK86" s="185"/>
      <c r="JSL86" s="185"/>
      <c r="JSM86" s="185"/>
      <c r="JSN86" s="185"/>
      <c r="JSO86" s="185"/>
      <c r="JSP86" s="185"/>
      <c r="JSQ86" s="185"/>
      <c r="JSR86" s="185"/>
      <c r="JSS86" s="185"/>
      <c r="JST86" s="185"/>
      <c r="JSU86" s="185"/>
      <c r="JSV86" s="185"/>
      <c r="JSW86" s="185"/>
      <c r="JSX86" s="185"/>
      <c r="JSY86" s="185"/>
      <c r="JSZ86" s="185"/>
      <c r="JTA86" s="185"/>
      <c r="JTB86" s="185"/>
      <c r="JTC86" s="185"/>
      <c r="JTD86" s="185"/>
      <c r="JTE86" s="185"/>
      <c r="JTF86" s="185"/>
      <c r="JTG86" s="185"/>
      <c r="JTH86" s="185"/>
      <c r="JTI86" s="185"/>
      <c r="JTJ86" s="185"/>
      <c r="JTK86" s="185"/>
      <c r="JTL86" s="185"/>
      <c r="JTM86" s="185"/>
      <c r="JTN86" s="185"/>
      <c r="JTO86" s="185"/>
      <c r="JTP86" s="185"/>
      <c r="JTQ86" s="185"/>
      <c r="JTR86" s="185"/>
      <c r="JTS86" s="185"/>
      <c r="JTT86" s="185"/>
      <c r="JTU86" s="185"/>
      <c r="JTV86" s="185"/>
      <c r="JTW86" s="185"/>
      <c r="JTX86" s="185"/>
      <c r="JTY86" s="185"/>
      <c r="JTZ86" s="185"/>
      <c r="JUA86" s="185"/>
      <c r="JUB86" s="185"/>
      <c r="JUC86" s="185"/>
      <c r="JUD86" s="185"/>
      <c r="JUE86" s="185"/>
      <c r="JUF86" s="185"/>
      <c r="JUG86" s="185"/>
      <c r="JUH86" s="185"/>
      <c r="JUI86" s="185"/>
      <c r="JUJ86" s="185"/>
      <c r="JUK86" s="185"/>
      <c r="JUL86" s="185"/>
      <c r="JUM86" s="185"/>
      <c r="JUN86" s="185"/>
      <c r="JUO86" s="185"/>
      <c r="JUP86" s="185"/>
      <c r="JUQ86" s="185"/>
      <c r="JUR86" s="185"/>
      <c r="JUS86" s="185"/>
      <c r="JUT86" s="185"/>
      <c r="JUU86" s="185"/>
      <c r="JUV86" s="185"/>
      <c r="JUW86" s="185"/>
      <c r="JUX86" s="185"/>
      <c r="JUY86" s="185"/>
      <c r="JUZ86" s="185"/>
      <c r="JVA86" s="185"/>
      <c r="JVB86" s="185"/>
      <c r="JVC86" s="185"/>
      <c r="JVD86" s="185"/>
      <c r="JVE86" s="185"/>
      <c r="JVF86" s="185"/>
      <c r="JVG86" s="185"/>
      <c r="JVH86" s="185"/>
      <c r="JVI86" s="185"/>
      <c r="JVJ86" s="185"/>
      <c r="JVK86" s="185"/>
      <c r="JVL86" s="185"/>
      <c r="JVM86" s="185"/>
      <c r="JVN86" s="185"/>
      <c r="JVO86" s="185"/>
      <c r="JVP86" s="185"/>
      <c r="JVQ86" s="185"/>
      <c r="JVR86" s="185"/>
      <c r="JVS86" s="185"/>
      <c r="JVT86" s="185"/>
      <c r="JVU86" s="185"/>
      <c r="JVV86" s="185"/>
      <c r="JVW86" s="185"/>
      <c r="JVX86" s="185"/>
      <c r="JVY86" s="185"/>
      <c r="JVZ86" s="185"/>
      <c r="JWA86" s="185"/>
      <c r="JWB86" s="185"/>
      <c r="JWC86" s="185"/>
      <c r="JWD86" s="185"/>
      <c r="JWE86" s="185"/>
      <c r="JWF86" s="185"/>
      <c r="JWG86" s="185"/>
      <c r="JWH86" s="185"/>
      <c r="JWI86" s="185"/>
      <c r="JWJ86" s="185"/>
      <c r="JWK86" s="185"/>
      <c r="JWL86" s="185"/>
      <c r="JWM86" s="185"/>
      <c r="JWN86" s="185"/>
      <c r="JWO86" s="185"/>
      <c r="JWP86" s="185"/>
      <c r="JWQ86" s="185"/>
      <c r="JWR86" s="185"/>
      <c r="JWS86" s="185"/>
      <c r="JWT86" s="185"/>
      <c r="JWU86" s="185"/>
      <c r="JWV86" s="185"/>
      <c r="JWW86" s="185"/>
      <c r="JWX86" s="185"/>
      <c r="JWY86" s="185"/>
      <c r="JWZ86" s="185"/>
      <c r="JXA86" s="185"/>
      <c r="JXB86" s="185"/>
      <c r="JXC86" s="185"/>
      <c r="JXD86" s="185"/>
      <c r="JXE86" s="185"/>
      <c r="JXF86" s="185"/>
      <c r="JXG86" s="185"/>
      <c r="JXH86" s="185"/>
      <c r="JXI86" s="185"/>
      <c r="JXJ86" s="185"/>
      <c r="JXK86" s="185"/>
      <c r="JXL86" s="185"/>
      <c r="JXM86" s="185"/>
      <c r="JXN86" s="185"/>
      <c r="JXO86" s="185"/>
      <c r="JXP86" s="185"/>
      <c r="JXQ86" s="185"/>
      <c r="JXR86" s="185"/>
      <c r="JXS86" s="185"/>
      <c r="JXT86" s="185"/>
      <c r="JXU86" s="185"/>
      <c r="JXV86" s="185"/>
      <c r="JXW86" s="185"/>
      <c r="JXX86" s="185"/>
      <c r="JXY86" s="185"/>
      <c r="JXZ86" s="185"/>
      <c r="JYA86" s="185"/>
      <c r="JYB86" s="185"/>
      <c r="JYC86" s="185"/>
      <c r="JYD86" s="185"/>
      <c r="JYE86" s="185"/>
      <c r="JYF86" s="185"/>
      <c r="JYG86" s="185"/>
      <c r="JYH86" s="185"/>
      <c r="JYI86" s="185"/>
      <c r="JYJ86" s="185"/>
      <c r="JYK86" s="185"/>
      <c r="JYL86" s="185"/>
      <c r="JYM86" s="185"/>
      <c r="JYN86" s="185"/>
      <c r="JYO86" s="185"/>
      <c r="JYP86" s="185"/>
      <c r="JYQ86" s="185"/>
      <c r="JYR86" s="185"/>
      <c r="JYS86" s="185"/>
      <c r="JYT86" s="185"/>
      <c r="JYU86" s="185"/>
      <c r="JYV86" s="185"/>
      <c r="JYW86" s="185"/>
      <c r="JYX86" s="185"/>
      <c r="JYY86" s="185"/>
      <c r="JYZ86" s="185"/>
      <c r="JZA86" s="185"/>
      <c r="JZB86" s="185"/>
      <c r="JZC86" s="185"/>
      <c r="JZD86" s="185"/>
      <c r="JZE86" s="185"/>
      <c r="JZF86" s="185"/>
      <c r="JZG86" s="185"/>
      <c r="JZH86" s="185"/>
      <c r="JZI86" s="185"/>
      <c r="JZJ86" s="185"/>
      <c r="JZK86" s="185"/>
      <c r="JZL86" s="185"/>
      <c r="JZM86" s="185"/>
      <c r="JZN86" s="185"/>
      <c r="JZO86" s="185"/>
      <c r="JZP86" s="185"/>
      <c r="JZQ86" s="185"/>
      <c r="JZR86" s="185"/>
      <c r="JZS86" s="185"/>
      <c r="JZT86" s="185"/>
      <c r="JZU86" s="185"/>
      <c r="JZV86" s="185"/>
      <c r="JZW86" s="185"/>
      <c r="JZX86" s="185"/>
      <c r="JZY86" s="185"/>
      <c r="JZZ86" s="185"/>
      <c r="KAA86" s="185"/>
      <c r="KAB86" s="185"/>
      <c r="KAC86" s="185"/>
      <c r="KAD86" s="185"/>
      <c r="KAE86" s="185"/>
      <c r="KAF86" s="185"/>
      <c r="KAG86" s="185"/>
      <c r="KAH86" s="185"/>
      <c r="KAI86" s="185"/>
      <c r="KAJ86" s="185"/>
      <c r="KAK86" s="185"/>
      <c r="KAL86" s="185"/>
      <c r="KAM86" s="185"/>
      <c r="KAN86" s="185"/>
      <c r="KAO86" s="185"/>
      <c r="KAP86" s="185"/>
      <c r="KAQ86" s="185"/>
      <c r="KAR86" s="185"/>
      <c r="KAS86" s="185"/>
      <c r="KAT86" s="185"/>
      <c r="KAU86" s="185"/>
      <c r="KAV86" s="185"/>
      <c r="KAW86" s="185"/>
      <c r="KAX86" s="185"/>
      <c r="KAY86" s="185"/>
      <c r="KAZ86" s="185"/>
      <c r="KBA86" s="185"/>
      <c r="KBB86" s="185"/>
      <c r="KBC86" s="185"/>
      <c r="KBD86" s="185"/>
      <c r="KBE86" s="185"/>
      <c r="KBF86" s="185"/>
      <c r="KBG86" s="185"/>
      <c r="KBH86" s="185"/>
      <c r="KBI86" s="185"/>
      <c r="KBJ86" s="185"/>
      <c r="KBK86" s="185"/>
      <c r="KBL86" s="185"/>
      <c r="KBM86" s="185"/>
      <c r="KBN86" s="185"/>
      <c r="KBO86" s="185"/>
      <c r="KBP86" s="185"/>
      <c r="KBQ86" s="185"/>
      <c r="KBR86" s="185"/>
      <c r="KBS86" s="185"/>
      <c r="KBT86" s="185"/>
      <c r="KBU86" s="185"/>
      <c r="KBV86" s="185"/>
      <c r="KBW86" s="185"/>
      <c r="KBX86" s="185"/>
      <c r="KBY86" s="185"/>
      <c r="KBZ86" s="185"/>
      <c r="KCA86" s="185"/>
      <c r="KCB86" s="185"/>
      <c r="KCC86" s="185"/>
      <c r="KCD86" s="185"/>
      <c r="KCE86" s="185"/>
      <c r="KCF86" s="185"/>
      <c r="KCG86" s="185"/>
      <c r="KCH86" s="185"/>
      <c r="KCI86" s="185"/>
      <c r="KCJ86" s="185"/>
      <c r="KCK86" s="185"/>
      <c r="KCL86" s="185"/>
      <c r="KCM86" s="185"/>
      <c r="KCN86" s="185"/>
      <c r="KCO86" s="185"/>
      <c r="KCP86" s="185"/>
      <c r="KCQ86" s="185"/>
      <c r="KCR86" s="185"/>
      <c r="KCS86" s="185"/>
      <c r="KCT86" s="185"/>
      <c r="KCU86" s="185"/>
      <c r="KCV86" s="185"/>
      <c r="KCW86" s="185"/>
      <c r="KCX86" s="185"/>
      <c r="KCY86" s="185"/>
      <c r="KCZ86" s="185"/>
      <c r="KDA86" s="185"/>
      <c r="KDB86" s="185"/>
      <c r="KDC86" s="185"/>
      <c r="KDD86" s="185"/>
      <c r="KDE86" s="185"/>
      <c r="KDF86" s="185"/>
      <c r="KDG86" s="185"/>
      <c r="KDH86" s="185"/>
      <c r="KDI86" s="185"/>
      <c r="KDJ86" s="185"/>
      <c r="KDK86" s="185"/>
      <c r="KDL86" s="185"/>
      <c r="KDM86" s="185"/>
      <c r="KDN86" s="185"/>
      <c r="KDO86" s="185"/>
      <c r="KDP86" s="185"/>
      <c r="KDQ86" s="185"/>
      <c r="KDR86" s="185"/>
      <c r="KDS86" s="185"/>
      <c r="KDT86" s="185"/>
      <c r="KDU86" s="185"/>
      <c r="KDV86" s="185"/>
      <c r="KDW86" s="185"/>
      <c r="KDX86" s="185"/>
      <c r="KDY86" s="185"/>
      <c r="KDZ86" s="185"/>
      <c r="KEA86" s="185"/>
      <c r="KEB86" s="185"/>
      <c r="KEC86" s="185"/>
      <c r="KED86" s="185"/>
      <c r="KEE86" s="185"/>
      <c r="KEF86" s="185"/>
      <c r="KEG86" s="185"/>
      <c r="KEH86" s="185"/>
      <c r="KEI86" s="185"/>
      <c r="KEJ86" s="185"/>
      <c r="KEK86" s="185"/>
      <c r="KEL86" s="185"/>
      <c r="KEM86" s="185"/>
      <c r="KEN86" s="185"/>
      <c r="KEO86" s="185"/>
      <c r="KEP86" s="185"/>
      <c r="KEQ86" s="185"/>
      <c r="KER86" s="185"/>
      <c r="KES86" s="185"/>
      <c r="KET86" s="185"/>
      <c r="KEU86" s="185"/>
      <c r="KEV86" s="185"/>
      <c r="KEW86" s="185"/>
      <c r="KEX86" s="185"/>
      <c r="KEY86" s="185"/>
      <c r="KEZ86" s="185"/>
      <c r="KFA86" s="185"/>
      <c r="KFB86" s="185"/>
      <c r="KFC86" s="185"/>
      <c r="KFD86" s="185"/>
      <c r="KFE86" s="185"/>
      <c r="KFF86" s="185"/>
      <c r="KFG86" s="185"/>
      <c r="KFH86" s="185"/>
      <c r="KFI86" s="185"/>
      <c r="KFJ86" s="185"/>
      <c r="KFK86" s="185"/>
      <c r="KFL86" s="185"/>
      <c r="KFM86" s="185"/>
      <c r="KFN86" s="185"/>
      <c r="KFO86" s="185"/>
      <c r="KFP86" s="185"/>
      <c r="KFQ86" s="185"/>
      <c r="KFR86" s="185"/>
      <c r="KFS86" s="185"/>
      <c r="KFT86" s="185"/>
      <c r="KFU86" s="185"/>
      <c r="KFV86" s="185"/>
      <c r="KFW86" s="185"/>
      <c r="KFX86" s="185"/>
      <c r="KFY86" s="185"/>
      <c r="KFZ86" s="185"/>
      <c r="KGA86" s="185"/>
      <c r="KGB86" s="185"/>
      <c r="KGC86" s="185"/>
      <c r="KGD86" s="185"/>
      <c r="KGE86" s="185"/>
      <c r="KGF86" s="185"/>
      <c r="KGG86" s="185"/>
      <c r="KGH86" s="185"/>
      <c r="KGI86" s="185"/>
      <c r="KGJ86" s="185"/>
      <c r="KGK86" s="185"/>
      <c r="KGL86" s="185"/>
      <c r="KGM86" s="185"/>
      <c r="KGN86" s="185"/>
      <c r="KGO86" s="185"/>
      <c r="KGP86" s="185"/>
      <c r="KGQ86" s="185"/>
      <c r="KGR86" s="185"/>
      <c r="KGS86" s="185"/>
      <c r="KGT86" s="185"/>
      <c r="KGU86" s="185"/>
      <c r="KGV86" s="185"/>
      <c r="KGW86" s="185"/>
      <c r="KGX86" s="185"/>
      <c r="KGY86" s="185"/>
      <c r="KGZ86" s="185"/>
      <c r="KHA86" s="185"/>
      <c r="KHB86" s="185"/>
      <c r="KHC86" s="185"/>
      <c r="KHD86" s="185"/>
      <c r="KHE86" s="185"/>
      <c r="KHF86" s="185"/>
      <c r="KHG86" s="185"/>
      <c r="KHH86" s="185"/>
      <c r="KHI86" s="185"/>
      <c r="KHJ86" s="185"/>
      <c r="KHK86" s="185"/>
      <c r="KHL86" s="185"/>
      <c r="KHM86" s="185"/>
      <c r="KHN86" s="185"/>
      <c r="KHO86" s="185"/>
      <c r="KHP86" s="185"/>
      <c r="KHQ86" s="185"/>
      <c r="KHR86" s="185"/>
      <c r="KHS86" s="185"/>
      <c r="KHT86" s="185"/>
      <c r="KHU86" s="185"/>
      <c r="KHV86" s="185"/>
      <c r="KHW86" s="185"/>
      <c r="KHX86" s="185"/>
      <c r="KHY86" s="185"/>
      <c r="KHZ86" s="185"/>
      <c r="KIA86" s="185"/>
      <c r="KIB86" s="185"/>
      <c r="KIC86" s="185"/>
      <c r="KID86" s="185"/>
      <c r="KIE86" s="185"/>
      <c r="KIF86" s="185"/>
      <c r="KIG86" s="185"/>
      <c r="KIH86" s="185"/>
      <c r="KII86" s="185"/>
      <c r="KIJ86" s="185"/>
      <c r="KIK86" s="185"/>
      <c r="KIL86" s="185"/>
      <c r="KIM86" s="185"/>
      <c r="KIN86" s="185"/>
      <c r="KIO86" s="185"/>
      <c r="KIP86" s="185"/>
      <c r="KIQ86" s="185"/>
      <c r="KIR86" s="185"/>
      <c r="KIS86" s="185"/>
      <c r="KIT86" s="185"/>
      <c r="KIU86" s="185"/>
      <c r="KIV86" s="185"/>
      <c r="KIW86" s="185"/>
      <c r="KIX86" s="185"/>
      <c r="KIY86" s="185"/>
      <c r="KIZ86" s="185"/>
      <c r="KJA86" s="185"/>
      <c r="KJB86" s="185"/>
      <c r="KJC86" s="185"/>
      <c r="KJD86" s="185"/>
      <c r="KJE86" s="185"/>
      <c r="KJF86" s="185"/>
      <c r="KJG86" s="185"/>
      <c r="KJH86" s="185"/>
      <c r="KJI86" s="185"/>
      <c r="KJJ86" s="185"/>
      <c r="KJK86" s="185"/>
      <c r="KJL86" s="185"/>
      <c r="KJM86" s="185"/>
      <c r="KJN86" s="185"/>
      <c r="KJO86" s="185"/>
      <c r="KJP86" s="185"/>
      <c r="KJQ86" s="185"/>
      <c r="KJR86" s="185"/>
      <c r="KJS86" s="185"/>
      <c r="KJT86" s="185"/>
      <c r="KJU86" s="185"/>
      <c r="KJV86" s="185"/>
      <c r="KJW86" s="185"/>
      <c r="KJX86" s="185"/>
      <c r="KJY86" s="185"/>
      <c r="KJZ86" s="185"/>
      <c r="KKA86" s="185"/>
      <c r="KKB86" s="185"/>
      <c r="KKC86" s="185"/>
      <c r="KKD86" s="185"/>
      <c r="KKE86" s="185"/>
      <c r="KKF86" s="185"/>
      <c r="KKG86" s="185"/>
      <c r="KKH86" s="185"/>
      <c r="KKI86" s="185"/>
      <c r="KKJ86" s="185"/>
      <c r="KKK86" s="185"/>
      <c r="KKL86" s="185"/>
      <c r="KKM86" s="185"/>
      <c r="KKN86" s="185"/>
      <c r="KKO86" s="185"/>
      <c r="KKP86" s="185"/>
      <c r="KKQ86" s="185"/>
      <c r="KKR86" s="185"/>
      <c r="KKS86" s="185"/>
      <c r="KKT86" s="185"/>
      <c r="KKU86" s="185"/>
      <c r="KKV86" s="185"/>
      <c r="KKW86" s="185"/>
      <c r="KKX86" s="185"/>
      <c r="KKY86" s="185"/>
      <c r="KKZ86" s="185"/>
      <c r="KLA86" s="185"/>
      <c r="KLB86" s="185"/>
      <c r="KLC86" s="185"/>
      <c r="KLD86" s="185"/>
      <c r="KLE86" s="185"/>
      <c r="KLF86" s="185"/>
      <c r="KLG86" s="185"/>
      <c r="KLH86" s="185"/>
      <c r="KLI86" s="185"/>
      <c r="KLJ86" s="185"/>
      <c r="KLK86" s="185"/>
      <c r="KLL86" s="185"/>
      <c r="KLM86" s="185"/>
      <c r="KLN86" s="185"/>
      <c r="KLO86" s="185"/>
      <c r="KLP86" s="185"/>
      <c r="KLQ86" s="185"/>
      <c r="KLR86" s="185"/>
      <c r="KLS86" s="185"/>
      <c r="KLT86" s="185"/>
      <c r="KLU86" s="185"/>
      <c r="KLV86" s="185"/>
      <c r="KLW86" s="185"/>
      <c r="KLX86" s="185"/>
      <c r="KLY86" s="185"/>
      <c r="KLZ86" s="185"/>
      <c r="KMA86" s="185"/>
      <c r="KMB86" s="185"/>
      <c r="KMC86" s="185"/>
      <c r="KMD86" s="185"/>
      <c r="KME86" s="185"/>
      <c r="KMF86" s="185"/>
      <c r="KMG86" s="185"/>
      <c r="KMH86" s="185"/>
      <c r="KMI86" s="185"/>
      <c r="KMJ86" s="185"/>
      <c r="KMK86" s="185"/>
      <c r="KML86" s="185"/>
      <c r="KMM86" s="185"/>
      <c r="KMN86" s="185"/>
      <c r="KMO86" s="185"/>
      <c r="KMP86" s="185"/>
      <c r="KMQ86" s="185"/>
      <c r="KMR86" s="185"/>
      <c r="KMS86" s="185"/>
      <c r="KMT86" s="185"/>
      <c r="KMU86" s="185"/>
      <c r="KMV86" s="185"/>
      <c r="KMW86" s="185"/>
      <c r="KMX86" s="185"/>
      <c r="KMY86" s="185"/>
      <c r="KMZ86" s="185"/>
      <c r="KNA86" s="185"/>
      <c r="KNB86" s="185"/>
      <c r="KNC86" s="185"/>
      <c r="KND86" s="185"/>
      <c r="KNE86" s="185"/>
      <c r="KNF86" s="185"/>
      <c r="KNG86" s="185"/>
      <c r="KNH86" s="185"/>
      <c r="KNI86" s="185"/>
      <c r="KNJ86" s="185"/>
      <c r="KNK86" s="185"/>
      <c r="KNL86" s="185"/>
      <c r="KNM86" s="185"/>
      <c r="KNN86" s="185"/>
      <c r="KNO86" s="185"/>
      <c r="KNP86" s="185"/>
      <c r="KNQ86" s="185"/>
      <c r="KNR86" s="185"/>
      <c r="KNS86" s="185"/>
      <c r="KNT86" s="185"/>
      <c r="KNU86" s="185"/>
      <c r="KNV86" s="185"/>
      <c r="KNW86" s="185"/>
      <c r="KNX86" s="185"/>
      <c r="KNY86" s="185"/>
      <c r="KNZ86" s="185"/>
      <c r="KOA86" s="185"/>
      <c r="KOB86" s="185"/>
      <c r="KOC86" s="185"/>
      <c r="KOD86" s="185"/>
      <c r="KOE86" s="185"/>
      <c r="KOF86" s="185"/>
      <c r="KOG86" s="185"/>
      <c r="KOH86" s="185"/>
      <c r="KOI86" s="185"/>
      <c r="KOJ86" s="185"/>
      <c r="KOK86" s="185"/>
      <c r="KOL86" s="185"/>
      <c r="KOM86" s="185"/>
      <c r="KON86" s="185"/>
      <c r="KOO86" s="185"/>
      <c r="KOP86" s="185"/>
      <c r="KOQ86" s="185"/>
      <c r="KOR86" s="185"/>
      <c r="KOS86" s="185"/>
      <c r="KOT86" s="185"/>
      <c r="KOU86" s="185"/>
      <c r="KOV86" s="185"/>
      <c r="KOW86" s="185"/>
      <c r="KOX86" s="185"/>
      <c r="KOY86" s="185"/>
      <c r="KOZ86" s="185"/>
      <c r="KPA86" s="185"/>
      <c r="KPB86" s="185"/>
      <c r="KPC86" s="185"/>
      <c r="KPD86" s="185"/>
      <c r="KPE86" s="185"/>
      <c r="KPF86" s="185"/>
      <c r="KPG86" s="185"/>
      <c r="KPH86" s="185"/>
      <c r="KPI86" s="185"/>
      <c r="KPJ86" s="185"/>
      <c r="KPK86" s="185"/>
      <c r="KPL86" s="185"/>
      <c r="KPM86" s="185"/>
      <c r="KPN86" s="185"/>
      <c r="KPO86" s="185"/>
      <c r="KPP86" s="185"/>
      <c r="KPQ86" s="185"/>
      <c r="KPR86" s="185"/>
      <c r="KPS86" s="185"/>
      <c r="KPT86" s="185"/>
      <c r="KPU86" s="185"/>
      <c r="KPV86" s="185"/>
      <c r="KPW86" s="185"/>
      <c r="KPX86" s="185"/>
      <c r="KPY86" s="185"/>
      <c r="KPZ86" s="185"/>
      <c r="KQA86" s="185"/>
      <c r="KQB86" s="185"/>
      <c r="KQC86" s="185"/>
      <c r="KQD86" s="185"/>
      <c r="KQE86" s="185"/>
      <c r="KQF86" s="185"/>
      <c r="KQG86" s="185"/>
      <c r="KQH86" s="185"/>
      <c r="KQI86" s="185"/>
      <c r="KQJ86" s="185"/>
      <c r="KQK86" s="185"/>
      <c r="KQL86" s="185"/>
      <c r="KQM86" s="185"/>
      <c r="KQN86" s="185"/>
      <c r="KQO86" s="185"/>
      <c r="KQP86" s="185"/>
      <c r="KQQ86" s="185"/>
      <c r="KQR86" s="185"/>
      <c r="KQS86" s="185"/>
      <c r="KQT86" s="185"/>
      <c r="KQU86" s="185"/>
      <c r="KQV86" s="185"/>
      <c r="KQW86" s="185"/>
      <c r="KQX86" s="185"/>
      <c r="KQY86" s="185"/>
      <c r="KQZ86" s="185"/>
      <c r="KRA86" s="185"/>
      <c r="KRB86" s="185"/>
      <c r="KRC86" s="185"/>
      <c r="KRD86" s="185"/>
      <c r="KRE86" s="185"/>
      <c r="KRF86" s="185"/>
      <c r="KRG86" s="185"/>
      <c r="KRH86" s="185"/>
      <c r="KRI86" s="185"/>
      <c r="KRJ86" s="185"/>
      <c r="KRK86" s="185"/>
      <c r="KRL86" s="185"/>
      <c r="KRM86" s="185"/>
      <c r="KRN86" s="185"/>
      <c r="KRO86" s="185"/>
      <c r="KRP86" s="185"/>
      <c r="KRQ86" s="185"/>
      <c r="KRR86" s="185"/>
      <c r="KRS86" s="185"/>
      <c r="KRT86" s="185"/>
      <c r="KRU86" s="185"/>
      <c r="KRV86" s="185"/>
      <c r="KRW86" s="185"/>
      <c r="KRX86" s="185"/>
      <c r="KRY86" s="185"/>
      <c r="KRZ86" s="185"/>
      <c r="KSA86" s="185"/>
      <c r="KSB86" s="185"/>
      <c r="KSC86" s="185"/>
      <c r="KSD86" s="185"/>
      <c r="KSE86" s="185"/>
      <c r="KSF86" s="185"/>
      <c r="KSG86" s="185"/>
      <c r="KSH86" s="185"/>
      <c r="KSI86" s="185"/>
      <c r="KSJ86" s="185"/>
      <c r="KSK86" s="185"/>
      <c r="KSL86" s="185"/>
      <c r="KSM86" s="185"/>
      <c r="KSN86" s="185"/>
      <c r="KSO86" s="185"/>
      <c r="KSP86" s="185"/>
      <c r="KSQ86" s="185"/>
      <c r="KSR86" s="185"/>
      <c r="KSS86" s="185"/>
      <c r="KST86" s="185"/>
      <c r="KSU86" s="185"/>
      <c r="KSV86" s="185"/>
      <c r="KSW86" s="185"/>
      <c r="KSX86" s="185"/>
      <c r="KSY86" s="185"/>
      <c r="KSZ86" s="185"/>
      <c r="KTA86" s="185"/>
      <c r="KTB86" s="185"/>
      <c r="KTC86" s="185"/>
      <c r="KTD86" s="185"/>
      <c r="KTE86" s="185"/>
      <c r="KTF86" s="185"/>
      <c r="KTG86" s="185"/>
      <c r="KTH86" s="185"/>
      <c r="KTI86" s="185"/>
      <c r="KTJ86" s="185"/>
      <c r="KTK86" s="185"/>
      <c r="KTL86" s="185"/>
      <c r="KTM86" s="185"/>
      <c r="KTN86" s="185"/>
      <c r="KTO86" s="185"/>
      <c r="KTP86" s="185"/>
      <c r="KTQ86" s="185"/>
      <c r="KTR86" s="185"/>
      <c r="KTS86" s="185"/>
      <c r="KTT86" s="185"/>
      <c r="KTU86" s="185"/>
      <c r="KTV86" s="185"/>
      <c r="KTW86" s="185"/>
      <c r="KTX86" s="185"/>
      <c r="KTY86" s="185"/>
      <c r="KTZ86" s="185"/>
      <c r="KUA86" s="185"/>
      <c r="KUB86" s="185"/>
      <c r="KUC86" s="185"/>
      <c r="KUD86" s="185"/>
      <c r="KUE86" s="185"/>
      <c r="KUF86" s="185"/>
      <c r="KUG86" s="185"/>
      <c r="KUH86" s="185"/>
      <c r="KUI86" s="185"/>
      <c r="KUJ86" s="185"/>
      <c r="KUK86" s="185"/>
      <c r="KUL86" s="185"/>
      <c r="KUM86" s="185"/>
      <c r="KUN86" s="185"/>
      <c r="KUO86" s="185"/>
      <c r="KUP86" s="185"/>
      <c r="KUQ86" s="185"/>
      <c r="KUR86" s="185"/>
      <c r="KUS86" s="185"/>
      <c r="KUT86" s="185"/>
      <c r="KUU86" s="185"/>
      <c r="KUV86" s="185"/>
      <c r="KUW86" s="185"/>
      <c r="KUX86" s="185"/>
      <c r="KUY86" s="185"/>
      <c r="KUZ86" s="185"/>
      <c r="KVA86" s="185"/>
      <c r="KVB86" s="185"/>
      <c r="KVC86" s="185"/>
      <c r="KVD86" s="185"/>
      <c r="KVE86" s="185"/>
      <c r="KVF86" s="185"/>
      <c r="KVG86" s="185"/>
      <c r="KVH86" s="185"/>
      <c r="KVI86" s="185"/>
      <c r="KVJ86" s="185"/>
      <c r="KVK86" s="185"/>
      <c r="KVL86" s="185"/>
      <c r="KVM86" s="185"/>
      <c r="KVN86" s="185"/>
      <c r="KVO86" s="185"/>
      <c r="KVP86" s="185"/>
      <c r="KVQ86" s="185"/>
      <c r="KVR86" s="185"/>
      <c r="KVS86" s="185"/>
      <c r="KVT86" s="185"/>
      <c r="KVU86" s="185"/>
      <c r="KVV86" s="185"/>
      <c r="KVW86" s="185"/>
      <c r="KVX86" s="185"/>
      <c r="KVY86" s="185"/>
      <c r="KVZ86" s="185"/>
      <c r="KWA86" s="185"/>
      <c r="KWB86" s="185"/>
      <c r="KWC86" s="185"/>
      <c r="KWD86" s="185"/>
      <c r="KWE86" s="185"/>
      <c r="KWF86" s="185"/>
      <c r="KWG86" s="185"/>
      <c r="KWH86" s="185"/>
      <c r="KWI86" s="185"/>
      <c r="KWJ86" s="185"/>
      <c r="KWK86" s="185"/>
      <c r="KWL86" s="185"/>
      <c r="KWM86" s="185"/>
      <c r="KWN86" s="185"/>
      <c r="KWO86" s="185"/>
      <c r="KWP86" s="185"/>
      <c r="KWQ86" s="185"/>
      <c r="KWR86" s="185"/>
      <c r="KWS86" s="185"/>
      <c r="KWT86" s="185"/>
      <c r="KWU86" s="185"/>
      <c r="KWV86" s="185"/>
      <c r="KWW86" s="185"/>
      <c r="KWX86" s="185"/>
      <c r="KWY86" s="185"/>
      <c r="KWZ86" s="185"/>
      <c r="KXA86" s="185"/>
      <c r="KXB86" s="185"/>
      <c r="KXC86" s="185"/>
      <c r="KXD86" s="185"/>
      <c r="KXE86" s="185"/>
      <c r="KXF86" s="185"/>
      <c r="KXG86" s="185"/>
      <c r="KXH86" s="185"/>
      <c r="KXI86" s="185"/>
      <c r="KXJ86" s="185"/>
      <c r="KXK86" s="185"/>
      <c r="KXL86" s="185"/>
      <c r="KXM86" s="185"/>
      <c r="KXN86" s="185"/>
      <c r="KXO86" s="185"/>
      <c r="KXP86" s="185"/>
      <c r="KXQ86" s="185"/>
      <c r="KXR86" s="185"/>
      <c r="KXS86" s="185"/>
      <c r="KXT86" s="185"/>
      <c r="KXU86" s="185"/>
      <c r="KXV86" s="185"/>
      <c r="KXW86" s="185"/>
      <c r="KXX86" s="185"/>
      <c r="KXY86" s="185"/>
      <c r="KXZ86" s="185"/>
      <c r="KYA86" s="185"/>
      <c r="KYB86" s="185"/>
      <c r="KYC86" s="185"/>
      <c r="KYD86" s="185"/>
      <c r="KYE86" s="185"/>
      <c r="KYF86" s="185"/>
      <c r="KYG86" s="185"/>
      <c r="KYH86" s="185"/>
      <c r="KYI86" s="185"/>
      <c r="KYJ86" s="185"/>
      <c r="KYK86" s="185"/>
      <c r="KYL86" s="185"/>
      <c r="KYM86" s="185"/>
      <c r="KYN86" s="185"/>
      <c r="KYO86" s="185"/>
      <c r="KYP86" s="185"/>
      <c r="KYQ86" s="185"/>
      <c r="KYR86" s="185"/>
      <c r="KYS86" s="185"/>
      <c r="KYT86" s="185"/>
      <c r="KYU86" s="185"/>
      <c r="KYV86" s="185"/>
      <c r="KYW86" s="185"/>
      <c r="KYX86" s="185"/>
      <c r="KYY86" s="185"/>
      <c r="KYZ86" s="185"/>
      <c r="KZA86" s="185"/>
      <c r="KZB86" s="185"/>
      <c r="KZC86" s="185"/>
      <c r="KZD86" s="185"/>
      <c r="KZE86" s="185"/>
      <c r="KZF86" s="185"/>
      <c r="KZG86" s="185"/>
      <c r="KZH86" s="185"/>
      <c r="KZI86" s="185"/>
      <c r="KZJ86" s="185"/>
      <c r="KZK86" s="185"/>
      <c r="KZL86" s="185"/>
      <c r="KZM86" s="185"/>
      <c r="KZN86" s="185"/>
      <c r="KZO86" s="185"/>
      <c r="KZP86" s="185"/>
      <c r="KZQ86" s="185"/>
      <c r="KZR86" s="185"/>
      <c r="KZS86" s="185"/>
      <c r="KZT86" s="185"/>
      <c r="KZU86" s="185"/>
      <c r="KZV86" s="185"/>
      <c r="KZW86" s="185"/>
      <c r="KZX86" s="185"/>
      <c r="KZY86" s="185"/>
      <c r="KZZ86" s="185"/>
      <c r="LAA86" s="185"/>
      <c r="LAB86" s="185"/>
      <c r="LAC86" s="185"/>
      <c r="LAD86" s="185"/>
      <c r="LAE86" s="185"/>
      <c r="LAF86" s="185"/>
      <c r="LAG86" s="185"/>
      <c r="LAH86" s="185"/>
      <c r="LAI86" s="185"/>
      <c r="LAJ86" s="185"/>
      <c r="LAK86" s="185"/>
      <c r="LAL86" s="185"/>
      <c r="LAM86" s="185"/>
      <c r="LAN86" s="185"/>
      <c r="LAO86" s="185"/>
      <c r="LAP86" s="185"/>
      <c r="LAQ86" s="185"/>
      <c r="LAR86" s="185"/>
      <c r="LAS86" s="185"/>
      <c r="LAT86" s="185"/>
      <c r="LAU86" s="185"/>
      <c r="LAV86" s="185"/>
      <c r="LAW86" s="185"/>
      <c r="LAX86" s="185"/>
      <c r="LAY86" s="185"/>
      <c r="LAZ86" s="185"/>
      <c r="LBA86" s="185"/>
      <c r="LBB86" s="185"/>
      <c r="LBC86" s="185"/>
      <c r="LBD86" s="185"/>
      <c r="LBE86" s="185"/>
      <c r="LBF86" s="185"/>
      <c r="LBG86" s="185"/>
      <c r="LBH86" s="185"/>
      <c r="LBI86" s="185"/>
      <c r="LBJ86" s="185"/>
      <c r="LBK86" s="185"/>
      <c r="LBL86" s="185"/>
      <c r="LBM86" s="185"/>
      <c r="LBN86" s="185"/>
      <c r="LBO86" s="185"/>
      <c r="LBP86" s="185"/>
      <c r="LBQ86" s="185"/>
      <c r="LBR86" s="185"/>
      <c r="LBS86" s="185"/>
      <c r="LBT86" s="185"/>
      <c r="LBU86" s="185"/>
      <c r="LBV86" s="185"/>
      <c r="LBW86" s="185"/>
      <c r="LBX86" s="185"/>
      <c r="LBY86" s="185"/>
      <c r="LBZ86" s="185"/>
      <c r="LCA86" s="185"/>
      <c r="LCB86" s="185"/>
      <c r="LCC86" s="185"/>
      <c r="LCD86" s="185"/>
      <c r="LCE86" s="185"/>
      <c r="LCF86" s="185"/>
      <c r="LCG86" s="185"/>
      <c r="LCH86" s="185"/>
      <c r="LCI86" s="185"/>
      <c r="LCJ86" s="185"/>
      <c r="LCK86" s="185"/>
      <c r="LCL86" s="185"/>
      <c r="LCM86" s="185"/>
      <c r="LCN86" s="185"/>
      <c r="LCO86" s="185"/>
      <c r="LCP86" s="185"/>
      <c r="LCQ86" s="185"/>
      <c r="LCR86" s="185"/>
      <c r="LCS86" s="185"/>
      <c r="LCT86" s="185"/>
      <c r="LCU86" s="185"/>
      <c r="LCV86" s="185"/>
      <c r="LCW86" s="185"/>
      <c r="LCX86" s="185"/>
      <c r="LCY86" s="185"/>
      <c r="LCZ86" s="185"/>
      <c r="LDA86" s="185"/>
      <c r="LDB86" s="185"/>
      <c r="LDC86" s="185"/>
      <c r="LDD86" s="185"/>
      <c r="LDE86" s="185"/>
      <c r="LDF86" s="185"/>
      <c r="LDG86" s="185"/>
      <c r="LDH86" s="185"/>
      <c r="LDI86" s="185"/>
      <c r="LDJ86" s="185"/>
      <c r="LDK86" s="185"/>
      <c r="LDL86" s="185"/>
      <c r="LDM86" s="185"/>
      <c r="LDN86" s="185"/>
      <c r="LDO86" s="185"/>
      <c r="LDP86" s="185"/>
      <c r="LDQ86" s="185"/>
      <c r="LDR86" s="185"/>
      <c r="LDS86" s="185"/>
      <c r="LDT86" s="185"/>
      <c r="LDU86" s="185"/>
      <c r="LDV86" s="185"/>
      <c r="LDW86" s="185"/>
      <c r="LDX86" s="185"/>
      <c r="LDY86" s="185"/>
      <c r="LDZ86" s="185"/>
      <c r="LEA86" s="185"/>
      <c r="LEB86" s="185"/>
      <c r="LEC86" s="185"/>
      <c r="LED86" s="185"/>
      <c r="LEE86" s="185"/>
      <c r="LEF86" s="185"/>
      <c r="LEG86" s="185"/>
      <c r="LEH86" s="185"/>
      <c r="LEI86" s="185"/>
      <c r="LEJ86" s="185"/>
      <c r="LEK86" s="185"/>
      <c r="LEL86" s="185"/>
      <c r="LEM86" s="185"/>
      <c r="LEN86" s="185"/>
      <c r="LEO86" s="185"/>
      <c r="LEP86" s="185"/>
      <c r="LEQ86" s="185"/>
      <c r="LER86" s="185"/>
      <c r="LES86" s="185"/>
      <c r="LET86" s="185"/>
      <c r="LEU86" s="185"/>
      <c r="LEV86" s="185"/>
      <c r="LEW86" s="185"/>
      <c r="LEX86" s="185"/>
      <c r="LEY86" s="185"/>
      <c r="LEZ86" s="185"/>
      <c r="LFA86" s="185"/>
      <c r="LFB86" s="185"/>
      <c r="LFC86" s="185"/>
      <c r="LFD86" s="185"/>
      <c r="LFE86" s="185"/>
      <c r="LFF86" s="185"/>
      <c r="LFG86" s="185"/>
      <c r="LFH86" s="185"/>
      <c r="LFI86" s="185"/>
      <c r="LFJ86" s="185"/>
      <c r="LFK86" s="185"/>
      <c r="LFL86" s="185"/>
      <c r="LFM86" s="185"/>
      <c r="LFN86" s="185"/>
      <c r="LFO86" s="185"/>
      <c r="LFP86" s="185"/>
      <c r="LFQ86" s="185"/>
      <c r="LFR86" s="185"/>
      <c r="LFS86" s="185"/>
      <c r="LFT86" s="185"/>
      <c r="LFU86" s="185"/>
      <c r="LFV86" s="185"/>
      <c r="LFW86" s="185"/>
      <c r="LFX86" s="185"/>
      <c r="LFY86" s="185"/>
      <c r="LFZ86" s="185"/>
      <c r="LGA86" s="185"/>
      <c r="LGB86" s="185"/>
      <c r="LGC86" s="185"/>
      <c r="LGD86" s="185"/>
      <c r="LGE86" s="185"/>
      <c r="LGF86" s="185"/>
      <c r="LGG86" s="185"/>
      <c r="LGH86" s="185"/>
      <c r="LGI86" s="185"/>
      <c r="LGJ86" s="185"/>
      <c r="LGK86" s="185"/>
      <c r="LGL86" s="185"/>
      <c r="LGM86" s="185"/>
      <c r="LGN86" s="185"/>
      <c r="LGO86" s="185"/>
      <c r="LGP86" s="185"/>
      <c r="LGQ86" s="185"/>
      <c r="LGR86" s="185"/>
      <c r="LGS86" s="185"/>
      <c r="LGT86" s="185"/>
      <c r="LGU86" s="185"/>
      <c r="LGV86" s="185"/>
      <c r="LGW86" s="185"/>
      <c r="LGX86" s="185"/>
      <c r="LGY86" s="185"/>
      <c r="LGZ86" s="185"/>
      <c r="LHA86" s="185"/>
      <c r="LHB86" s="185"/>
      <c r="LHC86" s="185"/>
      <c r="LHD86" s="185"/>
      <c r="LHE86" s="185"/>
      <c r="LHF86" s="185"/>
      <c r="LHG86" s="185"/>
      <c r="LHH86" s="185"/>
      <c r="LHI86" s="185"/>
      <c r="LHJ86" s="185"/>
      <c r="LHK86" s="185"/>
      <c r="LHL86" s="185"/>
      <c r="LHM86" s="185"/>
      <c r="LHN86" s="185"/>
      <c r="LHO86" s="185"/>
      <c r="LHP86" s="185"/>
      <c r="LHQ86" s="185"/>
      <c r="LHR86" s="185"/>
      <c r="LHS86" s="185"/>
      <c r="LHT86" s="185"/>
      <c r="LHU86" s="185"/>
      <c r="LHV86" s="185"/>
      <c r="LHW86" s="185"/>
      <c r="LHX86" s="185"/>
      <c r="LHY86" s="185"/>
      <c r="LHZ86" s="185"/>
      <c r="LIA86" s="185"/>
      <c r="LIB86" s="185"/>
      <c r="LIC86" s="185"/>
      <c r="LID86" s="185"/>
      <c r="LIE86" s="185"/>
      <c r="LIF86" s="185"/>
      <c r="LIG86" s="185"/>
      <c r="LIH86" s="185"/>
      <c r="LII86" s="185"/>
      <c r="LIJ86" s="185"/>
      <c r="LIK86" s="185"/>
      <c r="LIL86" s="185"/>
      <c r="LIM86" s="185"/>
      <c r="LIN86" s="185"/>
      <c r="LIO86" s="185"/>
      <c r="LIP86" s="185"/>
      <c r="LIQ86" s="185"/>
      <c r="LIR86" s="185"/>
      <c r="LIS86" s="185"/>
      <c r="LIT86" s="185"/>
      <c r="LIU86" s="185"/>
      <c r="LIV86" s="185"/>
      <c r="LIW86" s="185"/>
      <c r="LIX86" s="185"/>
      <c r="LIY86" s="185"/>
      <c r="LIZ86" s="185"/>
      <c r="LJA86" s="185"/>
      <c r="LJB86" s="185"/>
      <c r="LJC86" s="185"/>
      <c r="LJD86" s="185"/>
      <c r="LJE86" s="185"/>
      <c r="LJF86" s="185"/>
      <c r="LJG86" s="185"/>
      <c r="LJH86" s="185"/>
      <c r="LJI86" s="185"/>
      <c r="LJJ86" s="185"/>
      <c r="LJK86" s="185"/>
      <c r="LJL86" s="185"/>
      <c r="LJM86" s="185"/>
      <c r="LJN86" s="185"/>
      <c r="LJO86" s="185"/>
      <c r="LJP86" s="185"/>
      <c r="LJQ86" s="185"/>
      <c r="LJR86" s="185"/>
      <c r="LJS86" s="185"/>
      <c r="LJT86" s="185"/>
      <c r="LJU86" s="185"/>
      <c r="LJV86" s="185"/>
      <c r="LJW86" s="185"/>
      <c r="LJX86" s="185"/>
      <c r="LJY86" s="185"/>
      <c r="LJZ86" s="185"/>
      <c r="LKA86" s="185"/>
      <c r="LKB86" s="185"/>
      <c r="LKC86" s="185"/>
      <c r="LKD86" s="185"/>
      <c r="LKE86" s="185"/>
      <c r="LKF86" s="185"/>
      <c r="LKG86" s="185"/>
      <c r="LKH86" s="185"/>
      <c r="LKI86" s="185"/>
      <c r="LKJ86" s="185"/>
      <c r="LKK86" s="185"/>
      <c r="LKL86" s="185"/>
      <c r="LKM86" s="185"/>
      <c r="LKN86" s="185"/>
      <c r="LKO86" s="185"/>
      <c r="LKP86" s="185"/>
      <c r="LKQ86" s="185"/>
      <c r="LKR86" s="185"/>
      <c r="LKS86" s="185"/>
      <c r="LKT86" s="185"/>
      <c r="LKU86" s="185"/>
      <c r="LKV86" s="185"/>
      <c r="LKW86" s="185"/>
      <c r="LKX86" s="185"/>
      <c r="LKY86" s="185"/>
      <c r="LKZ86" s="185"/>
      <c r="LLA86" s="185"/>
      <c r="LLB86" s="185"/>
      <c r="LLC86" s="185"/>
      <c r="LLD86" s="185"/>
      <c r="LLE86" s="185"/>
      <c r="LLF86" s="185"/>
      <c r="LLG86" s="185"/>
      <c r="LLH86" s="185"/>
      <c r="LLI86" s="185"/>
      <c r="LLJ86" s="185"/>
      <c r="LLK86" s="185"/>
      <c r="LLL86" s="185"/>
      <c r="LLM86" s="185"/>
      <c r="LLN86" s="185"/>
      <c r="LLO86" s="185"/>
      <c r="LLP86" s="185"/>
      <c r="LLQ86" s="185"/>
      <c r="LLR86" s="185"/>
      <c r="LLS86" s="185"/>
      <c r="LLT86" s="185"/>
      <c r="LLU86" s="185"/>
      <c r="LLV86" s="185"/>
      <c r="LLW86" s="185"/>
      <c r="LLX86" s="185"/>
      <c r="LLY86" s="185"/>
      <c r="LLZ86" s="185"/>
      <c r="LMA86" s="185"/>
      <c r="LMB86" s="185"/>
      <c r="LMC86" s="185"/>
      <c r="LMD86" s="185"/>
      <c r="LME86" s="185"/>
      <c r="LMF86" s="185"/>
      <c r="LMG86" s="185"/>
      <c r="LMH86" s="185"/>
      <c r="LMI86" s="185"/>
      <c r="LMJ86" s="185"/>
      <c r="LMK86" s="185"/>
      <c r="LML86" s="185"/>
      <c r="LMM86" s="185"/>
      <c r="LMN86" s="185"/>
      <c r="LMO86" s="185"/>
      <c r="LMP86" s="185"/>
      <c r="LMQ86" s="185"/>
      <c r="LMR86" s="185"/>
      <c r="LMS86" s="185"/>
      <c r="LMT86" s="185"/>
      <c r="LMU86" s="185"/>
      <c r="LMV86" s="185"/>
      <c r="LMW86" s="185"/>
      <c r="LMX86" s="185"/>
      <c r="LMY86" s="185"/>
      <c r="LMZ86" s="185"/>
      <c r="LNA86" s="185"/>
      <c r="LNB86" s="185"/>
      <c r="LNC86" s="185"/>
      <c r="LND86" s="185"/>
      <c r="LNE86" s="185"/>
      <c r="LNF86" s="185"/>
      <c r="LNG86" s="185"/>
      <c r="LNH86" s="185"/>
      <c r="LNI86" s="185"/>
      <c r="LNJ86" s="185"/>
      <c r="LNK86" s="185"/>
      <c r="LNL86" s="185"/>
      <c r="LNM86" s="185"/>
      <c r="LNN86" s="185"/>
      <c r="LNO86" s="185"/>
      <c r="LNP86" s="185"/>
      <c r="LNQ86" s="185"/>
      <c r="LNR86" s="185"/>
      <c r="LNS86" s="185"/>
      <c r="LNT86" s="185"/>
      <c r="LNU86" s="185"/>
      <c r="LNV86" s="185"/>
      <c r="LNW86" s="185"/>
      <c r="LNX86" s="185"/>
      <c r="LNY86" s="185"/>
      <c r="LNZ86" s="185"/>
      <c r="LOA86" s="185"/>
      <c r="LOB86" s="185"/>
      <c r="LOC86" s="185"/>
      <c r="LOD86" s="185"/>
      <c r="LOE86" s="185"/>
      <c r="LOF86" s="185"/>
      <c r="LOG86" s="185"/>
      <c r="LOH86" s="185"/>
      <c r="LOI86" s="185"/>
      <c r="LOJ86" s="185"/>
      <c r="LOK86" s="185"/>
      <c r="LOL86" s="185"/>
      <c r="LOM86" s="185"/>
      <c r="LON86" s="185"/>
      <c r="LOO86" s="185"/>
      <c r="LOP86" s="185"/>
      <c r="LOQ86" s="185"/>
      <c r="LOR86" s="185"/>
      <c r="LOS86" s="185"/>
      <c r="LOT86" s="185"/>
      <c r="LOU86" s="185"/>
      <c r="LOV86" s="185"/>
      <c r="LOW86" s="185"/>
      <c r="LOX86" s="185"/>
      <c r="LOY86" s="185"/>
      <c r="LOZ86" s="185"/>
      <c r="LPA86" s="185"/>
      <c r="LPB86" s="185"/>
      <c r="LPC86" s="185"/>
      <c r="LPD86" s="185"/>
      <c r="LPE86" s="185"/>
      <c r="LPF86" s="185"/>
      <c r="LPG86" s="185"/>
      <c r="LPH86" s="185"/>
      <c r="LPI86" s="185"/>
      <c r="LPJ86" s="185"/>
      <c r="LPK86" s="185"/>
      <c r="LPL86" s="185"/>
      <c r="LPM86" s="185"/>
      <c r="LPN86" s="185"/>
      <c r="LPO86" s="185"/>
      <c r="LPP86" s="185"/>
      <c r="LPQ86" s="185"/>
      <c r="LPR86" s="185"/>
      <c r="LPS86" s="185"/>
      <c r="LPT86" s="185"/>
      <c r="LPU86" s="185"/>
      <c r="LPV86" s="185"/>
      <c r="LPW86" s="185"/>
      <c r="LPX86" s="185"/>
      <c r="LPY86" s="185"/>
      <c r="LPZ86" s="185"/>
      <c r="LQA86" s="185"/>
      <c r="LQB86" s="185"/>
      <c r="LQC86" s="185"/>
      <c r="LQD86" s="185"/>
      <c r="LQE86" s="185"/>
      <c r="LQF86" s="185"/>
      <c r="LQG86" s="185"/>
      <c r="LQH86" s="185"/>
      <c r="LQI86" s="185"/>
      <c r="LQJ86" s="185"/>
      <c r="LQK86" s="185"/>
      <c r="LQL86" s="185"/>
      <c r="LQM86" s="185"/>
      <c r="LQN86" s="185"/>
      <c r="LQO86" s="185"/>
      <c r="LQP86" s="185"/>
      <c r="LQQ86" s="185"/>
      <c r="LQR86" s="185"/>
      <c r="LQS86" s="185"/>
      <c r="LQT86" s="185"/>
      <c r="LQU86" s="185"/>
      <c r="LQV86" s="185"/>
      <c r="LQW86" s="185"/>
      <c r="LQX86" s="185"/>
      <c r="LQY86" s="185"/>
      <c r="LQZ86" s="185"/>
      <c r="LRA86" s="185"/>
      <c r="LRB86" s="185"/>
      <c r="LRC86" s="185"/>
      <c r="LRD86" s="185"/>
      <c r="LRE86" s="185"/>
      <c r="LRF86" s="185"/>
      <c r="LRG86" s="185"/>
      <c r="LRH86" s="185"/>
      <c r="LRI86" s="185"/>
      <c r="LRJ86" s="185"/>
      <c r="LRK86" s="185"/>
      <c r="LRL86" s="185"/>
      <c r="LRM86" s="185"/>
      <c r="LRN86" s="185"/>
      <c r="LRO86" s="185"/>
      <c r="LRP86" s="185"/>
      <c r="LRQ86" s="185"/>
      <c r="LRR86" s="185"/>
      <c r="LRS86" s="185"/>
      <c r="LRT86" s="185"/>
      <c r="LRU86" s="185"/>
      <c r="LRV86" s="185"/>
      <c r="LRW86" s="185"/>
      <c r="LRX86" s="185"/>
      <c r="LRY86" s="185"/>
      <c r="LRZ86" s="185"/>
      <c r="LSA86" s="185"/>
      <c r="LSB86" s="185"/>
      <c r="LSC86" s="185"/>
      <c r="LSD86" s="185"/>
      <c r="LSE86" s="185"/>
      <c r="LSF86" s="185"/>
      <c r="LSG86" s="185"/>
      <c r="LSH86" s="185"/>
      <c r="LSI86" s="185"/>
      <c r="LSJ86" s="185"/>
      <c r="LSK86" s="185"/>
      <c r="LSL86" s="185"/>
      <c r="LSM86" s="185"/>
      <c r="LSN86" s="185"/>
      <c r="LSO86" s="185"/>
      <c r="LSP86" s="185"/>
      <c r="LSQ86" s="185"/>
      <c r="LSR86" s="185"/>
      <c r="LSS86" s="185"/>
      <c r="LST86" s="185"/>
      <c r="LSU86" s="185"/>
      <c r="LSV86" s="185"/>
      <c r="LSW86" s="185"/>
      <c r="LSX86" s="185"/>
      <c r="LSY86" s="185"/>
      <c r="LSZ86" s="185"/>
      <c r="LTA86" s="185"/>
      <c r="LTB86" s="185"/>
      <c r="LTC86" s="185"/>
      <c r="LTD86" s="185"/>
      <c r="LTE86" s="185"/>
      <c r="LTF86" s="185"/>
      <c r="LTG86" s="185"/>
      <c r="LTH86" s="185"/>
      <c r="LTI86" s="185"/>
      <c r="LTJ86" s="185"/>
      <c r="LTK86" s="185"/>
      <c r="LTL86" s="185"/>
      <c r="LTM86" s="185"/>
      <c r="LTN86" s="185"/>
      <c r="LTO86" s="185"/>
      <c r="LTP86" s="185"/>
      <c r="LTQ86" s="185"/>
      <c r="LTR86" s="185"/>
      <c r="LTS86" s="185"/>
      <c r="LTT86" s="185"/>
      <c r="LTU86" s="185"/>
      <c r="LTV86" s="185"/>
      <c r="LTW86" s="185"/>
      <c r="LTX86" s="185"/>
      <c r="LTY86" s="185"/>
      <c r="LTZ86" s="185"/>
      <c r="LUA86" s="185"/>
      <c r="LUB86" s="185"/>
      <c r="LUC86" s="185"/>
      <c r="LUD86" s="185"/>
      <c r="LUE86" s="185"/>
      <c r="LUF86" s="185"/>
      <c r="LUG86" s="185"/>
      <c r="LUH86" s="185"/>
      <c r="LUI86" s="185"/>
      <c r="LUJ86" s="185"/>
      <c r="LUK86" s="185"/>
      <c r="LUL86" s="185"/>
      <c r="LUM86" s="185"/>
      <c r="LUN86" s="185"/>
      <c r="LUO86" s="185"/>
      <c r="LUP86" s="185"/>
      <c r="LUQ86" s="185"/>
      <c r="LUR86" s="185"/>
      <c r="LUS86" s="185"/>
      <c r="LUT86" s="185"/>
      <c r="LUU86" s="185"/>
      <c r="LUV86" s="185"/>
      <c r="LUW86" s="185"/>
      <c r="LUX86" s="185"/>
      <c r="LUY86" s="185"/>
      <c r="LUZ86" s="185"/>
      <c r="LVA86" s="185"/>
      <c r="LVB86" s="185"/>
      <c r="LVC86" s="185"/>
      <c r="LVD86" s="185"/>
      <c r="LVE86" s="185"/>
      <c r="LVF86" s="185"/>
      <c r="LVG86" s="185"/>
      <c r="LVH86" s="185"/>
      <c r="LVI86" s="185"/>
      <c r="LVJ86" s="185"/>
      <c r="LVK86" s="185"/>
      <c r="LVL86" s="185"/>
      <c r="LVM86" s="185"/>
      <c r="LVN86" s="185"/>
      <c r="LVO86" s="185"/>
      <c r="LVP86" s="185"/>
      <c r="LVQ86" s="185"/>
      <c r="LVR86" s="185"/>
      <c r="LVS86" s="185"/>
      <c r="LVT86" s="185"/>
      <c r="LVU86" s="185"/>
      <c r="LVV86" s="185"/>
      <c r="LVW86" s="185"/>
      <c r="LVX86" s="185"/>
      <c r="LVY86" s="185"/>
      <c r="LVZ86" s="185"/>
      <c r="LWA86" s="185"/>
      <c r="LWB86" s="185"/>
      <c r="LWC86" s="185"/>
      <c r="LWD86" s="185"/>
      <c r="LWE86" s="185"/>
      <c r="LWF86" s="185"/>
      <c r="LWG86" s="185"/>
      <c r="LWH86" s="185"/>
      <c r="LWI86" s="185"/>
      <c r="LWJ86" s="185"/>
      <c r="LWK86" s="185"/>
      <c r="LWL86" s="185"/>
      <c r="LWM86" s="185"/>
      <c r="LWN86" s="185"/>
      <c r="LWO86" s="185"/>
      <c r="LWP86" s="185"/>
      <c r="LWQ86" s="185"/>
      <c r="LWR86" s="185"/>
      <c r="LWS86" s="185"/>
      <c r="LWT86" s="185"/>
      <c r="LWU86" s="185"/>
      <c r="LWV86" s="185"/>
      <c r="LWW86" s="185"/>
      <c r="LWX86" s="185"/>
      <c r="LWY86" s="185"/>
      <c r="LWZ86" s="185"/>
      <c r="LXA86" s="185"/>
      <c r="LXB86" s="185"/>
      <c r="LXC86" s="185"/>
      <c r="LXD86" s="185"/>
      <c r="LXE86" s="185"/>
      <c r="LXF86" s="185"/>
      <c r="LXG86" s="185"/>
      <c r="LXH86" s="185"/>
      <c r="LXI86" s="185"/>
      <c r="LXJ86" s="185"/>
      <c r="LXK86" s="185"/>
      <c r="LXL86" s="185"/>
      <c r="LXM86" s="185"/>
      <c r="LXN86" s="185"/>
      <c r="LXO86" s="185"/>
      <c r="LXP86" s="185"/>
      <c r="LXQ86" s="185"/>
      <c r="LXR86" s="185"/>
      <c r="LXS86" s="185"/>
      <c r="LXT86" s="185"/>
      <c r="LXU86" s="185"/>
      <c r="LXV86" s="185"/>
      <c r="LXW86" s="185"/>
      <c r="LXX86" s="185"/>
      <c r="LXY86" s="185"/>
      <c r="LXZ86" s="185"/>
      <c r="LYA86" s="185"/>
      <c r="LYB86" s="185"/>
      <c r="LYC86" s="185"/>
      <c r="LYD86" s="185"/>
      <c r="LYE86" s="185"/>
      <c r="LYF86" s="185"/>
      <c r="LYG86" s="185"/>
      <c r="LYH86" s="185"/>
      <c r="LYI86" s="185"/>
      <c r="LYJ86" s="185"/>
      <c r="LYK86" s="185"/>
      <c r="LYL86" s="185"/>
      <c r="LYM86" s="185"/>
      <c r="LYN86" s="185"/>
      <c r="LYO86" s="185"/>
      <c r="LYP86" s="185"/>
      <c r="LYQ86" s="185"/>
      <c r="LYR86" s="185"/>
      <c r="LYS86" s="185"/>
      <c r="LYT86" s="185"/>
      <c r="LYU86" s="185"/>
      <c r="LYV86" s="185"/>
      <c r="LYW86" s="185"/>
      <c r="LYX86" s="185"/>
      <c r="LYY86" s="185"/>
      <c r="LYZ86" s="185"/>
      <c r="LZA86" s="185"/>
      <c r="LZB86" s="185"/>
      <c r="LZC86" s="185"/>
      <c r="LZD86" s="185"/>
      <c r="LZE86" s="185"/>
      <c r="LZF86" s="185"/>
      <c r="LZG86" s="185"/>
      <c r="LZH86" s="185"/>
      <c r="LZI86" s="185"/>
      <c r="LZJ86" s="185"/>
      <c r="LZK86" s="185"/>
      <c r="LZL86" s="185"/>
      <c r="LZM86" s="185"/>
      <c r="LZN86" s="185"/>
      <c r="LZO86" s="185"/>
      <c r="LZP86" s="185"/>
      <c r="LZQ86" s="185"/>
      <c r="LZR86" s="185"/>
      <c r="LZS86" s="185"/>
      <c r="LZT86" s="185"/>
      <c r="LZU86" s="185"/>
      <c r="LZV86" s="185"/>
      <c r="LZW86" s="185"/>
      <c r="LZX86" s="185"/>
      <c r="LZY86" s="185"/>
      <c r="LZZ86" s="185"/>
      <c r="MAA86" s="185"/>
      <c r="MAB86" s="185"/>
      <c r="MAC86" s="185"/>
      <c r="MAD86" s="185"/>
      <c r="MAE86" s="185"/>
      <c r="MAF86" s="185"/>
      <c r="MAG86" s="185"/>
      <c r="MAH86" s="185"/>
      <c r="MAI86" s="185"/>
      <c r="MAJ86" s="185"/>
      <c r="MAK86" s="185"/>
      <c r="MAL86" s="185"/>
      <c r="MAM86" s="185"/>
      <c r="MAN86" s="185"/>
      <c r="MAO86" s="185"/>
      <c r="MAP86" s="185"/>
      <c r="MAQ86" s="185"/>
      <c r="MAR86" s="185"/>
      <c r="MAS86" s="185"/>
      <c r="MAT86" s="185"/>
      <c r="MAU86" s="185"/>
      <c r="MAV86" s="185"/>
      <c r="MAW86" s="185"/>
      <c r="MAX86" s="185"/>
      <c r="MAY86" s="185"/>
      <c r="MAZ86" s="185"/>
      <c r="MBA86" s="185"/>
      <c r="MBB86" s="185"/>
      <c r="MBC86" s="185"/>
      <c r="MBD86" s="185"/>
      <c r="MBE86" s="185"/>
      <c r="MBF86" s="185"/>
      <c r="MBG86" s="185"/>
      <c r="MBH86" s="185"/>
      <c r="MBI86" s="185"/>
      <c r="MBJ86" s="185"/>
      <c r="MBK86" s="185"/>
      <c r="MBL86" s="185"/>
      <c r="MBM86" s="185"/>
      <c r="MBN86" s="185"/>
      <c r="MBO86" s="185"/>
      <c r="MBP86" s="185"/>
      <c r="MBQ86" s="185"/>
      <c r="MBR86" s="185"/>
      <c r="MBS86" s="185"/>
      <c r="MBT86" s="185"/>
      <c r="MBU86" s="185"/>
      <c r="MBV86" s="185"/>
      <c r="MBW86" s="185"/>
      <c r="MBX86" s="185"/>
      <c r="MBY86" s="185"/>
      <c r="MBZ86" s="185"/>
      <c r="MCA86" s="185"/>
      <c r="MCB86" s="185"/>
      <c r="MCC86" s="185"/>
      <c r="MCD86" s="185"/>
      <c r="MCE86" s="185"/>
      <c r="MCF86" s="185"/>
      <c r="MCG86" s="185"/>
      <c r="MCH86" s="185"/>
      <c r="MCI86" s="185"/>
      <c r="MCJ86" s="185"/>
      <c r="MCK86" s="185"/>
      <c r="MCL86" s="185"/>
      <c r="MCM86" s="185"/>
      <c r="MCN86" s="185"/>
      <c r="MCO86" s="185"/>
      <c r="MCP86" s="185"/>
      <c r="MCQ86" s="185"/>
      <c r="MCR86" s="185"/>
      <c r="MCS86" s="185"/>
      <c r="MCT86" s="185"/>
      <c r="MCU86" s="185"/>
      <c r="MCV86" s="185"/>
      <c r="MCW86" s="185"/>
      <c r="MCX86" s="185"/>
      <c r="MCY86" s="185"/>
      <c r="MCZ86" s="185"/>
      <c r="MDA86" s="185"/>
      <c r="MDB86" s="185"/>
      <c r="MDC86" s="185"/>
      <c r="MDD86" s="185"/>
      <c r="MDE86" s="185"/>
      <c r="MDF86" s="185"/>
      <c r="MDG86" s="185"/>
      <c r="MDH86" s="185"/>
      <c r="MDI86" s="185"/>
      <c r="MDJ86" s="185"/>
      <c r="MDK86" s="185"/>
      <c r="MDL86" s="185"/>
      <c r="MDM86" s="185"/>
      <c r="MDN86" s="185"/>
      <c r="MDO86" s="185"/>
      <c r="MDP86" s="185"/>
      <c r="MDQ86" s="185"/>
      <c r="MDR86" s="185"/>
      <c r="MDS86" s="185"/>
      <c r="MDT86" s="185"/>
      <c r="MDU86" s="185"/>
      <c r="MDV86" s="185"/>
      <c r="MDW86" s="185"/>
      <c r="MDX86" s="185"/>
      <c r="MDY86" s="185"/>
      <c r="MDZ86" s="185"/>
      <c r="MEA86" s="185"/>
      <c r="MEB86" s="185"/>
      <c r="MEC86" s="185"/>
      <c r="MED86" s="185"/>
      <c r="MEE86" s="185"/>
      <c r="MEF86" s="185"/>
      <c r="MEG86" s="185"/>
      <c r="MEH86" s="185"/>
      <c r="MEI86" s="185"/>
      <c r="MEJ86" s="185"/>
      <c r="MEK86" s="185"/>
      <c r="MEL86" s="185"/>
      <c r="MEM86" s="185"/>
      <c r="MEN86" s="185"/>
      <c r="MEO86" s="185"/>
      <c r="MEP86" s="185"/>
      <c r="MEQ86" s="185"/>
      <c r="MER86" s="185"/>
      <c r="MES86" s="185"/>
      <c r="MET86" s="185"/>
      <c r="MEU86" s="185"/>
      <c r="MEV86" s="185"/>
      <c r="MEW86" s="185"/>
      <c r="MEX86" s="185"/>
      <c r="MEY86" s="185"/>
      <c r="MEZ86" s="185"/>
      <c r="MFA86" s="185"/>
      <c r="MFB86" s="185"/>
      <c r="MFC86" s="185"/>
      <c r="MFD86" s="185"/>
      <c r="MFE86" s="185"/>
      <c r="MFF86" s="185"/>
      <c r="MFG86" s="185"/>
      <c r="MFH86" s="185"/>
      <c r="MFI86" s="185"/>
      <c r="MFJ86" s="185"/>
      <c r="MFK86" s="185"/>
      <c r="MFL86" s="185"/>
      <c r="MFM86" s="185"/>
      <c r="MFN86" s="185"/>
      <c r="MFO86" s="185"/>
      <c r="MFP86" s="185"/>
      <c r="MFQ86" s="185"/>
      <c r="MFR86" s="185"/>
      <c r="MFS86" s="185"/>
      <c r="MFT86" s="185"/>
      <c r="MFU86" s="185"/>
      <c r="MFV86" s="185"/>
      <c r="MFW86" s="185"/>
      <c r="MFX86" s="185"/>
      <c r="MFY86" s="185"/>
      <c r="MFZ86" s="185"/>
      <c r="MGA86" s="185"/>
      <c r="MGB86" s="185"/>
      <c r="MGC86" s="185"/>
      <c r="MGD86" s="185"/>
      <c r="MGE86" s="185"/>
      <c r="MGF86" s="185"/>
      <c r="MGG86" s="185"/>
      <c r="MGH86" s="185"/>
      <c r="MGI86" s="185"/>
      <c r="MGJ86" s="185"/>
      <c r="MGK86" s="185"/>
      <c r="MGL86" s="185"/>
      <c r="MGM86" s="185"/>
      <c r="MGN86" s="185"/>
      <c r="MGO86" s="185"/>
      <c r="MGP86" s="185"/>
      <c r="MGQ86" s="185"/>
      <c r="MGR86" s="185"/>
      <c r="MGS86" s="185"/>
      <c r="MGT86" s="185"/>
      <c r="MGU86" s="185"/>
      <c r="MGV86" s="185"/>
      <c r="MGW86" s="185"/>
      <c r="MGX86" s="185"/>
      <c r="MGY86" s="185"/>
      <c r="MGZ86" s="185"/>
      <c r="MHA86" s="185"/>
      <c r="MHB86" s="185"/>
      <c r="MHC86" s="185"/>
      <c r="MHD86" s="185"/>
      <c r="MHE86" s="185"/>
      <c r="MHF86" s="185"/>
      <c r="MHG86" s="185"/>
      <c r="MHH86" s="185"/>
      <c r="MHI86" s="185"/>
      <c r="MHJ86" s="185"/>
      <c r="MHK86" s="185"/>
      <c r="MHL86" s="185"/>
      <c r="MHM86" s="185"/>
      <c r="MHN86" s="185"/>
      <c r="MHO86" s="185"/>
      <c r="MHP86" s="185"/>
      <c r="MHQ86" s="185"/>
      <c r="MHR86" s="185"/>
      <c r="MHS86" s="185"/>
      <c r="MHT86" s="185"/>
      <c r="MHU86" s="185"/>
      <c r="MHV86" s="185"/>
      <c r="MHW86" s="185"/>
      <c r="MHX86" s="185"/>
      <c r="MHY86" s="185"/>
      <c r="MHZ86" s="185"/>
      <c r="MIA86" s="185"/>
      <c r="MIB86" s="185"/>
      <c r="MIC86" s="185"/>
      <c r="MID86" s="185"/>
      <c r="MIE86" s="185"/>
      <c r="MIF86" s="185"/>
      <c r="MIG86" s="185"/>
      <c r="MIH86" s="185"/>
      <c r="MII86" s="185"/>
      <c r="MIJ86" s="185"/>
      <c r="MIK86" s="185"/>
      <c r="MIL86" s="185"/>
      <c r="MIM86" s="185"/>
      <c r="MIN86" s="185"/>
      <c r="MIO86" s="185"/>
      <c r="MIP86" s="185"/>
      <c r="MIQ86" s="185"/>
      <c r="MIR86" s="185"/>
      <c r="MIS86" s="185"/>
      <c r="MIT86" s="185"/>
      <c r="MIU86" s="185"/>
      <c r="MIV86" s="185"/>
      <c r="MIW86" s="185"/>
      <c r="MIX86" s="185"/>
      <c r="MIY86" s="185"/>
      <c r="MIZ86" s="185"/>
      <c r="MJA86" s="185"/>
      <c r="MJB86" s="185"/>
      <c r="MJC86" s="185"/>
      <c r="MJD86" s="185"/>
      <c r="MJE86" s="185"/>
      <c r="MJF86" s="185"/>
      <c r="MJG86" s="185"/>
      <c r="MJH86" s="185"/>
      <c r="MJI86" s="185"/>
      <c r="MJJ86" s="185"/>
      <c r="MJK86" s="185"/>
      <c r="MJL86" s="185"/>
      <c r="MJM86" s="185"/>
      <c r="MJN86" s="185"/>
      <c r="MJO86" s="185"/>
      <c r="MJP86" s="185"/>
      <c r="MJQ86" s="185"/>
      <c r="MJR86" s="185"/>
      <c r="MJS86" s="185"/>
      <c r="MJT86" s="185"/>
      <c r="MJU86" s="185"/>
      <c r="MJV86" s="185"/>
      <c r="MJW86" s="185"/>
      <c r="MJX86" s="185"/>
      <c r="MJY86" s="185"/>
      <c r="MJZ86" s="185"/>
      <c r="MKA86" s="185"/>
      <c r="MKB86" s="185"/>
      <c r="MKC86" s="185"/>
      <c r="MKD86" s="185"/>
      <c r="MKE86" s="185"/>
      <c r="MKF86" s="185"/>
      <c r="MKG86" s="185"/>
      <c r="MKH86" s="185"/>
      <c r="MKI86" s="185"/>
      <c r="MKJ86" s="185"/>
      <c r="MKK86" s="185"/>
      <c r="MKL86" s="185"/>
      <c r="MKM86" s="185"/>
      <c r="MKN86" s="185"/>
      <c r="MKO86" s="185"/>
      <c r="MKP86" s="185"/>
      <c r="MKQ86" s="185"/>
      <c r="MKR86" s="185"/>
      <c r="MKS86" s="185"/>
      <c r="MKT86" s="185"/>
      <c r="MKU86" s="185"/>
      <c r="MKV86" s="185"/>
      <c r="MKW86" s="185"/>
      <c r="MKX86" s="185"/>
      <c r="MKY86" s="185"/>
      <c r="MKZ86" s="185"/>
      <c r="MLA86" s="185"/>
      <c r="MLB86" s="185"/>
      <c r="MLC86" s="185"/>
      <c r="MLD86" s="185"/>
      <c r="MLE86" s="185"/>
      <c r="MLF86" s="185"/>
      <c r="MLG86" s="185"/>
      <c r="MLH86" s="185"/>
      <c r="MLI86" s="185"/>
      <c r="MLJ86" s="185"/>
      <c r="MLK86" s="185"/>
      <c r="MLL86" s="185"/>
      <c r="MLM86" s="185"/>
      <c r="MLN86" s="185"/>
      <c r="MLO86" s="185"/>
      <c r="MLP86" s="185"/>
      <c r="MLQ86" s="185"/>
      <c r="MLR86" s="185"/>
      <c r="MLS86" s="185"/>
      <c r="MLT86" s="185"/>
      <c r="MLU86" s="185"/>
      <c r="MLV86" s="185"/>
      <c r="MLW86" s="185"/>
      <c r="MLX86" s="185"/>
      <c r="MLY86" s="185"/>
      <c r="MLZ86" s="185"/>
      <c r="MMA86" s="185"/>
      <c r="MMB86" s="185"/>
      <c r="MMC86" s="185"/>
      <c r="MMD86" s="185"/>
      <c r="MME86" s="185"/>
      <c r="MMF86" s="185"/>
      <c r="MMG86" s="185"/>
      <c r="MMH86" s="185"/>
      <c r="MMI86" s="185"/>
      <c r="MMJ86" s="185"/>
      <c r="MMK86" s="185"/>
      <c r="MML86" s="185"/>
      <c r="MMM86" s="185"/>
      <c r="MMN86" s="185"/>
      <c r="MMO86" s="185"/>
      <c r="MMP86" s="185"/>
      <c r="MMQ86" s="185"/>
      <c r="MMR86" s="185"/>
      <c r="MMS86" s="185"/>
      <c r="MMT86" s="185"/>
      <c r="MMU86" s="185"/>
      <c r="MMV86" s="185"/>
      <c r="MMW86" s="185"/>
      <c r="MMX86" s="185"/>
      <c r="MMY86" s="185"/>
      <c r="MMZ86" s="185"/>
      <c r="MNA86" s="185"/>
      <c r="MNB86" s="185"/>
      <c r="MNC86" s="185"/>
      <c r="MND86" s="185"/>
      <c r="MNE86" s="185"/>
      <c r="MNF86" s="185"/>
      <c r="MNG86" s="185"/>
      <c r="MNH86" s="185"/>
      <c r="MNI86" s="185"/>
      <c r="MNJ86" s="185"/>
      <c r="MNK86" s="185"/>
      <c r="MNL86" s="185"/>
      <c r="MNM86" s="185"/>
      <c r="MNN86" s="185"/>
      <c r="MNO86" s="185"/>
      <c r="MNP86" s="185"/>
      <c r="MNQ86" s="185"/>
      <c r="MNR86" s="185"/>
      <c r="MNS86" s="185"/>
      <c r="MNT86" s="185"/>
      <c r="MNU86" s="185"/>
      <c r="MNV86" s="185"/>
      <c r="MNW86" s="185"/>
      <c r="MNX86" s="185"/>
      <c r="MNY86" s="185"/>
      <c r="MNZ86" s="185"/>
      <c r="MOA86" s="185"/>
      <c r="MOB86" s="185"/>
      <c r="MOC86" s="185"/>
      <c r="MOD86" s="185"/>
      <c r="MOE86" s="185"/>
      <c r="MOF86" s="185"/>
      <c r="MOG86" s="185"/>
      <c r="MOH86" s="185"/>
      <c r="MOI86" s="185"/>
      <c r="MOJ86" s="185"/>
      <c r="MOK86" s="185"/>
      <c r="MOL86" s="185"/>
      <c r="MOM86" s="185"/>
      <c r="MON86" s="185"/>
      <c r="MOO86" s="185"/>
      <c r="MOP86" s="185"/>
      <c r="MOQ86" s="185"/>
      <c r="MOR86" s="185"/>
      <c r="MOS86" s="185"/>
      <c r="MOT86" s="185"/>
      <c r="MOU86" s="185"/>
      <c r="MOV86" s="185"/>
      <c r="MOW86" s="185"/>
      <c r="MOX86" s="185"/>
      <c r="MOY86" s="185"/>
      <c r="MOZ86" s="185"/>
      <c r="MPA86" s="185"/>
      <c r="MPB86" s="185"/>
      <c r="MPC86" s="185"/>
      <c r="MPD86" s="185"/>
      <c r="MPE86" s="185"/>
      <c r="MPF86" s="185"/>
      <c r="MPG86" s="185"/>
      <c r="MPH86" s="185"/>
      <c r="MPI86" s="185"/>
      <c r="MPJ86" s="185"/>
      <c r="MPK86" s="185"/>
      <c r="MPL86" s="185"/>
      <c r="MPM86" s="185"/>
      <c r="MPN86" s="185"/>
      <c r="MPO86" s="185"/>
      <c r="MPP86" s="185"/>
      <c r="MPQ86" s="185"/>
      <c r="MPR86" s="185"/>
      <c r="MPS86" s="185"/>
      <c r="MPT86" s="185"/>
      <c r="MPU86" s="185"/>
      <c r="MPV86" s="185"/>
      <c r="MPW86" s="185"/>
      <c r="MPX86" s="185"/>
      <c r="MPY86" s="185"/>
      <c r="MPZ86" s="185"/>
      <c r="MQA86" s="185"/>
      <c r="MQB86" s="185"/>
      <c r="MQC86" s="185"/>
      <c r="MQD86" s="185"/>
      <c r="MQE86" s="185"/>
      <c r="MQF86" s="185"/>
      <c r="MQG86" s="185"/>
      <c r="MQH86" s="185"/>
      <c r="MQI86" s="185"/>
      <c r="MQJ86" s="185"/>
      <c r="MQK86" s="185"/>
      <c r="MQL86" s="185"/>
      <c r="MQM86" s="185"/>
      <c r="MQN86" s="185"/>
      <c r="MQO86" s="185"/>
      <c r="MQP86" s="185"/>
      <c r="MQQ86" s="185"/>
      <c r="MQR86" s="185"/>
      <c r="MQS86" s="185"/>
      <c r="MQT86" s="185"/>
      <c r="MQU86" s="185"/>
      <c r="MQV86" s="185"/>
      <c r="MQW86" s="185"/>
      <c r="MQX86" s="185"/>
      <c r="MQY86" s="185"/>
      <c r="MQZ86" s="185"/>
      <c r="MRA86" s="185"/>
      <c r="MRB86" s="185"/>
      <c r="MRC86" s="185"/>
      <c r="MRD86" s="185"/>
      <c r="MRE86" s="185"/>
      <c r="MRF86" s="185"/>
      <c r="MRG86" s="185"/>
      <c r="MRH86" s="185"/>
      <c r="MRI86" s="185"/>
      <c r="MRJ86" s="185"/>
      <c r="MRK86" s="185"/>
      <c r="MRL86" s="185"/>
      <c r="MRM86" s="185"/>
      <c r="MRN86" s="185"/>
      <c r="MRO86" s="185"/>
      <c r="MRP86" s="185"/>
      <c r="MRQ86" s="185"/>
      <c r="MRR86" s="185"/>
      <c r="MRS86" s="185"/>
      <c r="MRT86" s="185"/>
      <c r="MRU86" s="185"/>
      <c r="MRV86" s="185"/>
      <c r="MRW86" s="185"/>
      <c r="MRX86" s="185"/>
      <c r="MRY86" s="185"/>
      <c r="MRZ86" s="185"/>
      <c r="MSA86" s="185"/>
      <c r="MSB86" s="185"/>
      <c r="MSC86" s="185"/>
      <c r="MSD86" s="185"/>
      <c r="MSE86" s="185"/>
      <c r="MSF86" s="185"/>
      <c r="MSG86" s="185"/>
      <c r="MSH86" s="185"/>
      <c r="MSI86" s="185"/>
      <c r="MSJ86" s="185"/>
      <c r="MSK86" s="185"/>
      <c r="MSL86" s="185"/>
      <c r="MSM86" s="185"/>
      <c r="MSN86" s="185"/>
      <c r="MSO86" s="185"/>
      <c r="MSP86" s="185"/>
      <c r="MSQ86" s="185"/>
      <c r="MSR86" s="185"/>
      <c r="MSS86" s="185"/>
      <c r="MST86" s="185"/>
      <c r="MSU86" s="185"/>
      <c r="MSV86" s="185"/>
      <c r="MSW86" s="185"/>
      <c r="MSX86" s="185"/>
      <c r="MSY86" s="185"/>
      <c r="MSZ86" s="185"/>
      <c r="MTA86" s="185"/>
      <c r="MTB86" s="185"/>
      <c r="MTC86" s="185"/>
      <c r="MTD86" s="185"/>
      <c r="MTE86" s="185"/>
      <c r="MTF86" s="185"/>
      <c r="MTG86" s="185"/>
      <c r="MTH86" s="185"/>
      <c r="MTI86" s="185"/>
      <c r="MTJ86" s="185"/>
      <c r="MTK86" s="185"/>
      <c r="MTL86" s="185"/>
      <c r="MTM86" s="185"/>
      <c r="MTN86" s="185"/>
      <c r="MTO86" s="185"/>
      <c r="MTP86" s="185"/>
      <c r="MTQ86" s="185"/>
      <c r="MTR86" s="185"/>
      <c r="MTS86" s="185"/>
      <c r="MTT86" s="185"/>
      <c r="MTU86" s="185"/>
      <c r="MTV86" s="185"/>
      <c r="MTW86" s="185"/>
      <c r="MTX86" s="185"/>
      <c r="MTY86" s="185"/>
      <c r="MTZ86" s="185"/>
      <c r="MUA86" s="185"/>
      <c r="MUB86" s="185"/>
      <c r="MUC86" s="185"/>
      <c r="MUD86" s="185"/>
      <c r="MUE86" s="185"/>
      <c r="MUF86" s="185"/>
      <c r="MUG86" s="185"/>
      <c r="MUH86" s="185"/>
      <c r="MUI86" s="185"/>
      <c r="MUJ86" s="185"/>
      <c r="MUK86" s="185"/>
      <c r="MUL86" s="185"/>
      <c r="MUM86" s="185"/>
      <c r="MUN86" s="185"/>
      <c r="MUO86" s="185"/>
      <c r="MUP86" s="185"/>
      <c r="MUQ86" s="185"/>
      <c r="MUR86" s="185"/>
      <c r="MUS86" s="185"/>
      <c r="MUT86" s="185"/>
      <c r="MUU86" s="185"/>
      <c r="MUV86" s="185"/>
      <c r="MUW86" s="185"/>
      <c r="MUX86" s="185"/>
      <c r="MUY86" s="185"/>
      <c r="MUZ86" s="185"/>
      <c r="MVA86" s="185"/>
      <c r="MVB86" s="185"/>
      <c r="MVC86" s="185"/>
      <c r="MVD86" s="185"/>
      <c r="MVE86" s="185"/>
      <c r="MVF86" s="185"/>
      <c r="MVG86" s="185"/>
      <c r="MVH86" s="185"/>
      <c r="MVI86" s="185"/>
      <c r="MVJ86" s="185"/>
      <c r="MVK86" s="185"/>
      <c r="MVL86" s="185"/>
      <c r="MVM86" s="185"/>
      <c r="MVN86" s="185"/>
      <c r="MVO86" s="185"/>
      <c r="MVP86" s="185"/>
      <c r="MVQ86" s="185"/>
      <c r="MVR86" s="185"/>
      <c r="MVS86" s="185"/>
      <c r="MVT86" s="185"/>
      <c r="MVU86" s="185"/>
      <c r="MVV86" s="185"/>
      <c r="MVW86" s="185"/>
      <c r="MVX86" s="185"/>
      <c r="MVY86" s="185"/>
      <c r="MVZ86" s="185"/>
      <c r="MWA86" s="185"/>
      <c r="MWB86" s="185"/>
      <c r="MWC86" s="185"/>
      <c r="MWD86" s="185"/>
      <c r="MWE86" s="185"/>
      <c r="MWF86" s="185"/>
      <c r="MWG86" s="185"/>
      <c r="MWH86" s="185"/>
      <c r="MWI86" s="185"/>
      <c r="MWJ86" s="185"/>
      <c r="MWK86" s="185"/>
      <c r="MWL86" s="185"/>
      <c r="MWM86" s="185"/>
      <c r="MWN86" s="185"/>
      <c r="MWO86" s="185"/>
      <c r="MWP86" s="185"/>
      <c r="MWQ86" s="185"/>
      <c r="MWR86" s="185"/>
      <c r="MWS86" s="185"/>
      <c r="MWT86" s="185"/>
      <c r="MWU86" s="185"/>
      <c r="MWV86" s="185"/>
      <c r="MWW86" s="185"/>
      <c r="MWX86" s="185"/>
      <c r="MWY86" s="185"/>
      <c r="MWZ86" s="185"/>
      <c r="MXA86" s="185"/>
      <c r="MXB86" s="185"/>
      <c r="MXC86" s="185"/>
      <c r="MXD86" s="185"/>
      <c r="MXE86" s="185"/>
      <c r="MXF86" s="185"/>
      <c r="MXG86" s="185"/>
      <c r="MXH86" s="185"/>
      <c r="MXI86" s="185"/>
      <c r="MXJ86" s="185"/>
      <c r="MXK86" s="185"/>
      <c r="MXL86" s="185"/>
      <c r="MXM86" s="185"/>
      <c r="MXN86" s="185"/>
      <c r="MXO86" s="185"/>
      <c r="MXP86" s="185"/>
      <c r="MXQ86" s="185"/>
      <c r="MXR86" s="185"/>
      <c r="MXS86" s="185"/>
      <c r="MXT86" s="185"/>
      <c r="MXU86" s="185"/>
      <c r="MXV86" s="185"/>
      <c r="MXW86" s="185"/>
      <c r="MXX86" s="185"/>
      <c r="MXY86" s="185"/>
      <c r="MXZ86" s="185"/>
      <c r="MYA86" s="185"/>
      <c r="MYB86" s="185"/>
      <c r="MYC86" s="185"/>
      <c r="MYD86" s="185"/>
      <c r="MYE86" s="185"/>
      <c r="MYF86" s="185"/>
      <c r="MYG86" s="185"/>
      <c r="MYH86" s="185"/>
      <c r="MYI86" s="185"/>
      <c r="MYJ86" s="185"/>
      <c r="MYK86" s="185"/>
      <c r="MYL86" s="185"/>
      <c r="MYM86" s="185"/>
      <c r="MYN86" s="185"/>
      <c r="MYO86" s="185"/>
      <c r="MYP86" s="185"/>
      <c r="MYQ86" s="185"/>
      <c r="MYR86" s="185"/>
      <c r="MYS86" s="185"/>
      <c r="MYT86" s="185"/>
      <c r="MYU86" s="185"/>
      <c r="MYV86" s="185"/>
      <c r="MYW86" s="185"/>
      <c r="MYX86" s="185"/>
      <c r="MYY86" s="185"/>
      <c r="MYZ86" s="185"/>
      <c r="MZA86" s="185"/>
      <c r="MZB86" s="185"/>
      <c r="MZC86" s="185"/>
      <c r="MZD86" s="185"/>
      <c r="MZE86" s="185"/>
      <c r="MZF86" s="185"/>
      <c r="MZG86" s="185"/>
      <c r="MZH86" s="185"/>
      <c r="MZI86" s="185"/>
      <c r="MZJ86" s="185"/>
      <c r="MZK86" s="185"/>
      <c r="MZL86" s="185"/>
      <c r="MZM86" s="185"/>
      <c r="MZN86" s="185"/>
      <c r="MZO86" s="185"/>
      <c r="MZP86" s="185"/>
      <c r="MZQ86" s="185"/>
      <c r="MZR86" s="185"/>
      <c r="MZS86" s="185"/>
      <c r="MZT86" s="185"/>
      <c r="MZU86" s="185"/>
      <c r="MZV86" s="185"/>
      <c r="MZW86" s="185"/>
      <c r="MZX86" s="185"/>
      <c r="MZY86" s="185"/>
      <c r="MZZ86" s="185"/>
      <c r="NAA86" s="185"/>
      <c r="NAB86" s="185"/>
      <c r="NAC86" s="185"/>
      <c r="NAD86" s="185"/>
      <c r="NAE86" s="185"/>
      <c r="NAF86" s="185"/>
      <c r="NAG86" s="185"/>
      <c r="NAH86" s="185"/>
      <c r="NAI86" s="185"/>
      <c r="NAJ86" s="185"/>
      <c r="NAK86" s="185"/>
      <c r="NAL86" s="185"/>
      <c r="NAM86" s="185"/>
      <c r="NAN86" s="185"/>
      <c r="NAO86" s="185"/>
      <c r="NAP86" s="185"/>
      <c r="NAQ86" s="185"/>
      <c r="NAR86" s="185"/>
      <c r="NAS86" s="185"/>
      <c r="NAT86" s="185"/>
      <c r="NAU86" s="185"/>
      <c r="NAV86" s="185"/>
      <c r="NAW86" s="185"/>
      <c r="NAX86" s="185"/>
      <c r="NAY86" s="185"/>
      <c r="NAZ86" s="185"/>
      <c r="NBA86" s="185"/>
      <c r="NBB86" s="185"/>
      <c r="NBC86" s="185"/>
      <c r="NBD86" s="185"/>
      <c r="NBE86" s="185"/>
      <c r="NBF86" s="185"/>
      <c r="NBG86" s="185"/>
      <c r="NBH86" s="185"/>
      <c r="NBI86" s="185"/>
      <c r="NBJ86" s="185"/>
      <c r="NBK86" s="185"/>
      <c r="NBL86" s="185"/>
      <c r="NBM86" s="185"/>
      <c r="NBN86" s="185"/>
      <c r="NBO86" s="185"/>
      <c r="NBP86" s="185"/>
      <c r="NBQ86" s="185"/>
      <c r="NBR86" s="185"/>
      <c r="NBS86" s="185"/>
      <c r="NBT86" s="185"/>
      <c r="NBU86" s="185"/>
      <c r="NBV86" s="185"/>
      <c r="NBW86" s="185"/>
      <c r="NBX86" s="185"/>
      <c r="NBY86" s="185"/>
      <c r="NBZ86" s="185"/>
      <c r="NCA86" s="185"/>
      <c r="NCB86" s="185"/>
      <c r="NCC86" s="185"/>
      <c r="NCD86" s="185"/>
      <c r="NCE86" s="185"/>
      <c r="NCF86" s="185"/>
      <c r="NCG86" s="185"/>
      <c r="NCH86" s="185"/>
      <c r="NCI86" s="185"/>
      <c r="NCJ86" s="185"/>
      <c r="NCK86" s="185"/>
      <c r="NCL86" s="185"/>
      <c r="NCM86" s="185"/>
      <c r="NCN86" s="185"/>
      <c r="NCO86" s="185"/>
      <c r="NCP86" s="185"/>
      <c r="NCQ86" s="185"/>
      <c r="NCR86" s="185"/>
      <c r="NCS86" s="185"/>
      <c r="NCT86" s="185"/>
      <c r="NCU86" s="185"/>
      <c r="NCV86" s="185"/>
      <c r="NCW86" s="185"/>
      <c r="NCX86" s="185"/>
      <c r="NCY86" s="185"/>
      <c r="NCZ86" s="185"/>
      <c r="NDA86" s="185"/>
      <c r="NDB86" s="185"/>
      <c r="NDC86" s="185"/>
      <c r="NDD86" s="185"/>
      <c r="NDE86" s="185"/>
      <c r="NDF86" s="185"/>
      <c r="NDG86" s="185"/>
      <c r="NDH86" s="185"/>
      <c r="NDI86" s="185"/>
      <c r="NDJ86" s="185"/>
      <c r="NDK86" s="185"/>
      <c r="NDL86" s="185"/>
      <c r="NDM86" s="185"/>
      <c r="NDN86" s="185"/>
      <c r="NDO86" s="185"/>
      <c r="NDP86" s="185"/>
      <c r="NDQ86" s="185"/>
      <c r="NDR86" s="185"/>
      <c r="NDS86" s="185"/>
      <c r="NDT86" s="185"/>
      <c r="NDU86" s="185"/>
      <c r="NDV86" s="185"/>
      <c r="NDW86" s="185"/>
      <c r="NDX86" s="185"/>
      <c r="NDY86" s="185"/>
      <c r="NDZ86" s="185"/>
      <c r="NEA86" s="185"/>
      <c r="NEB86" s="185"/>
      <c r="NEC86" s="185"/>
      <c r="NED86" s="185"/>
      <c r="NEE86" s="185"/>
      <c r="NEF86" s="185"/>
      <c r="NEG86" s="185"/>
      <c r="NEH86" s="185"/>
      <c r="NEI86" s="185"/>
      <c r="NEJ86" s="185"/>
      <c r="NEK86" s="185"/>
      <c r="NEL86" s="185"/>
      <c r="NEM86" s="185"/>
      <c r="NEN86" s="185"/>
      <c r="NEO86" s="185"/>
      <c r="NEP86" s="185"/>
      <c r="NEQ86" s="185"/>
      <c r="NER86" s="185"/>
      <c r="NES86" s="185"/>
      <c r="NET86" s="185"/>
      <c r="NEU86" s="185"/>
      <c r="NEV86" s="185"/>
      <c r="NEW86" s="185"/>
      <c r="NEX86" s="185"/>
      <c r="NEY86" s="185"/>
      <c r="NEZ86" s="185"/>
      <c r="NFA86" s="185"/>
      <c r="NFB86" s="185"/>
      <c r="NFC86" s="185"/>
      <c r="NFD86" s="185"/>
      <c r="NFE86" s="185"/>
      <c r="NFF86" s="185"/>
      <c r="NFG86" s="185"/>
      <c r="NFH86" s="185"/>
      <c r="NFI86" s="185"/>
      <c r="NFJ86" s="185"/>
      <c r="NFK86" s="185"/>
      <c r="NFL86" s="185"/>
      <c r="NFM86" s="185"/>
      <c r="NFN86" s="185"/>
      <c r="NFO86" s="185"/>
      <c r="NFP86" s="185"/>
      <c r="NFQ86" s="185"/>
      <c r="NFR86" s="185"/>
      <c r="NFS86" s="185"/>
      <c r="NFT86" s="185"/>
      <c r="NFU86" s="185"/>
      <c r="NFV86" s="185"/>
      <c r="NFW86" s="185"/>
      <c r="NFX86" s="185"/>
      <c r="NFY86" s="185"/>
      <c r="NFZ86" s="185"/>
      <c r="NGA86" s="185"/>
      <c r="NGB86" s="185"/>
      <c r="NGC86" s="185"/>
      <c r="NGD86" s="185"/>
      <c r="NGE86" s="185"/>
      <c r="NGF86" s="185"/>
      <c r="NGG86" s="185"/>
      <c r="NGH86" s="185"/>
      <c r="NGI86" s="185"/>
      <c r="NGJ86" s="185"/>
      <c r="NGK86" s="185"/>
      <c r="NGL86" s="185"/>
      <c r="NGM86" s="185"/>
      <c r="NGN86" s="185"/>
      <c r="NGO86" s="185"/>
      <c r="NGP86" s="185"/>
      <c r="NGQ86" s="185"/>
      <c r="NGR86" s="185"/>
      <c r="NGS86" s="185"/>
      <c r="NGT86" s="185"/>
      <c r="NGU86" s="185"/>
      <c r="NGV86" s="185"/>
      <c r="NGW86" s="185"/>
      <c r="NGX86" s="185"/>
      <c r="NGY86" s="185"/>
      <c r="NGZ86" s="185"/>
      <c r="NHA86" s="185"/>
      <c r="NHB86" s="185"/>
      <c r="NHC86" s="185"/>
      <c r="NHD86" s="185"/>
      <c r="NHE86" s="185"/>
      <c r="NHF86" s="185"/>
      <c r="NHG86" s="185"/>
      <c r="NHH86" s="185"/>
      <c r="NHI86" s="185"/>
      <c r="NHJ86" s="185"/>
      <c r="NHK86" s="185"/>
      <c r="NHL86" s="185"/>
      <c r="NHM86" s="185"/>
      <c r="NHN86" s="185"/>
      <c r="NHO86" s="185"/>
      <c r="NHP86" s="185"/>
      <c r="NHQ86" s="185"/>
      <c r="NHR86" s="185"/>
      <c r="NHS86" s="185"/>
      <c r="NHT86" s="185"/>
      <c r="NHU86" s="185"/>
      <c r="NHV86" s="185"/>
      <c r="NHW86" s="185"/>
      <c r="NHX86" s="185"/>
      <c r="NHY86" s="185"/>
      <c r="NHZ86" s="185"/>
      <c r="NIA86" s="185"/>
      <c r="NIB86" s="185"/>
      <c r="NIC86" s="185"/>
      <c r="NID86" s="185"/>
      <c r="NIE86" s="185"/>
      <c r="NIF86" s="185"/>
      <c r="NIG86" s="185"/>
      <c r="NIH86" s="185"/>
      <c r="NII86" s="185"/>
      <c r="NIJ86" s="185"/>
      <c r="NIK86" s="185"/>
      <c r="NIL86" s="185"/>
      <c r="NIM86" s="185"/>
      <c r="NIN86" s="185"/>
      <c r="NIO86" s="185"/>
      <c r="NIP86" s="185"/>
      <c r="NIQ86" s="185"/>
      <c r="NIR86" s="185"/>
      <c r="NIS86" s="185"/>
      <c r="NIT86" s="185"/>
      <c r="NIU86" s="185"/>
      <c r="NIV86" s="185"/>
      <c r="NIW86" s="185"/>
      <c r="NIX86" s="185"/>
      <c r="NIY86" s="185"/>
      <c r="NIZ86" s="185"/>
      <c r="NJA86" s="185"/>
      <c r="NJB86" s="185"/>
      <c r="NJC86" s="185"/>
      <c r="NJD86" s="185"/>
      <c r="NJE86" s="185"/>
      <c r="NJF86" s="185"/>
      <c r="NJG86" s="185"/>
      <c r="NJH86" s="185"/>
      <c r="NJI86" s="185"/>
      <c r="NJJ86" s="185"/>
      <c r="NJK86" s="185"/>
      <c r="NJL86" s="185"/>
      <c r="NJM86" s="185"/>
      <c r="NJN86" s="185"/>
      <c r="NJO86" s="185"/>
      <c r="NJP86" s="185"/>
      <c r="NJQ86" s="185"/>
      <c r="NJR86" s="185"/>
      <c r="NJS86" s="185"/>
      <c r="NJT86" s="185"/>
      <c r="NJU86" s="185"/>
      <c r="NJV86" s="185"/>
      <c r="NJW86" s="185"/>
      <c r="NJX86" s="185"/>
      <c r="NJY86" s="185"/>
      <c r="NJZ86" s="185"/>
      <c r="NKA86" s="185"/>
      <c r="NKB86" s="185"/>
      <c r="NKC86" s="185"/>
      <c r="NKD86" s="185"/>
      <c r="NKE86" s="185"/>
      <c r="NKF86" s="185"/>
      <c r="NKG86" s="185"/>
      <c r="NKH86" s="185"/>
      <c r="NKI86" s="185"/>
      <c r="NKJ86" s="185"/>
      <c r="NKK86" s="185"/>
      <c r="NKL86" s="185"/>
      <c r="NKM86" s="185"/>
      <c r="NKN86" s="185"/>
      <c r="NKO86" s="185"/>
      <c r="NKP86" s="185"/>
      <c r="NKQ86" s="185"/>
      <c r="NKR86" s="185"/>
      <c r="NKS86" s="185"/>
      <c r="NKT86" s="185"/>
      <c r="NKU86" s="185"/>
      <c r="NKV86" s="185"/>
      <c r="NKW86" s="185"/>
      <c r="NKX86" s="185"/>
      <c r="NKY86" s="185"/>
      <c r="NKZ86" s="185"/>
      <c r="NLA86" s="185"/>
      <c r="NLB86" s="185"/>
      <c r="NLC86" s="185"/>
      <c r="NLD86" s="185"/>
      <c r="NLE86" s="185"/>
      <c r="NLF86" s="185"/>
      <c r="NLG86" s="185"/>
      <c r="NLH86" s="185"/>
      <c r="NLI86" s="185"/>
      <c r="NLJ86" s="185"/>
      <c r="NLK86" s="185"/>
      <c r="NLL86" s="185"/>
      <c r="NLM86" s="185"/>
      <c r="NLN86" s="185"/>
      <c r="NLO86" s="185"/>
      <c r="NLP86" s="185"/>
      <c r="NLQ86" s="185"/>
      <c r="NLR86" s="185"/>
      <c r="NLS86" s="185"/>
      <c r="NLT86" s="185"/>
      <c r="NLU86" s="185"/>
      <c r="NLV86" s="185"/>
      <c r="NLW86" s="185"/>
      <c r="NLX86" s="185"/>
      <c r="NLY86" s="185"/>
      <c r="NLZ86" s="185"/>
      <c r="NMA86" s="185"/>
      <c r="NMB86" s="185"/>
      <c r="NMC86" s="185"/>
      <c r="NMD86" s="185"/>
      <c r="NME86" s="185"/>
      <c r="NMF86" s="185"/>
      <c r="NMG86" s="185"/>
      <c r="NMH86" s="185"/>
      <c r="NMI86" s="185"/>
      <c r="NMJ86" s="185"/>
      <c r="NMK86" s="185"/>
      <c r="NML86" s="185"/>
      <c r="NMM86" s="185"/>
      <c r="NMN86" s="185"/>
      <c r="NMO86" s="185"/>
      <c r="NMP86" s="185"/>
      <c r="NMQ86" s="185"/>
      <c r="NMR86" s="185"/>
      <c r="NMS86" s="185"/>
      <c r="NMT86" s="185"/>
      <c r="NMU86" s="185"/>
      <c r="NMV86" s="185"/>
      <c r="NMW86" s="185"/>
      <c r="NMX86" s="185"/>
      <c r="NMY86" s="185"/>
      <c r="NMZ86" s="185"/>
      <c r="NNA86" s="185"/>
      <c r="NNB86" s="185"/>
      <c r="NNC86" s="185"/>
      <c r="NND86" s="185"/>
      <c r="NNE86" s="185"/>
      <c r="NNF86" s="185"/>
      <c r="NNG86" s="185"/>
      <c r="NNH86" s="185"/>
      <c r="NNI86" s="185"/>
      <c r="NNJ86" s="185"/>
      <c r="NNK86" s="185"/>
      <c r="NNL86" s="185"/>
      <c r="NNM86" s="185"/>
      <c r="NNN86" s="185"/>
      <c r="NNO86" s="185"/>
      <c r="NNP86" s="185"/>
      <c r="NNQ86" s="185"/>
      <c r="NNR86" s="185"/>
      <c r="NNS86" s="185"/>
      <c r="NNT86" s="185"/>
      <c r="NNU86" s="185"/>
      <c r="NNV86" s="185"/>
      <c r="NNW86" s="185"/>
      <c r="NNX86" s="185"/>
      <c r="NNY86" s="185"/>
      <c r="NNZ86" s="185"/>
      <c r="NOA86" s="185"/>
      <c r="NOB86" s="185"/>
      <c r="NOC86" s="185"/>
      <c r="NOD86" s="185"/>
      <c r="NOE86" s="185"/>
      <c r="NOF86" s="185"/>
      <c r="NOG86" s="185"/>
      <c r="NOH86" s="185"/>
      <c r="NOI86" s="185"/>
      <c r="NOJ86" s="185"/>
      <c r="NOK86" s="185"/>
      <c r="NOL86" s="185"/>
      <c r="NOM86" s="185"/>
      <c r="NON86" s="185"/>
      <c r="NOO86" s="185"/>
      <c r="NOP86" s="185"/>
      <c r="NOQ86" s="185"/>
      <c r="NOR86" s="185"/>
      <c r="NOS86" s="185"/>
      <c r="NOT86" s="185"/>
      <c r="NOU86" s="185"/>
      <c r="NOV86" s="185"/>
      <c r="NOW86" s="185"/>
      <c r="NOX86" s="185"/>
      <c r="NOY86" s="185"/>
      <c r="NOZ86" s="185"/>
      <c r="NPA86" s="185"/>
      <c r="NPB86" s="185"/>
      <c r="NPC86" s="185"/>
      <c r="NPD86" s="185"/>
      <c r="NPE86" s="185"/>
      <c r="NPF86" s="185"/>
      <c r="NPG86" s="185"/>
      <c r="NPH86" s="185"/>
      <c r="NPI86" s="185"/>
      <c r="NPJ86" s="185"/>
      <c r="NPK86" s="185"/>
      <c r="NPL86" s="185"/>
      <c r="NPM86" s="185"/>
      <c r="NPN86" s="185"/>
      <c r="NPO86" s="185"/>
      <c r="NPP86" s="185"/>
      <c r="NPQ86" s="185"/>
      <c r="NPR86" s="185"/>
      <c r="NPS86" s="185"/>
      <c r="NPT86" s="185"/>
      <c r="NPU86" s="185"/>
      <c r="NPV86" s="185"/>
      <c r="NPW86" s="185"/>
      <c r="NPX86" s="185"/>
      <c r="NPY86" s="185"/>
      <c r="NPZ86" s="185"/>
      <c r="NQA86" s="185"/>
      <c r="NQB86" s="185"/>
      <c r="NQC86" s="185"/>
      <c r="NQD86" s="185"/>
      <c r="NQE86" s="185"/>
      <c r="NQF86" s="185"/>
      <c r="NQG86" s="185"/>
      <c r="NQH86" s="185"/>
      <c r="NQI86" s="185"/>
      <c r="NQJ86" s="185"/>
      <c r="NQK86" s="185"/>
      <c r="NQL86" s="185"/>
      <c r="NQM86" s="185"/>
      <c r="NQN86" s="185"/>
      <c r="NQO86" s="185"/>
      <c r="NQP86" s="185"/>
      <c r="NQQ86" s="185"/>
      <c r="NQR86" s="185"/>
      <c r="NQS86" s="185"/>
      <c r="NQT86" s="185"/>
      <c r="NQU86" s="185"/>
      <c r="NQV86" s="185"/>
      <c r="NQW86" s="185"/>
      <c r="NQX86" s="185"/>
      <c r="NQY86" s="185"/>
      <c r="NQZ86" s="185"/>
      <c r="NRA86" s="185"/>
      <c r="NRB86" s="185"/>
      <c r="NRC86" s="185"/>
      <c r="NRD86" s="185"/>
      <c r="NRE86" s="185"/>
      <c r="NRF86" s="185"/>
      <c r="NRG86" s="185"/>
      <c r="NRH86" s="185"/>
      <c r="NRI86" s="185"/>
      <c r="NRJ86" s="185"/>
      <c r="NRK86" s="185"/>
      <c r="NRL86" s="185"/>
      <c r="NRM86" s="185"/>
      <c r="NRN86" s="185"/>
      <c r="NRO86" s="185"/>
      <c r="NRP86" s="185"/>
      <c r="NRQ86" s="185"/>
      <c r="NRR86" s="185"/>
      <c r="NRS86" s="185"/>
      <c r="NRT86" s="185"/>
      <c r="NRU86" s="185"/>
      <c r="NRV86" s="185"/>
      <c r="NRW86" s="185"/>
      <c r="NRX86" s="185"/>
      <c r="NRY86" s="185"/>
      <c r="NRZ86" s="185"/>
      <c r="NSA86" s="185"/>
      <c r="NSB86" s="185"/>
      <c r="NSC86" s="185"/>
      <c r="NSD86" s="185"/>
      <c r="NSE86" s="185"/>
      <c r="NSF86" s="185"/>
      <c r="NSG86" s="185"/>
      <c r="NSH86" s="185"/>
      <c r="NSI86" s="185"/>
      <c r="NSJ86" s="185"/>
      <c r="NSK86" s="185"/>
      <c r="NSL86" s="185"/>
      <c r="NSM86" s="185"/>
      <c r="NSN86" s="185"/>
      <c r="NSO86" s="185"/>
      <c r="NSP86" s="185"/>
      <c r="NSQ86" s="185"/>
      <c r="NSR86" s="185"/>
      <c r="NSS86" s="185"/>
      <c r="NST86" s="185"/>
      <c r="NSU86" s="185"/>
      <c r="NSV86" s="185"/>
      <c r="NSW86" s="185"/>
      <c r="NSX86" s="185"/>
      <c r="NSY86" s="185"/>
      <c r="NSZ86" s="185"/>
      <c r="NTA86" s="185"/>
      <c r="NTB86" s="185"/>
      <c r="NTC86" s="185"/>
      <c r="NTD86" s="185"/>
      <c r="NTE86" s="185"/>
      <c r="NTF86" s="185"/>
      <c r="NTG86" s="185"/>
      <c r="NTH86" s="185"/>
      <c r="NTI86" s="185"/>
      <c r="NTJ86" s="185"/>
      <c r="NTK86" s="185"/>
      <c r="NTL86" s="185"/>
      <c r="NTM86" s="185"/>
      <c r="NTN86" s="185"/>
      <c r="NTO86" s="185"/>
      <c r="NTP86" s="185"/>
      <c r="NTQ86" s="185"/>
      <c r="NTR86" s="185"/>
      <c r="NTS86" s="185"/>
      <c r="NTT86" s="185"/>
      <c r="NTU86" s="185"/>
      <c r="NTV86" s="185"/>
      <c r="NTW86" s="185"/>
      <c r="NTX86" s="185"/>
      <c r="NTY86" s="185"/>
      <c r="NTZ86" s="185"/>
      <c r="NUA86" s="185"/>
      <c r="NUB86" s="185"/>
      <c r="NUC86" s="185"/>
      <c r="NUD86" s="185"/>
      <c r="NUE86" s="185"/>
      <c r="NUF86" s="185"/>
      <c r="NUG86" s="185"/>
      <c r="NUH86" s="185"/>
      <c r="NUI86" s="185"/>
      <c r="NUJ86" s="185"/>
      <c r="NUK86" s="185"/>
      <c r="NUL86" s="185"/>
      <c r="NUM86" s="185"/>
      <c r="NUN86" s="185"/>
      <c r="NUO86" s="185"/>
      <c r="NUP86" s="185"/>
      <c r="NUQ86" s="185"/>
      <c r="NUR86" s="185"/>
      <c r="NUS86" s="185"/>
      <c r="NUT86" s="185"/>
      <c r="NUU86" s="185"/>
      <c r="NUV86" s="185"/>
      <c r="NUW86" s="185"/>
      <c r="NUX86" s="185"/>
      <c r="NUY86" s="185"/>
      <c r="NUZ86" s="185"/>
      <c r="NVA86" s="185"/>
      <c r="NVB86" s="185"/>
      <c r="NVC86" s="185"/>
      <c r="NVD86" s="185"/>
      <c r="NVE86" s="185"/>
      <c r="NVF86" s="185"/>
      <c r="NVG86" s="185"/>
      <c r="NVH86" s="185"/>
      <c r="NVI86" s="185"/>
      <c r="NVJ86" s="185"/>
      <c r="NVK86" s="185"/>
      <c r="NVL86" s="185"/>
      <c r="NVM86" s="185"/>
      <c r="NVN86" s="185"/>
      <c r="NVO86" s="185"/>
      <c r="NVP86" s="185"/>
      <c r="NVQ86" s="185"/>
      <c r="NVR86" s="185"/>
      <c r="NVS86" s="185"/>
      <c r="NVT86" s="185"/>
      <c r="NVU86" s="185"/>
      <c r="NVV86" s="185"/>
      <c r="NVW86" s="185"/>
      <c r="NVX86" s="185"/>
      <c r="NVY86" s="185"/>
      <c r="NVZ86" s="185"/>
      <c r="NWA86" s="185"/>
      <c r="NWB86" s="185"/>
      <c r="NWC86" s="185"/>
      <c r="NWD86" s="185"/>
      <c r="NWE86" s="185"/>
      <c r="NWF86" s="185"/>
      <c r="NWG86" s="185"/>
      <c r="NWH86" s="185"/>
      <c r="NWI86" s="185"/>
      <c r="NWJ86" s="185"/>
      <c r="NWK86" s="185"/>
      <c r="NWL86" s="185"/>
      <c r="NWM86" s="185"/>
      <c r="NWN86" s="185"/>
      <c r="NWO86" s="185"/>
      <c r="NWP86" s="185"/>
      <c r="NWQ86" s="185"/>
      <c r="NWR86" s="185"/>
      <c r="NWS86" s="185"/>
      <c r="NWT86" s="185"/>
      <c r="NWU86" s="185"/>
      <c r="NWV86" s="185"/>
      <c r="NWW86" s="185"/>
      <c r="NWX86" s="185"/>
      <c r="NWY86" s="185"/>
      <c r="NWZ86" s="185"/>
      <c r="NXA86" s="185"/>
      <c r="NXB86" s="185"/>
      <c r="NXC86" s="185"/>
      <c r="NXD86" s="185"/>
      <c r="NXE86" s="185"/>
      <c r="NXF86" s="185"/>
      <c r="NXG86" s="185"/>
      <c r="NXH86" s="185"/>
      <c r="NXI86" s="185"/>
      <c r="NXJ86" s="185"/>
      <c r="NXK86" s="185"/>
      <c r="NXL86" s="185"/>
      <c r="NXM86" s="185"/>
      <c r="NXN86" s="185"/>
      <c r="NXO86" s="185"/>
      <c r="NXP86" s="185"/>
      <c r="NXQ86" s="185"/>
      <c r="NXR86" s="185"/>
      <c r="NXS86" s="185"/>
      <c r="NXT86" s="185"/>
      <c r="NXU86" s="185"/>
      <c r="NXV86" s="185"/>
      <c r="NXW86" s="185"/>
      <c r="NXX86" s="185"/>
      <c r="NXY86" s="185"/>
      <c r="NXZ86" s="185"/>
      <c r="NYA86" s="185"/>
      <c r="NYB86" s="185"/>
      <c r="NYC86" s="185"/>
      <c r="NYD86" s="185"/>
      <c r="NYE86" s="185"/>
      <c r="NYF86" s="185"/>
      <c r="NYG86" s="185"/>
      <c r="NYH86" s="185"/>
      <c r="NYI86" s="185"/>
      <c r="NYJ86" s="185"/>
      <c r="NYK86" s="185"/>
      <c r="NYL86" s="185"/>
      <c r="NYM86" s="185"/>
      <c r="NYN86" s="185"/>
      <c r="NYO86" s="185"/>
      <c r="NYP86" s="185"/>
      <c r="NYQ86" s="185"/>
      <c r="NYR86" s="185"/>
      <c r="NYS86" s="185"/>
      <c r="NYT86" s="185"/>
      <c r="NYU86" s="185"/>
      <c r="NYV86" s="185"/>
      <c r="NYW86" s="185"/>
      <c r="NYX86" s="185"/>
      <c r="NYY86" s="185"/>
      <c r="NYZ86" s="185"/>
      <c r="NZA86" s="185"/>
      <c r="NZB86" s="185"/>
      <c r="NZC86" s="185"/>
      <c r="NZD86" s="185"/>
      <c r="NZE86" s="185"/>
      <c r="NZF86" s="185"/>
      <c r="NZG86" s="185"/>
      <c r="NZH86" s="185"/>
      <c r="NZI86" s="185"/>
      <c r="NZJ86" s="185"/>
      <c r="NZK86" s="185"/>
      <c r="NZL86" s="185"/>
      <c r="NZM86" s="185"/>
      <c r="NZN86" s="185"/>
      <c r="NZO86" s="185"/>
      <c r="NZP86" s="185"/>
      <c r="NZQ86" s="185"/>
      <c r="NZR86" s="185"/>
      <c r="NZS86" s="185"/>
      <c r="NZT86" s="185"/>
      <c r="NZU86" s="185"/>
      <c r="NZV86" s="185"/>
      <c r="NZW86" s="185"/>
      <c r="NZX86" s="185"/>
      <c r="NZY86" s="185"/>
      <c r="NZZ86" s="185"/>
      <c r="OAA86" s="185"/>
      <c r="OAB86" s="185"/>
      <c r="OAC86" s="185"/>
      <c r="OAD86" s="185"/>
      <c r="OAE86" s="185"/>
      <c r="OAF86" s="185"/>
      <c r="OAG86" s="185"/>
      <c r="OAH86" s="185"/>
      <c r="OAI86" s="185"/>
      <c r="OAJ86" s="185"/>
      <c r="OAK86" s="185"/>
      <c r="OAL86" s="185"/>
      <c r="OAM86" s="185"/>
      <c r="OAN86" s="185"/>
      <c r="OAO86" s="185"/>
      <c r="OAP86" s="185"/>
      <c r="OAQ86" s="185"/>
      <c r="OAR86" s="185"/>
      <c r="OAS86" s="185"/>
      <c r="OAT86" s="185"/>
      <c r="OAU86" s="185"/>
      <c r="OAV86" s="185"/>
      <c r="OAW86" s="185"/>
      <c r="OAX86" s="185"/>
      <c r="OAY86" s="185"/>
      <c r="OAZ86" s="185"/>
      <c r="OBA86" s="185"/>
      <c r="OBB86" s="185"/>
      <c r="OBC86" s="185"/>
      <c r="OBD86" s="185"/>
      <c r="OBE86" s="185"/>
      <c r="OBF86" s="185"/>
      <c r="OBG86" s="185"/>
      <c r="OBH86" s="185"/>
      <c r="OBI86" s="185"/>
      <c r="OBJ86" s="185"/>
      <c r="OBK86" s="185"/>
      <c r="OBL86" s="185"/>
      <c r="OBM86" s="185"/>
      <c r="OBN86" s="185"/>
      <c r="OBO86" s="185"/>
      <c r="OBP86" s="185"/>
      <c r="OBQ86" s="185"/>
      <c r="OBR86" s="185"/>
      <c r="OBS86" s="185"/>
      <c r="OBT86" s="185"/>
      <c r="OBU86" s="185"/>
      <c r="OBV86" s="185"/>
      <c r="OBW86" s="185"/>
      <c r="OBX86" s="185"/>
      <c r="OBY86" s="185"/>
      <c r="OBZ86" s="185"/>
      <c r="OCA86" s="185"/>
      <c r="OCB86" s="185"/>
      <c r="OCC86" s="185"/>
      <c r="OCD86" s="185"/>
      <c r="OCE86" s="185"/>
      <c r="OCF86" s="185"/>
      <c r="OCG86" s="185"/>
      <c r="OCH86" s="185"/>
      <c r="OCI86" s="185"/>
      <c r="OCJ86" s="185"/>
      <c r="OCK86" s="185"/>
      <c r="OCL86" s="185"/>
      <c r="OCM86" s="185"/>
      <c r="OCN86" s="185"/>
      <c r="OCO86" s="185"/>
      <c r="OCP86" s="185"/>
      <c r="OCQ86" s="185"/>
      <c r="OCR86" s="185"/>
      <c r="OCS86" s="185"/>
      <c r="OCT86" s="185"/>
      <c r="OCU86" s="185"/>
      <c r="OCV86" s="185"/>
      <c r="OCW86" s="185"/>
      <c r="OCX86" s="185"/>
      <c r="OCY86" s="185"/>
      <c r="OCZ86" s="185"/>
      <c r="ODA86" s="185"/>
      <c r="ODB86" s="185"/>
      <c r="ODC86" s="185"/>
      <c r="ODD86" s="185"/>
      <c r="ODE86" s="185"/>
      <c r="ODF86" s="185"/>
      <c r="ODG86" s="185"/>
      <c r="ODH86" s="185"/>
      <c r="ODI86" s="185"/>
      <c r="ODJ86" s="185"/>
      <c r="ODK86" s="185"/>
      <c r="ODL86" s="185"/>
      <c r="ODM86" s="185"/>
      <c r="ODN86" s="185"/>
      <c r="ODO86" s="185"/>
      <c r="ODP86" s="185"/>
      <c r="ODQ86" s="185"/>
      <c r="ODR86" s="185"/>
      <c r="ODS86" s="185"/>
      <c r="ODT86" s="185"/>
      <c r="ODU86" s="185"/>
      <c r="ODV86" s="185"/>
      <c r="ODW86" s="185"/>
      <c r="ODX86" s="185"/>
      <c r="ODY86" s="185"/>
      <c r="ODZ86" s="185"/>
      <c r="OEA86" s="185"/>
      <c r="OEB86" s="185"/>
      <c r="OEC86" s="185"/>
      <c r="OED86" s="185"/>
      <c r="OEE86" s="185"/>
      <c r="OEF86" s="185"/>
      <c r="OEG86" s="185"/>
      <c r="OEH86" s="185"/>
      <c r="OEI86" s="185"/>
      <c r="OEJ86" s="185"/>
      <c r="OEK86" s="185"/>
      <c r="OEL86" s="185"/>
      <c r="OEM86" s="185"/>
      <c r="OEN86" s="185"/>
      <c r="OEO86" s="185"/>
      <c r="OEP86" s="185"/>
      <c r="OEQ86" s="185"/>
      <c r="OER86" s="185"/>
      <c r="OES86" s="185"/>
      <c r="OET86" s="185"/>
      <c r="OEU86" s="185"/>
      <c r="OEV86" s="185"/>
      <c r="OEW86" s="185"/>
      <c r="OEX86" s="185"/>
      <c r="OEY86" s="185"/>
      <c r="OEZ86" s="185"/>
      <c r="OFA86" s="185"/>
      <c r="OFB86" s="185"/>
      <c r="OFC86" s="185"/>
      <c r="OFD86" s="185"/>
      <c r="OFE86" s="185"/>
      <c r="OFF86" s="185"/>
      <c r="OFG86" s="185"/>
      <c r="OFH86" s="185"/>
      <c r="OFI86" s="185"/>
      <c r="OFJ86" s="185"/>
      <c r="OFK86" s="185"/>
      <c r="OFL86" s="185"/>
      <c r="OFM86" s="185"/>
      <c r="OFN86" s="185"/>
      <c r="OFO86" s="185"/>
      <c r="OFP86" s="185"/>
      <c r="OFQ86" s="185"/>
      <c r="OFR86" s="185"/>
      <c r="OFS86" s="185"/>
      <c r="OFT86" s="185"/>
      <c r="OFU86" s="185"/>
      <c r="OFV86" s="185"/>
      <c r="OFW86" s="185"/>
      <c r="OFX86" s="185"/>
      <c r="OFY86" s="185"/>
      <c r="OFZ86" s="185"/>
      <c r="OGA86" s="185"/>
      <c r="OGB86" s="185"/>
      <c r="OGC86" s="185"/>
      <c r="OGD86" s="185"/>
      <c r="OGE86" s="185"/>
      <c r="OGF86" s="185"/>
      <c r="OGG86" s="185"/>
      <c r="OGH86" s="185"/>
      <c r="OGI86" s="185"/>
      <c r="OGJ86" s="185"/>
      <c r="OGK86" s="185"/>
      <c r="OGL86" s="185"/>
      <c r="OGM86" s="185"/>
      <c r="OGN86" s="185"/>
      <c r="OGO86" s="185"/>
      <c r="OGP86" s="185"/>
      <c r="OGQ86" s="185"/>
      <c r="OGR86" s="185"/>
      <c r="OGS86" s="185"/>
      <c r="OGT86" s="185"/>
      <c r="OGU86" s="185"/>
      <c r="OGV86" s="185"/>
      <c r="OGW86" s="185"/>
      <c r="OGX86" s="185"/>
      <c r="OGY86" s="185"/>
      <c r="OGZ86" s="185"/>
      <c r="OHA86" s="185"/>
      <c r="OHB86" s="185"/>
      <c r="OHC86" s="185"/>
      <c r="OHD86" s="185"/>
      <c r="OHE86" s="185"/>
      <c r="OHF86" s="185"/>
      <c r="OHG86" s="185"/>
      <c r="OHH86" s="185"/>
      <c r="OHI86" s="185"/>
      <c r="OHJ86" s="185"/>
      <c r="OHK86" s="185"/>
      <c r="OHL86" s="185"/>
      <c r="OHM86" s="185"/>
      <c r="OHN86" s="185"/>
      <c r="OHO86" s="185"/>
      <c r="OHP86" s="185"/>
      <c r="OHQ86" s="185"/>
      <c r="OHR86" s="185"/>
      <c r="OHS86" s="185"/>
      <c r="OHT86" s="185"/>
      <c r="OHU86" s="185"/>
      <c r="OHV86" s="185"/>
      <c r="OHW86" s="185"/>
      <c r="OHX86" s="185"/>
      <c r="OHY86" s="185"/>
      <c r="OHZ86" s="185"/>
      <c r="OIA86" s="185"/>
      <c r="OIB86" s="185"/>
      <c r="OIC86" s="185"/>
      <c r="OID86" s="185"/>
      <c r="OIE86" s="185"/>
      <c r="OIF86" s="185"/>
      <c r="OIG86" s="185"/>
      <c r="OIH86" s="185"/>
      <c r="OII86" s="185"/>
      <c r="OIJ86" s="185"/>
      <c r="OIK86" s="185"/>
      <c r="OIL86" s="185"/>
      <c r="OIM86" s="185"/>
      <c r="OIN86" s="185"/>
      <c r="OIO86" s="185"/>
      <c r="OIP86" s="185"/>
      <c r="OIQ86" s="185"/>
      <c r="OIR86" s="185"/>
      <c r="OIS86" s="185"/>
      <c r="OIT86" s="185"/>
      <c r="OIU86" s="185"/>
      <c r="OIV86" s="185"/>
      <c r="OIW86" s="185"/>
      <c r="OIX86" s="185"/>
      <c r="OIY86" s="185"/>
      <c r="OIZ86" s="185"/>
      <c r="OJA86" s="185"/>
      <c r="OJB86" s="185"/>
      <c r="OJC86" s="185"/>
      <c r="OJD86" s="185"/>
      <c r="OJE86" s="185"/>
      <c r="OJF86" s="185"/>
      <c r="OJG86" s="185"/>
      <c r="OJH86" s="185"/>
      <c r="OJI86" s="185"/>
      <c r="OJJ86" s="185"/>
      <c r="OJK86" s="185"/>
      <c r="OJL86" s="185"/>
      <c r="OJM86" s="185"/>
      <c r="OJN86" s="185"/>
      <c r="OJO86" s="185"/>
      <c r="OJP86" s="185"/>
      <c r="OJQ86" s="185"/>
      <c r="OJR86" s="185"/>
      <c r="OJS86" s="185"/>
      <c r="OJT86" s="185"/>
      <c r="OJU86" s="185"/>
      <c r="OJV86" s="185"/>
      <c r="OJW86" s="185"/>
      <c r="OJX86" s="185"/>
      <c r="OJY86" s="185"/>
      <c r="OJZ86" s="185"/>
      <c r="OKA86" s="185"/>
      <c r="OKB86" s="185"/>
      <c r="OKC86" s="185"/>
      <c r="OKD86" s="185"/>
      <c r="OKE86" s="185"/>
      <c r="OKF86" s="185"/>
      <c r="OKG86" s="185"/>
      <c r="OKH86" s="185"/>
      <c r="OKI86" s="185"/>
      <c r="OKJ86" s="185"/>
      <c r="OKK86" s="185"/>
      <c r="OKL86" s="185"/>
      <c r="OKM86" s="185"/>
      <c r="OKN86" s="185"/>
      <c r="OKO86" s="185"/>
      <c r="OKP86" s="185"/>
      <c r="OKQ86" s="185"/>
      <c r="OKR86" s="185"/>
      <c r="OKS86" s="185"/>
      <c r="OKT86" s="185"/>
      <c r="OKU86" s="185"/>
      <c r="OKV86" s="185"/>
      <c r="OKW86" s="185"/>
      <c r="OKX86" s="185"/>
      <c r="OKY86" s="185"/>
      <c r="OKZ86" s="185"/>
      <c r="OLA86" s="185"/>
      <c r="OLB86" s="185"/>
      <c r="OLC86" s="185"/>
      <c r="OLD86" s="185"/>
      <c r="OLE86" s="185"/>
      <c r="OLF86" s="185"/>
      <c r="OLG86" s="185"/>
      <c r="OLH86" s="185"/>
      <c r="OLI86" s="185"/>
      <c r="OLJ86" s="185"/>
      <c r="OLK86" s="185"/>
      <c r="OLL86" s="185"/>
      <c r="OLM86" s="185"/>
      <c r="OLN86" s="185"/>
      <c r="OLO86" s="185"/>
      <c r="OLP86" s="185"/>
      <c r="OLQ86" s="185"/>
      <c r="OLR86" s="185"/>
      <c r="OLS86" s="185"/>
      <c r="OLT86" s="185"/>
      <c r="OLU86" s="185"/>
      <c r="OLV86" s="185"/>
      <c r="OLW86" s="185"/>
      <c r="OLX86" s="185"/>
      <c r="OLY86" s="185"/>
      <c r="OLZ86" s="185"/>
      <c r="OMA86" s="185"/>
      <c r="OMB86" s="185"/>
      <c r="OMC86" s="185"/>
      <c r="OMD86" s="185"/>
      <c r="OME86" s="185"/>
      <c r="OMF86" s="185"/>
      <c r="OMG86" s="185"/>
      <c r="OMH86" s="185"/>
      <c r="OMI86" s="185"/>
      <c r="OMJ86" s="185"/>
      <c r="OMK86" s="185"/>
      <c r="OML86" s="185"/>
      <c r="OMM86" s="185"/>
      <c r="OMN86" s="185"/>
      <c r="OMO86" s="185"/>
      <c r="OMP86" s="185"/>
      <c r="OMQ86" s="185"/>
      <c r="OMR86" s="185"/>
      <c r="OMS86" s="185"/>
      <c r="OMT86" s="185"/>
      <c r="OMU86" s="185"/>
      <c r="OMV86" s="185"/>
      <c r="OMW86" s="185"/>
      <c r="OMX86" s="185"/>
      <c r="OMY86" s="185"/>
      <c r="OMZ86" s="185"/>
      <c r="ONA86" s="185"/>
      <c r="ONB86" s="185"/>
      <c r="ONC86" s="185"/>
      <c r="OND86" s="185"/>
      <c r="ONE86" s="185"/>
      <c r="ONF86" s="185"/>
      <c r="ONG86" s="185"/>
      <c r="ONH86" s="185"/>
      <c r="ONI86" s="185"/>
      <c r="ONJ86" s="185"/>
      <c r="ONK86" s="185"/>
      <c r="ONL86" s="185"/>
      <c r="ONM86" s="185"/>
      <c r="ONN86" s="185"/>
      <c r="ONO86" s="185"/>
      <c r="ONP86" s="185"/>
      <c r="ONQ86" s="185"/>
      <c r="ONR86" s="185"/>
      <c r="ONS86" s="185"/>
      <c r="ONT86" s="185"/>
      <c r="ONU86" s="185"/>
      <c r="ONV86" s="185"/>
      <c r="ONW86" s="185"/>
      <c r="ONX86" s="185"/>
      <c r="ONY86" s="185"/>
      <c r="ONZ86" s="185"/>
      <c r="OOA86" s="185"/>
      <c r="OOB86" s="185"/>
      <c r="OOC86" s="185"/>
      <c r="OOD86" s="185"/>
      <c r="OOE86" s="185"/>
      <c r="OOF86" s="185"/>
      <c r="OOG86" s="185"/>
      <c r="OOH86" s="185"/>
      <c r="OOI86" s="185"/>
      <c r="OOJ86" s="185"/>
      <c r="OOK86" s="185"/>
      <c r="OOL86" s="185"/>
      <c r="OOM86" s="185"/>
      <c r="OON86" s="185"/>
      <c r="OOO86" s="185"/>
      <c r="OOP86" s="185"/>
      <c r="OOQ86" s="185"/>
      <c r="OOR86" s="185"/>
      <c r="OOS86" s="185"/>
      <c r="OOT86" s="185"/>
      <c r="OOU86" s="185"/>
      <c r="OOV86" s="185"/>
      <c r="OOW86" s="185"/>
      <c r="OOX86" s="185"/>
      <c r="OOY86" s="185"/>
      <c r="OOZ86" s="185"/>
      <c r="OPA86" s="185"/>
      <c r="OPB86" s="185"/>
      <c r="OPC86" s="185"/>
      <c r="OPD86" s="185"/>
      <c r="OPE86" s="185"/>
      <c r="OPF86" s="185"/>
      <c r="OPG86" s="185"/>
      <c r="OPH86" s="185"/>
      <c r="OPI86" s="185"/>
      <c r="OPJ86" s="185"/>
      <c r="OPK86" s="185"/>
      <c r="OPL86" s="185"/>
      <c r="OPM86" s="185"/>
      <c r="OPN86" s="185"/>
      <c r="OPO86" s="185"/>
      <c r="OPP86" s="185"/>
      <c r="OPQ86" s="185"/>
      <c r="OPR86" s="185"/>
      <c r="OPS86" s="185"/>
      <c r="OPT86" s="185"/>
      <c r="OPU86" s="185"/>
      <c r="OPV86" s="185"/>
      <c r="OPW86" s="185"/>
      <c r="OPX86" s="185"/>
      <c r="OPY86" s="185"/>
      <c r="OPZ86" s="185"/>
      <c r="OQA86" s="185"/>
      <c r="OQB86" s="185"/>
      <c r="OQC86" s="185"/>
      <c r="OQD86" s="185"/>
      <c r="OQE86" s="185"/>
      <c r="OQF86" s="185"/>
      <c r="OQG86" s="185"/>
      <c r="OQH86" s="185"/>
      <c r="OQI86" s="185"/>
      <c r="OQJ86" s="185"/>
      <c r="OQK86" s="185"/>
      <c r="OQL86" s="185"/>
      <c r="OQM86" s="185"/>
      <c r="OQN86" s="185"/>
      <c r="OQO86" s="185"/>
      <c r="OQP86" s="185"/>
      <c r="OQQ86" s="185"/>
      <c r="OQR86" s="185"/>
      <c r="OQS86" s="185"/>
      <c r="OQT86" s="185"/>
      <c r="OQU86" s="185"/>
      <c r="OQV86" s="185"/>
      <c r="OQW86" s="185"/>
      <c r="OQX86" s="185"/>
      <c r="OQY86" s="185"/>
      <c r="OQZ86" s="185"/>
      <c r="ORA86" s="185"/>
      <c r="ORB86" s="185"/>
      <c r="ORC86" s="185"/>
      <c r="ORD86" s="185"/>
      <c r="ORE86" s="185"/>
      <c r="ORF86" s="185"/>
      <c r="ORG86" s="185"/>
      <c r="ORH86" s="185"/>
      <c r="ORI86" s="185"/>
      <c r="ORJ86" s="185"/>
      <c r="ORK86" s="185"/>
      <c r="ORL86" s="185"/>
      <c r="ORM86" s="185"/>
      <c r="ORN86" s="185"/>
      <c r="ORO86" s="185"/>
      <c r="ORP86" s="185"/>
      <c r="ORQ86" s="185"/>
      <c r="ORR86" s="185"/>
      <c r="ORS86" s="185"/>
      <c r="ORT86" s="185"/>
      <c r="ORU86" s="185"/>
      <c r="ORV86" s="185"/>
      <c r="ORW86" s="185"/>
      <c r="ORX86" s="185"/>
      <c r="ORY86" s="185"/>
      <c r="ORZ86" s="185"/>
      <c r="OSA86" s="185"/>
      <c r="OSB86" s="185"/>
      <c r="OSC86" s="185"/>
      <c r="OSD86" s="185"/>
      <c r="OSE86" s="185"/>
      <c r="OSF86" s="185"/>
      <c r="OSG86" s="185"/>
      <c r="OSH86" s="185"/>
      <c r="OSI86" s="185"/>
      <c r="OSJ86" s="185"/>
      <c r="OSK86" s="185"/>
      <c r="OSL86" s="185"/>
      <c r="OSM86" s="185"/>
      <c r="OSN86" s="185"/>
      <c r="OSO86" s="185"/>
      <c r="OSP86" s="185"/>
      <c r="OSQ86" s="185"/>
      <c r="OSR86" s="185"/>
      <c r="OSS86" s="185"/>
      <c r="OST86" s="185"/>
      <c r="OSU86" s="185"/>
      <c r="OSV86" s="185"/>
      <c r="OSW86" s="185"/>
      <c r="OSX86" s="185"/>
      <c r="OSY86" s="185"/>
      <c r="OSZ86" s="185"/>
      <c r="OTA86" s="185"/>
      <c r="OTB86" s="185"/>
      <c r="OTC86" s="185"/>
      <c r="OTD86" s="185"/>
      <c r="OTE86" s="185"/>
      <c r="OTF86" s="185"/>
      <c r="OTG86" s="185"/>
      <c r="OTH86" s="185"/>
      <c r="OTI86" s="185"/>
      <c r="OTJ86" s="185"/>
      <c r="OTK86" s="185"/>
      <c r="OTL86" s="185"/>
      <c r="OTM86" s="185"/>
      <c r="OTN86" s="185"/>
      <c r="OTO86" s="185"/>
      <c r="OTP86" s="185"/>
      <c r="OTQ86" s="185"/>
      <c r="OTR86" s="185"/>
      <c r="OTS86" s="185"/>
      <c r="OTT86" s="185"/>
      <c r="OTU86" s="185"/>
      <c r="OTV86" s="185"/>
      <c r="OTW86" s="185"/>
      <c r="OTX86" s="185"/>
      <c r="OTY86" s="185"/>
      <c r="OTZ86" s="185"/>
      <c r="OUA86" s="185"/>
      <c r="OUB86" s="185"/>
      <c r="OUC86" s="185"/>
      <c r="OUD86" s="185"/>
      <c r="OUE86" s="185"/>
      <c r="OUF86" s="185"/>
      <c r="OUG86" s="185"/>
      <c r="OUH86" s="185"/>
      <c r="OUI86" s="185"/>
      <c r="OUJ86" s="185"/>
      <c r="OUK86" s="185"/>
      <c r="OUL86" s="185"/>
      <c r="OUM86" s="185"/>
      <c r="OUN86" s="185"/>
      <c r="OUO86" s="185"/>
      <c r="OUP86" s="185"/>
      <c r="OUQ86" s="185"/>
      <c r="OUR86" s="185"/>
      <c r="OUS86" s="185"/>
      <c r="OUT86" s="185"/>
      <c r="OUU86" s="185"/>
      <c r="OUV86" s="185"/>
      <c r="OUW86" s="185"/>
      <c r="OUX86" s="185"/>
      <c r="OUY86" s="185"/>
      <c r="OUZ86" s="185"/>
      <c r="OVA86" s="185"/>
      <c r="OVB86" s="185"/>
      <c r="OVC86" s="185"/>
      <c r="OVD86" s="185"/>
      <c r="OVE86" s="185"/>
      <c r="OVF86" s="185"/>
      <c r="OVG86" s="185"/>
      <c r="OVH86" s="185"/>
      <c r="OVI86" s="185"/>
      <c r="OVJ86" s="185"/>
      <c r="OVK86" s="185"/>
      <c r="OVL86" s="185"/>
      <c r="OVM86" s="185"/>
      <c r="OVN86" s="185"/>
      <c r="OVO86" s="185"/>
      <c r="OVP86" s="185"/>
      <c r="OVQ86" s="185"/>
      <c r="OVR86" s="185"/>
      <c r="OVS86" s="185"/>
      <c r="OVT86" s="185"/>
      <c r="OVU86" s="185"/>
      <c r="OVV86" s="185"/>
      <c r="OVW86" s="185"/>
      <c r="OVX86" s="185"/>
      <c r="OVY86" s="185"/>
      <c r="OVZ86" s="185"/>
      <c r="OWA86" s="185"/>
      <c r="OWB86" s="185"/>
      <c r="OWC86" s="185"/>
      <c r="OWD86" s="185"/>
      <c r="OWE86" s="185"/>
      <c r="OWF86" s="185"/>
      <c r="OWG86" s="185"/>
      <c r="OWH86" s="185"/>
      <c r="OWI86" s="185"/>
      <c r="OWJ86" s="185"/>
      <c r="OWK86" s="185"/>
      <c r="OWL86" s="185"/>
      <c r="OWM86" s="185"/>
      <c r="OWN86" s="185"/>
      <c r="OWO86" s="185"/>
      <c r="OWP86" s="185"/>
      <c r="OWQ86" s="185"/>
      <c r="OWR86" s="185"/>
      <c r="OWS86" s="185"/>
      <c r="OWT86" s="185"/>
      <c r="OWU86" s="185"/>
      <c r="OWV86" s="185"/>
      <c r="OWW86" s="185"/>
      <c r="OWX86" s="185"/>
      <c r="OWY86" s="185"/>
      <c r="OWZ86" s="185"/>
      <c r="OXA86" s="185"/>
      <c r="OXB86" s="185"/>
      <c r="OXC86" s="185"/>
      <c r="OXD86" s="185"/>
      <c r="OXE86" s="185"/>
      <c r="OXF86" s="185"/>
      <c r="OXG86" s="185"/>
      <c r="OXH86" s="185"/>
      <c r="OXI86" s="185"/>
      <c r="OXJ86" s="185"/>
      <c r="OXK86" s="185"/>
      <c r="OXL86" s="185"/>
      <c r="OXM86" s="185"/>
      <c r="OXN86" s="185"/>
      <c r="OXO86" s="185"/>
      <c r="OXP86" s="185"/>
      <c r="OXQ86" s="185"/>
      <c r="OXR86" s="185"/>
      <c r="OXS86" s="185"/>
      <c r="OXT86" s="185"/>
      <c r="OXU86" s="185"/>
      <c r="OXV86" s="185"/>
      <c r="OXW86" s="185"/>
      <c r="OXX86" s="185"/>
      <c r="OXY86" s="185"/>
      <c r="OXZ86" s="185"/>
      <c r="OYA86" s="185"/>
      <c r="OYB86" s="185"/>
      <c r="OYC86" s="185"/>
      <c r="OYD86" s="185"/>
      <c r="OYE86" s="185"/>
      <c r="OYF86" s="185"/>
      <c r="OYG86" s="185"/>
      <c r="OYH86" s="185"/>
      <c r="OYI86" s="185"/>
      <c r="OYJ86" s="185"/>
      <c r="OYK86" s="185"/>
      <c r="OYL86" s="185"/>
      <c r="OYM86" s="185"/>
      <c r="OYN86" s="185"/>
      <c r="OYO86" s="185"/>
      <c r="OYP86" s="185"/>
      <c r="OYQ86" s="185"/>
      <c r="OYR86" s="185"/>
      <c r="OYS86" s="185"/>
      <c r="OYT86" s="185"/>
      <c r="OYU86" s="185"/>
      <c r="OYV86" s="185"/>
      <c r="OYW86" s="185"/>
      <c r="OYX86" s="185"/>
      <c r="OYY86" s="185"/>
      <c r="OYZ86" s="185"/>
      <c r="OZA86" s="185"/>
      <c r="OZB86" s="185"/>
      <c r="OZC86" s="185"/>
      <c r="OZD86" s="185"/>
      <c r="OZE86" s="185"/>
      <c r="OZF86" s="185"/>
      <c r="OZG86" s="185"/>
      <c r="OZH86" s="185"/>
      <c r="OZI86" s="185"/>
      <c r="OZJ86" s="185"/>
      <c r="OZK86" s="185"/>
      <c r="OZL86" s="185"/>
      <c r="OZM86" s="185"/>
      <c r="OZN86" s="185"/>
      <c r="OZO86" s="185"/>
      <c r="OZP86" s="185"/>
      <c r="OZQ86" s="185"/>
      <c r="OZR86" s="185"/>
      <c r="OZS86" s="185"/>
      <c r="OZT86" s="185"/>
      <c r="OZU86" s="185"/>
      <c r="OZV86" s="185"/>
      <c r="OZW86" s="185"/>
      <c r="OZX86" s="185"/>
      <c r="OZY86" s="185"/>
      <c r="OZZ86" s="185"/>
      <c r="PAA86" s="185"/>
      <c r="PAB86" s="185"/>
      <c r="PAC86" s="185"/>
      <c r="PAD86" s="185"/>
      <c r="PAE86" s="185"/>
      <c r="PAF86" s="185"/>
      <c r="PAG86" s="185"/>
      <c r="PAH86" s="185"/>
      <c r="PAI86" s="185"/>
      <c r="PAJ86" s="185"/>
      <c r="PAK86" s="185"/>
      <c r="PAL86" s="185"/>
      <c r="PAM86" s="185"/>
      <c r="PAN86" s="185"/>
      <c r="PAO86" s="185"/>
      <c r="PAP86" s="185"/>
      <c r="PAQ86" s="185"/>
      <c r="PAR86" s="185"/>
      <c r="PAS86" s="185"/>
      <c r="PAT86" s="185"/>
      <c r="PAU86" s="185"/>
      <c r="PAV86" s="185"/>
      <c r="PAW86" s="185"/>
      <c r="PAX86" s="185"/>
      <c r="PAY86" s="185"/>
      <c r="PAZ86" s="185"/>
      <c r="PBA86" s="185"/>
      <c r="PBB86" s="185"/>
      <c r="PBC86" s="185"/>
      <c r="PBD86" s="185"/>
      <c r="PBE86" s="185"/>
      <c r="PBF86" s="185"/>
      <c r="PBG86" s="185"/>
      <c r="PBH86" s="185"/>
      <c r="PBI86" s="185"/>
      <c r="PBJ86" s="185"/>
      <c r="PBK86" s="185"/>
      <c r="PBL86" s="185"/>
      <c r="PBM86" s="185"/>
      <c r="PBN86" s="185"/>
      <c r="PBO86" s="185"/>
      <c r="PBP86" s="185"/>
      <c r="PBQ86" s="185"/>
      <c r="PBR86" s="185"/>
      <c r="PBS86" s="185"/>
      <c r="PBT86" s="185"/>
      <c r="PBU86" s="185"/>
      <c r="PBV86" s="185"/>
      <c r="PBW86" s="185"/>
      <c r="PBX86" s="185"/>
      <c r="PBY86" s="185"/>
      <c r="PBZ86" s="185"/>
      <c r="PCA86" s="185"/>
      <c r="PCB86" s="185"/>
      <c r="PCC86" s="185"/>
      <c r="PCD86" s="185"/>
      <c r="PCE86" s="185"/>
      <c r="PCF86" s="185"/>
      <c r="PCG86" s="185"/>
      <c r="PCH86" s="185"/>
      <c r="PCI86" s="185"/>
      <c r="PCJ86" s="185"/>
      <c r="PCK86" s="185"/>
      <c r="PCL86" s="185"/>
      <c r="PCM86" s="185"/>
      <c r="PCN86" s="185"/>
      <c r="PCO86" s="185"/>
      <c r="PCP86" s="185"/>
      <c r="PCQ86" s="185"/>
      <c r="PCR86" s="185"/>
      <c r="PCS86" s="185"/>
      <c r="PCT86" s="185"/>
      <c r="PCU86" s="185"/>
      <c r="PCV86" s="185"/>
      <c r="PCW86" s="185"/>
      <c r="PCX86" s="185"/>
      <c r="PCY86" s="185"/>
      <c r="PCZ86" s="185"/>
      <c r="PDA86" s="185"/>
      <c r="PDB86" s="185"/>
      <c r="PDC86" s="185"/>
      <c r="PDD86" s="185"/>
      <c r="PDE86" s="185"/>
      <c r="PDF86" s="185"/>
      <c r="PDG86" s="185"/>
      <c r="PDH86" s="185"/>
      <c r="PDI86" s="185"/>
      <c r="PDJ86" s="185"/>
      <c r="PDK86" s="185"/>
      <c r="PDL86" s="185"/>
      <c r="PDM86" s="185"/>
      <c r="PDN86" s="185"/>
      <c r="PDO86" s="185"/>
      <c r="PDP86" s="185"/>
      <c r="PDQ86" s="185"/>
      <c r="PDR86" s="185"/>
      <c r="PDS86" s="185"/>
      <c r="PDT86" s="185"/>
      <c r="PDU86" s="185"/>
      <c r="PDV86" s="185"/>
      <c r="PDW86" s="185"/>
      <c r="PDX86" s="185"/>
      <c r="PDY86" s="185"/>
      <c r="PDZ86" s="185"/>
      <c r="PEA86" s="185"/>
      <c r="PEB86" s="185"/>
      <c r="PEC86" s="185"/>
      <c r="PED86" s="185"/>
      <c r="PEE86" s="185"/>
      <c r="PEF86" s="185"/>
      <c r="PEG86" s="185"/>
      <c r="PEH86" s="185"/>
      <c r="PEI86" s="185"/>
      <c r="PEJ86" s="185"/>
      <c r="PEK86" s="185"/>
      <c r="PEL86" s="185"/>
      <c r="PEM86" s="185"/>
      <c r="PEN86" s="185"/>
      <c r="PEO86" s="185"/>
      <c r="PEP86" s="185"/>
      <c r="PEQ86" s="185"/>
      <c r="PER86" s="185"/>
      <c r="PES86" s="185"/>
      <c r="PET86" s="185"/>
      <c r="PEU86" s="185"/>
      <c r="PEV86" s="185"/>
      <c r="PEW86" s="185"/>
      <c r="PEX86" s="185"/>
      <c r="PEY86" s="185"/>
      <c r="PEZ86" s="185"/>
      <c r="PFA86" s="185"/>
      <c r="PFB86" s="185"/>
      <c r="PFC86" s="185"/>
      <c r="PFD86" s="185"/>
      <c r="PFE86" s="185"/>
      <c r="PFF86" s="185"/>
      <c r="PFG86" s="185"/>
      <c r="PFH86" s="185"/>
      <c r="PFI86" s="185"/>
      <c r="PFJ86" s="185"/>
      <c r="PFK86" s="185"/>
      <c r="PFL86" s="185"/>
      <c r="PFM86" s="185"/>
      <c r="PFN86" s="185"/>
      <c r="PFO86" s="185"/>
      <c r="PFP86" s="185"/>
      <c r="PFQ86" s="185"/>
      <c r="PFR86" s="185"/>
      <c r="PFS86" s="185"/>
      <c r="PFT86" s="185"/>
      <c r="PFU86" s="185"/>
      <c r="PFV86" s="185"/>
      <c r="PFW86" s="185"/>
      <c r="PFX86" s="185"/>
      <c r="PFY86" s="185"/>
      <c r="PFZ86" s="185"/>
      <c r="PGA86" s="185"/>
      <c r="PGB86" s="185"/>
      <c r="PGC86" s="185"/>
      <c r="PGD86" s="185"/>
      <c r="PGE86" s="185"/>
      <c r="PGF86" s="185"/>
      <c r="PGG86" s="185"/>
      <c r="PGH86" s="185"/>
      <c r="PGI86" s="185"/>
      <c r="PGJ86" s="185"/>
      <c r="PGK86" s="185"/>
      <c r="PGL86" s="185"/>
      <c r="PGM86" s="185"/>
      <c r="PGN86" s="185"/>
      <c r="PGO86" s="185"/>
      <c r="PGP86" s="185"/>
      <c r="PGQ86" s="185"/>
      <c r="PGR86" s="185"/>
      <c r="PGS86" s="185"/>
      <c r="PGT86" s="185"/>
      <c r="PGU86" s="185"/>
      <c r="PGV86" s="185"/>
      <c r="PGW86" s="185"/>
      <c r="PGX86" s="185"/>
      <c r="PGY86" s="185"/>
      <c r="PGZ86" s="185"/>
      <c r="PHA86" s="185"/>
      <c r="PHB86" s="185"/>
      <c r="PHC86" s="185"/>
      <c r="PHD86" s="185"/>
      <c r="PHE86" s="185"/>
      <c r="PHF86" s="185"/>
      <c r="PHG86" s="185"/>
      <c r="PHH86" s="185"/>
      <c r="PHI86" s="185"/>
      <c r="PHJ86" s="185"/>
      <c r="PHK86" s="185"/>
      <c r="PHL86" s="185"/>
      <c r="PHM86" s="185"/>
      <c r="PHN86" s="185"/>
      <c r="PHO86" s="185"/>
      <c r="PHP86" s="185"/>
      <c r="PHQ86" s="185"/>
      <c r="PHR86" s="185"/>
      <c r="PHS86" s="185"/>
      <c r="PHT86" s="185"/>
      <c r="PHU86" s="185"/>
      <c r="PHV86" s="185"/>
      <c r="PHW86" s="185"/>
      <c r="PHX86" s="185"/>
      <c r="PHY86" s="185"/>
      <c r="PHZ86" s="185"/>
      <c r="PIA86" s="185"/>
      <c r="PIB86" s="185"/>
      <c r="PIC86" s="185"/>
      <c r="PID86" s="185"/>
      <c r="PIE86" s="185"/>
      <c r="PIF86" s="185"/>
      <c r="PIG86" s="185"/>
      <c r="PIH86" s="185"/>
      <c r="PII86" s="185"/>
      <c r="PIJ86" s="185"/>
      <c r="PIK86" s="185"/>
      <c r="PIL86" s="185"/>
      <c r="PIM86" s="185"/>
      <c r="PIN86" s="185"/>
      <c r="PIO86" s="185"/>
      <c r="PIP86" s="185"/>
      <c r="PIQ86" s="185"/>
      <c r="PIR86" s="185"/>
      <c r="PIS86" s="185"/>
      <c r="PIT86" s="185"/>
      <c r="PIU86" s="185"/>
      <c r="PIV86" s="185"/>
      <c r="PIW86" s="185"/>
      <c r="PIX86" s="185"/>
      <c r="PIY86" s="185"/>
      <c r="PIZ86" s="185"/>
      <c r="PJA86" s="185"/>
      <c r="PJB86" s="185"/>
      <c r="PJC86" s="185"/>
      <c r="PJD86" s="185"/>
      <c r="PJE86" s="185"/>
      <c r="PJF86" s="185"/>
      <c r="PJG86" s="185"/>
      <c r="PJH86" s="185"/>
      <c r="PJI86" s="185"/>
      <c r="PJJ86" s="185"/>
      <c r="PJK86" s="185"/>
      <c r="PJL86" s="185"/>
      <c r="PJM86" s="185"/>
      <c r="PJN86" s="185"/>
      <c r="PJO86" s="185"/>
      <c r="PJP86" s="185"/>
      <c r="PJQ86" s="185"/>
      <c r="PJR86" s="185"/>
      <c r="PJS86" s="185"/>
      <c r="PJT86" s="185"/>
      <c r="PJU86" s="185"/>
      <c r="PJV86" s="185"/>
      <c r="PJW86" s="185"/>
      <c r="PJX86" s="185"/>
      <c r="PJY86" s="185"/>
      <c r="PJZ86" s="185"/>
      <c r="PKA86" s="185"/>
      <c r="PKB86" s="185"/>
      <c r="PKC86" s="185"/>
      <c r="PKD86" s="185"/>
      <c r="PKE86" s="185"/>
      <c r="PKF86" s="185"/>
      <c r="PKG86" s="185"/>
      <c r="PKH86" s="185"/>
      <c r="PKI86" s="185"/>
      <c r="PKJ86" s="185"/>
      <c r="PKK86" s="185"/>
      <c r="PKL86" s="185"/>
      <c r="PKM86" s="185"/>
      <c r="PKN86" s="185"/>
      <c r="PKO86" s="185"/>
      <c r="PKP86" s="185"/>
      <c r="PKQ86" s="185"/>
      <c r="PKR86" s="185"/>
      <c r="PKS86" s="185"/>
      <c r="PKT86" s="185"/>
      <c r="PKU86" s="185"/>
      <c r="PKV86" s="185"/>
      <c r="PKW86" s="185"/>
      <c r="PKX86" s="185"/>
      <c r="PKY86" s="185"/>
      <c r="PKZ86" s="185"/>
      <c r="PLA86" s="185"/>
      <c r="PLB86" s="185"/>
      <c r="PLC86" s="185"/>
      <c r="PLD86" s="185"/>
      <c r="PLE86" s="185"/>
      <c r="PLF86" s="185"/>
      <c r="PLG86" s="185"/>
      <c r="PLH86" s="185"/>
      <c r="PLI86" s="185"/>
      <c r="PLJ86" s="185"/>
      <c r="PLK86" s="185"/>
      <c r="PLL86" s="185"/>
      <c r="PLM86" s="185"/>
      <c r="PLN86" s="185"/>
      <c r="PLO86" s="185"/>
      <c r="PLP86" s="185"/>
      <c r="PLQ86" s="185"/>
      <c r="PLR86" s="185"/>
      <c r="PLS86" s="185"/>
      <c r="PLT86" s="185"/>
      <c r="PLU86" s="185"/>
      <c r="PLV86" s="185"/>
      <c r="PLW86" s="185"/>
      <c r="PLX86" s="185"/>
      <c r="PLY86" s="185"/>
      <c r="PLZ86" s="185"/>
      <c r="PMA86" s="185"/>
      <c r="PMB86" s="185"/>
      <c r="PMC86" s="185"/>
      <c r="PMD86" s="185"/>
      <c r="PME86" s="185"/>
      <c r="PMF86" s="185"/>
      <c r="PMG86" s="185"/>
      <c r="PMH86" s="185"/>
      <c r="PMI86" s="185"/>
      <c r="PMJ86" s="185"/>
      <c r="PMK86" s="185"/>
      <c r="PML86" s="185"/>
      <c r="PMM86" s="185"/>
      <c r="PMN86" s="185"/>
      <c r="PMO86" s="185"/>
      <c r="PMP86" s="185"/>
      <c r="PMQ86" s="185"/>
      <c r="PMR86" s="185"/>
      <c r="PMS86" s="185"/>
      <c r="PMT86" s="185"/>
      <c r="PMU86" s="185"/>
      <c r="PMV86" s="185"/>
      <c r="PMW86" s="185"/>
      <c r="PMX86" s="185"/>
      <c r="PMY86" s="185"/>
      <c r="PMZ86" s="185"/>
      <c r="PNA86" s="185"/>
      <c r="PNB86" s="185"/>
      <c r="PNC86" s="185"/>
      <c r="PND86" s="185"/>
      <c r="PNE86" s="185"/>
      <c r="PNF86" s="185"/>
      <c r="PNG86" s="185"/>
      <c r="PNH86" s="185"/>
      <c r="PNI86" s="185"/>
      <c r="PNJ86" s="185"/>
      <c r="PNK86" s="185"/>
      <c r="PNL86" s="185"/>
      <c r="PNM86" s="185"/>
      <c r="PNN86" s="185"/>
      <c r="PNO86" s="185"/>
      <c r="PNP86" s="185"/>
      <c r="PNQ86" s="185"/>
      <c r="PNR86" s="185"/>
      <c r="PNS86" s="185"/>
      <c r="PNT86" s="185"/>
      <c r="PNU86" s="185"/>
      <c r="PNV86" s="185"/>
      <c r="PNW86" s="185"/>
      <c r="PNX86" s="185"/>
      <c r="PNY86" s="185"/>
      <c r="PNZ86" s="185"/>
      <c r="POA86" s="185"/>
      <c r="POB86" s="185"/>
      <c r="POC86" s="185"/>
      <c r="POD86" s="185"/>
      <c r="POE86" s="185"/>
      <c r="POF86" s="185"/>
      <c r="POG86" s="185"/>
      <c r="POH86" s="185"/>
      <c r="POI86" s="185"/>
      <c r="POJ86" s="185"/>
      <c r="POK86" s="185"/>
      <c r="POL86" s="185"/>
      <c r="POM86" s="185"/>
      <c r="PON86" s="185"/>
      <c r="POO86" s="185"/>
      <c r="POP86" s="185"/>
      <c r="POQ86" s="185"/>
      <c r="POR86" s="185"/>
      <c r="POS86" s="185"/>
      <c r="POT86" s="185"/>
      <c r="POU86" s="185"/>
      <c r="POV86" s="185"/>
      <c r="POW86" s="185"/>
      <c r="POX86" s="185"/>
      <c r="POY86" s="185"/>
      <c r="POZ86" s="185"/>
      <c r="PPA86" s="185"/>
      <c r="PPB86" s="185"/>
      <c r="PPC86" s="185"/>
      <c r="PPD86" s="185"/>
      <c r="PPE86" s="185"/>
      <c r="PPF86" s="185"/>
      <c r="PPG86" s="185"/>
      <c r="PPH86" s="185"/>
      <c r="PPI86" s="185"/>
      <c r="PPJ86" s="185"/>
      <c r="PPK86" s="185"/>
      <c r="PPL86" s="185"/>
      <c r="PPM86" s="185"/>
      <c r="PPN86" s="185"/>
      <c r="PPO86" s="185"/>
      <c r="PPP86" s="185"/>
      <c r="PPQ86" s="185"/>
      <c r="PPR86" s="185"/>
      <c r="PPS86" s="185"/>
      <c r="PPT86" s="185"/>
      <c r="PPU86" s="185"/>
      <c r="PPV86" s="185"/>
      <c r="PPW86" s="185"/>
      <c r="PPX86" s="185"/>
      <c r="PPY86" s="185"/>
      <c r="PPZ86" s="185"/>
      <c r="PQA86" s="185"/>
      <c r="PQB86" s="185"/>
      <c r="PQC86" s="185"/>
      <c r="PQD86" s="185"/>
      <c r="PQE86" s="185"/>
      <c r="PQF86" s="185"/>
      <c r="PQG86" s="185"/>
      <c r="PQH86" s="185"/>
      <c r="PQI86" s="185"/>
      <c r="PQJ86" s="185"/>
      <c r="PQK86" s="185"/>
      <c r="PQL86" s="185"/>
      <c r="PQM86" s="185"/>
      <c r="PQN86" s="185"/>
      <c r="PQO86" s="185"/>
      <c r="PQP86" s="185"/>
      <c r="PQQ86" s="185"/>
      <c r="PQR86" s="185"/>
      <c r="PQS86" s="185"/>
      <c r="PQT86" s="185"/>
      <c r="PQU86" s="185"/>
      <c r="PQV86" s="185"/>
      <c r="PQW86" s="185"/>
      <c r="PQX86" s="185"/>
      <c r="PQY86" s="185"/>
      <c r="PQZ86" s="185"/>
      <c r="PRA86" s="185"/>
      <c r="PRB86" s="185"/>
      <c r="PRC86" s="185"/>
      <c r="PRD86" s="185"/>
      <c r="PRE86" s="185"/>
      <c r="PRF86" s="185"/>
      <c r="PRG86" s="185"/>
      <c r="PRH86" s="185"/>
      <c r="PRI86" s="185"/>
      <c r="PRJ86" s="185"/>
      <c r="PRK86" s="185"/>
      <c r="PRL86" s="185"/>
      <c r="PRM86" s="185"/>
      <c r="PRN86" s="185"/>
      <c r="PRO86" s="185"/>
      <c r="PRP86" s="185"/>
      <c r="PRQ86" s="185"/>
      <c r="PRR86" s="185"/>
      <c r="PRS86" s="185"/>
      <c r="PRT86" s="185"/>
      <c r="PRU86" s="185"/>
      <c r="PRV86" s="185"/>
      <c r="PRW86" s="185"/>
      <c r="PRX86" s="185"/>
      <c r="PRY86" s="185"/>
      <c r="PRZ86" s="185"/>
      <c r="PSA86" s="185"/>
      <c r="PSB86" s="185"/>
      <c r="PSC86" s="185"/>
      <c r="PSD86" s="185"/>
      <c r="PSE86" s="185"/>
      <c r="PSF86" s="185"/>
      <c r="PSG86" s="185"/>
      <c r="PSH86" s="185"/>
      <c r="PSI86" s="185"/>
      <c r="PSJ86" s="185"/>
      <c r="PSK86" s="185"/>
      <c r="PSL86" s="185"/>
      <c r="PSM86" s="185"/>
      <c r="PSN86" s="185"/>
      <c r="PSO86" s="185"/>
      <c r="PSP86" s="185"/>
      <c r="PSQ86" s="185"/>
      <c r="PSR86" s="185"/>
      <c r="PSS86" s="185"/>
      <c r="PST86" s="185"/>
      <c r="PSU86" s="185"/>
      <c r="PSV86" s="185"/>
      <c r="PSW86" s="185"/>
      <c r="PSX86" s="185"/>
      <c r="PSY86" s="185"/>
      <c r="PSZ86" s="185"/>
      <c r="PTA86" s="185"/>
      <c r="PTB86" s="185"/>
      <c r="PTC86" s="185"/>
      <c r="PTD86" s="185"/>
      <c r="PTE86" s="185"/>
      <c r="PTF86" s="185"/>
      <c r="PTG86" s="185"/>
      <c r="PTH86" s="185"/>
      <c r="PTI86" s="185"/>
      <c r="PTJ86" s="185"/>
      <c r="PTK86" s="185"/>
      <c r="PTL86" s="185"/>
      <c r="PTM86" s="185"/>
      <c r="PTN86" s="185"/>
      <c r="PTO86" s="185"/>
      <c r="PTP86" s="185"/>
      <c r="PTQ86" s="185"/>
      <c r="PTR86" s="185"/>
      <c r="PTS86" s="185"/>
      <c r="PTT86" s="185"/>
      <c r="PTU86" s="185"/>
      <c r="PTV86" s="185"/>
      <c r="PTW86" s="185"/>
      <c r="PTX86" s="185"/>
      <c r="PTY86" s="185"/>
      <c r="PTZ86" s="185"/>
      <c r="PUA86" s="185"/>
      <c r="PUB86" s="185"/>
      <c r="PUC86" s="185"/>
      <c r="PUD86" s="185"/>
      <c r="PUE86" s="185"/>
      <c r="PUF86" s="185"/>
      <c r="PUG86" s="185"/>
      <c r="PUH86" s="185"/>
      <c r="PUI86" s="185"/>
      <c r="PUJ86" s="185"/>
      <c r="PUK86" s="185"/>
      <c r="PUL86" s="185"/>
      <c r="PUM86" s="185"/>
      <c r="PUN86" s="185"/>
      <c r="PUO86" s="185"/>
      <c r="PUP86" s="185"/>
      <c r="PUQ86" s="185"/>
      <c r="PUR86" s="185"/>
      <c r="PUS86" s="185"/>
      <c r="PUT86" s="185"/>
      <c r="PUU86" s="185"/>
      <c r="PUV86" s="185"/>
      <c r="PUW86" s="185"/>
      <c r="PUX86" s="185"/>
      <c r="PUY86" s="185"/>
      <c r="PUZ86" s="185"/>
      <c r="PVA86" s="185"/>
      <c r="PVB86" s="185"/>
      <c r="PVC86" s="185"/>
      <c r="PVD86" s="185"/>
      <c r="PVE86" s="185"/>
      <c r="PVF86" s="185"/>
      <c r="PVG86" s="185"/>
      <c r="PVH86" s="185"/>
      <c r="PVI86" s="185"/>
      <c r="PVJ86" s="185"/>
      <c r="PVK86" s="185"/>
      <c r="PVL86" s="185"/>
      <c r="PVM86" s="185"/>
      <c r="PVN86" s="185"/>
      <c r="PVO86" s="185"/>
      <c r="PVP86" s="185"/>
      <c r="PVQ86" s="185"/>
      <c r="PVR86" s="185"/>
      <c r="PVS86" s="185"/>
      <c r="PVT86" s="185"/>
      <c r="PVU86" s="185"/>
      <c r="PVV86" s="185"/>
      <c r="PVW86" s="185"/>
      <c r="PVX86" s="185"/>
      <c r="PVY86" s="185"/>
      <c r="PVZ86" s="185"/>
      <c r="PWA86" s="185"/>
      <c r="PWB86" s="185"/>
      <c r="PWC86" s="185"/>
      <c r="PWD86" s="185"/>
      <c r="PWE86" s="185"/>
      <c r="PWF86" s="185"/>
      <c r="PWG86" s="185"/>
      <c r="PWH86" s="185"/>
      <c r="PWI86" s="185"/>
      <c r="PWJ86" s="185"/>
      <c r="PWK86" s="185"/>
      <c r="PWL86" s="185"/>
      <c r="PWM86" s="185"/>
      <c r="PWN86" s="185"/>
      <c r="PWO86" s="185"/>
      <c r="PWP86" s="185"/>
      <c r="PWQ86" s="185"/>
      <c r="PWR86" s="185"/>
      <c r="PWS86" s="185"/>
      <c r="PWT86" s="185"/>
      <c r="PWU86" s="185"/>
      <c r="PWV86" s="185"/>
      <c r="PWW86" s="185"/>
      <c r="PWX86" s="185"/>
      <c r="PWY86" s="185"/>
      <c r="PWZ86" s="185"/>
      <c r="PXA86" s="185"/>
      <c r="PXB86" s="185"/>
      <c r="PXC86" s="185"/>
      <c r="PXD86" s="185"/>
      <c r="PXE86" s="185"/>
      <c r="PXF86" s="185"/>
      <c r="PXG86" s="185"/>
      <c r="PXH86" s="185"/>
      <c r="PXI86" s="185"/>
      <c r="PXJ86" s="185"/>
      <c r="PXK86" s="185"/>
      <c r="PXL86" s="185"/>
      <c r="PXM86" s="185"/>
      <c r="PXN86" s="185"/>
      <c r="PXO86" s="185"/>
      <c r="PXP86" s="185"/>
      <c r="PXQ86" s="185"/>
      <c r="PXR86" s="185"/>
      <c r="PXS86" s="185"/>
      <c r="PXT86" s="185"/>
      <c r="PXU86" s="185"/>
      <c r="PXV86" s="185"/>
      <c r="PXW86" s="185"/>
      <c r="PXX86" s="185"/>
      <c r="PXY86" s="185"/>
      <c r="PXZ86" s="185"/>
      <c r="PYA86" s="185"/>
      <c r="PYB86" s="185"/>
      <c r="PYC86" s="185"/>
      <c r="PYD86" s="185"/>
      <c r="PYE86" s="185"/>
      <c r="PYF86" s="185"/>
      <c r="PYG86" s="185"/>
      <c r="PYH86" s="185"/>
      <c r="PYI86" s="185"/>
      <c r="PYJ86" s="185"/>
      <c r="PYK86" s="185"/>
      <c r="PYL86" s="185"/>
      <c r="PYM86" s="185"/>
      <c r="PYN86" s="185"/>
      <c r="PYO86" s="185"/>
      <c r="PYP86" s="185"/>
      <c r="PYQ86" s="185"/>
      <c r="PYR86" s="185"/>
      <c r="PYS86" s="185"/>
      <c r="PYT86" s="185"/>
      <c r="PYU86" s="185"/>
      <c r="PYV86" s="185"/>
      <c r="PYW86" s="185"/>
      <c r="PYX86" s="185"/>
      <c r="PYY86" s="185"/>
      <c r="PYZ86" s="185"/>
      <c r="PZA86" s="185"/>
      <c r="PZB86" s="185"/>
      <c r="PZC86" s="185"/>
      <c r="PZD86" s="185"/>
      <c r="PZE86" s="185"/>
      <c r="PZF86" s="185"/>
      <c r="PZG86" s="185"/>
      <c r="PZH86" s="185"/>
      <c r="PZI86" s="185"/>
      <c r="PZJ86" s="185"/>
      <c r="PZK86" s="185"/>
      <c r="PZL86" s="185"/>
      <c r="PZM86" s="185"/>
      <c r="PZN86" s="185"/>
      <c r="PZO86" s="185"/>
      <c r="PZP86" s="185"/>
      <c r="PZQ86" s="185"/>
      <c r="PZR86" s="185"/>
      <c r="PZS86" s="185"/>
      <c r="PZT86" s="185"/>
      <c r="PZU86" s="185"/>
      <c r="PZV86" s="185"/>
      <c r="PZW86" s="185"/>
      <c r="PZX86" s="185"/>
      <c r="PZY86" s="185"/>
      <c r="PZZ86" s="185"/>
      <c r="QAA86" s="185"/>
      <c r="QAB86" s="185"/>
      <c r="QAC86" s="185"/>
      <c r="QAD86" s="185"/>
      <c r="QAE86" s="185"/>
      <c r="QAF86" s="185"/>
      <c r="QAG86" s="185"/>
      <c r="QAH86" s="185"/>
      <c r="QAI86" s="185"/>
      <c r="QAJ86" s="185"/>
      <c r="QAK86" s="185"/>
      <c r="QAL86" s="185"/>
      <c r="QAM86" s="185"/>
      <c r="QAN86" s="185"/>
      <c r="QAO86" s="185"/>
      <c r="QAP86" s="185"/>
      <c r="QAQ86" s="185"/>
      <c r="QAR86" s="185"/>
      <c r="QAS86" s="185"/>
      <c r="QAT86" s="185"/>
      <c r="QAU86" s="185"/>
      <c r="QAV86" s="185"/>
      <c r="QAW86" s="185"/>
      <c r="QAX86" s="185"/>
      <c r="QAY86" s="185"/>
      <c r="QAZ86" s="185"/>
      <c r="QBA86" s="185"/>
      <c r="QBB86" s="185"/>
      <c r="QBC86" s="185"/>
      <c r="QBD86" s="185"/>
      <c r="QBE86" s="185"/>
      <c r="QBF86" s="185"/>
      <c r="QBG86" s="185"/>
      <c r="QBH86" s="185"/>
      <c r="QBI86" s="185"/>
      <c r="QBJ86" s="185"/>
      <c r="QBK86" s="185"/>
      <c r="QBL86" s="185"/>
      <c r="QBM86" s="185"/>
      <c r="QBN86" s="185"/>
      <c r="QBO86" s="185"/>
      <c r="QBP86" s="185"/>
      <c r="QBQ86" s="185"/>
      <c r="QBR86" s="185"/>
      <c r="QBS86" s="185"/>
      <c r="QBT86" s="185"/>
      <c r="QBU86" s="185"/>
      <c r="QBV86" s="185"/>
      <c r="QBW86" s="185"/>
      <c r="QBX86" s="185"/>
      <c r="QBY86" s="185"/>
      <c r="QBZ86" s="185"/>
      <c r="QCA86" s="185"/>
      <c r="QCB86" s="185"/>
      <c r="QCC86" s="185"/>
      <c r="QCD86" s="185"/>
      <c r="QCE86" s="185"/>
      <c r="QCF86" s="185"/>
      <c r="QCG86" s="185"/>
      <c r="QCH86" s="185"/>
      <c r="QCI86" s="185"/>
      <c r="QCJ86" s="185"/>
      <c r="QCK86" s="185"/>
      <c r="QCL86" s="185"/>
      <c r="QCM86" s="185"/>
      <c r="QCN86" s="185"/>
      <c r="QCO86" s="185"/>
      <c r="QCP86" s="185"/>
      <c r="QCQ86" s="185"/>
      <c r="QCR86" s="185"/>
      <c r="QCS86" s="185"/>
      <c r="QCT86" s="185"/>
      <c r="QCU86" s="185"/>
      <c r="QCV86" s="185"/>
      <c r="QCW86" s="185"/>
      <c r="QCX86" s="185"/>
      <c r="QCY86" s="185"/>
      <c r="QCZ86" s="185"/>
      <c r="QDA86" s="185"/>
      <c r="QDB86" s="185"/>
      <c r="QDC86" s="185"/>
      <c r="QDD86" s="185"/>
      <c r="QDE86" s="185"/>
      <c r="QDF86" s="185"/>
      <c r="QDG86" s="185"/>
      <c r="QDH86" s="185"/>
      <c r="QDI86" s="185"/>
      <c r="QDJ86" s="185"/>
      <c r="QDK86" s="185"/>
      <c r="QDL86" s="185"/>
      <c r="QDM86" s="185"/>
      <c r="QDN86" s="185"/>
      <c r="QDO86" s="185"/>
      <c r="QDP86" s="185"/>
      <c r="QDQ86" s="185"/>
      <c r="QDR86" s="185"/>
      <c r="QDS86" s="185"/>
      <c r="QDT86" s="185"/>
      <c r="QDU86" s="185"/>
      <c r="QDV86" s="185"/>
      <c r="QDW86" s="185"/>
      <c r="QDX86" s="185"/>
      <c r="QDY86" s="185"/>
      <c r="QDZ86" s="185"/>
      <c r="QEA86" s="185"/>
      <c r="QEB86" s="185"/>
      <c r="QEC86" s="185"/>
      <c r="QED86" s="185"/>
      <c r="QEE86" s="185"/>
      <c r="QEF86" s="185"/>
      <c r="QEG86" s="185"/>
      <c r="QEH86" s="185"/>
      <c r="QEI86" s="185"/>
      <c r="QEJ86" s="185"/>
      <c r="QEK86" s="185"/>
      <c r="QEL86" s="185"/>
      <c r="QEM86" s="185"/>
      <c r="QEN86" s="185"/>
      <c r="QEO86" s="185"/>
      <c r="QEP86" s="185"/>
      <c r="QEQ86" s="185"/>
      <c r="QER86" s="185"/>
      <c r="QES86" s="185"/>
      <c r="QET86" s="185"/>
      <c r="QEU86" s="185"/>
      <c r="QEV86" s="185"/>
      <c r="QEW86" s="185"/>
      <c r="QEX86" s="185"/>
      <c r="QEY86" s="185"/>
      <c r="QEZ86" s="185"/>
      <c r="QFA86" s="185"/>
      <c r="QFB86" s="185"/>
      <c r="QFC86" s="185"/>
      <c r="QFD86" s="185"/>
      <c r="QFE86" s="185"/>
      <c r="QFF86" s="185"/>
      <c r="QFG86" s="185"/>
      <c r="QFH86" s="185"/>
      <c r="QFI86" s="185"/>
      <c r="QFJ86" s="185"/>
      <c r="QFK86" s="185"/>
      <c r="QFL86" s="185"/>
      <c r="QFM86" s="185"/>
      <c r="QFN86" s="185"/>
      <c r="QFO86" s="185"/>
      <c r="QFP86" s="185"/>
      <c r="QFQ86" s="185"/>
      <c r="QFR86" s="185"/>
      <c r="QFS86" s="185"/>
      <c r="QFT86" s="185"/>
      <c r="QFU86" s="185"/>
      <c r="QFV86" s="185"/>
      <c r="QFW86" s="185"/>
      <c r="QFX86" s="185"/>
      <c r="QFY86" s="185"/>
      <c r="QFZ86" s="185"/>
      <c r="QGA86" s="185"/>
      <c r="QGB86" s="185"/>
      <c r="QGC86" s="185"/>
      <c r="QGD86" s="185"/>
      <c r="QGE86" s="185"/>
      <c r="QGF86" s="185"/>
      <c r="QGG86" s="185"/>
      <c r="QGH86" s="185"/>
      <c r="QGI86" s="185"/>
      <c r="QGJ86" s="185"/>
      <c r="QGK86" s="185"/>
      <c r="QGL86" s="185"/>
      <c r="QGM86" s="185"/>
      <c r="QGN86" s="185"/>
      <c r="QGO86" s="185"/>
      <c r="QGP86" s="185"/>
      <c r="QGQ86" s="185"/>
      <c r="QGR86" s="185"/>
      <c r="QGS86" s="185"/>
      <c r="QGT86" s="185"/>
      <c r="QGU86" s="185"/>
      <c r="QGV86" s="185"/>
      <c r="QGW86" s="185"/>
      <c r="QGX86" s="185"/>
      <c r="QGY86" s="185"/>
      <c r="QGZ86" s="185"/>
      <c r="QHA86" s="185"/>
      <c r="QHB86" s="185"/>
      <c r="QHC86" s="185"/>
      <c r="QHD86" s="185"/>
      <c r="QHE86" s="185"/>
      <c r="QHF86" s="185"/>
      <c r="QHG86" s="185"/>
      <c r="QHH86" s="185"/>
      <c r="QHI86" s="185"/>
      <c r="QHJ86" s="185"/>
      <c r="QHK86" s="185"/>
      <c r="QHL86" s="185"/>
      <c r="QHM86" s="185"/>
      <c r="QHN86" s="185"/>
      <c r="QHO86" s="185"/>
      <c r="QHP86" s="185"/>
      <c r="QHQ86" s="185"/>
      <c r="QHR86" s="185"/>
      <c r="QHS86" s="185"/>
      <c r="QHT86" s="185"/>
      <c r="QHU86" s="185"/>
      <c r="QHV86" s="185"/>
      <c r="QHW86" s="185"/>
      <c r="QHX86" s="185"/>
      <c r="QHY86" s="185"/>
      <c r="QHZ86" s="185"/>
      <c r="QIA86" s="185"/>
      <c r="QIB86" s="185"/>
      <c r="QIC86" s="185"/>
      <c r="QID86" s="185"/>
      <c r="QIE86" s="185"/>
      <c r="QIF86" s="185"/>
      <c r="QIG86" s="185"/>
      <c r="QIH86" s="185"/>
      <c r="QII86" s="185"/>
      <c r="QIJ86" s="185"/>
      <c r="QIK86" s="185"/>
      <c r="QIL86" s="185"/>
      <c r="QIM86" s="185"/>
      <c r="QIN86" s="185"/>
      <c r="QIO86" s="185"/>
      <c r="QIP86" s="185"/>
      <c r="QIQ86" s="185"/>
      <c r="QIR86" s="185"/>
      <c r="QIS86" s="185"/>
      <c r="QIT86" s="185"/>
      <c r="QIU86" s="185"/>
      <c r="QIV86" s="185"/>
      <c r="QIW86" s="185"/>
      <c r="QIX86" s="185"/>
      <c r="QIY86" s="185"/>
      <c r="QIZ86" s="185"/>
      <c r="QJA86" s="185"/>
      <c r="QJB86" s="185"/>
      <c r="QJC86" s="185"/>
      <c r="QJD86" s="185"/>
      <c r="QJE86" s="185"/>
      <c r="QJF86" s="185"/>
      <c r="QJG86" s="185"/>
      <c r="QJH86" s="185"/>
      <c r="QJI86" s="185"/>
      <c r="QJJ86" s="185"/>
      <c r="QJK86" s="185"/>
      <c r="QJL86" s="185"/>
      <c r="QJM86" s="185"/>
      <c r="QJN86" s="185"/>
      <c r="QJO86" s="185"/>
      <c r="QJP86" s="185"/>
      <c r="QJQ86" s="185"/>
      <c r="QJR86" s="185"/>
      <c r="QJS86" s="185"/>
      <c r="QJT86" s="185"/>
      <c r="QJU86" s="185"/>
      <c r="QJV86" s="185"/>
      <c r="QJW86" s="185"/>
      <c r="QJX86" s="185"/>
      <c r="QJY86" s="185"/>
      <c r="QJZ86" s="185"/>
      <c r="QKA86" s="185"/>
      <c r="QKB86" s="185"/>
      <c r="QKC86" s="185"/>
      <c r="QKD86" s="185"/>
      <c r="QKE86" s="185"/>
      <c r="QKF86" s="185"/>
      <c r="QKG86" s="185"/>
      <c r="QKH86" s="185"/>
      <c r="QKI86" s="185"/>
      <c r="QKJ86" s="185"/>
      <c r="QKK86" s="185"/>
      <c r="QKL86" s="185"/>
      <c r="QKM86" s="185"/>
      <c r="QKN86" s="185"/>
      <c r="QKO86" s="185"/>
      <c r="QKP86" s="185"/>
      <c r="QKQ86" s="185"/>
      <c r="QKR86" s="185"/>
      <c r="QKS86" s="185"/>
      <c r="QKT86" s="185"/>
      <c r="QKU86" s="185"/>
      <c r="QKV86" s="185"/>
      <c r="QKW86" s="185"/>
      <c r="QKX86" s="185"/>
      <c r="QKY86" s="185"/>
      <c r="QKZ86" s="185"/>
      <c r="QLA86" s="185"/>
      <c r="QLB86" s="185"/>
      <c r="QLC86" s="185"/>
      <c r="QLD86" s="185"/>
      <c r="QLE86" s="185"/>
      <c r="QLF86" s="185"/>
      <c r="QLG86" s="185"/>
      <c r="QLH86" s="185"/>
      <c r="QLI86" s="185"/>
      <c r="QLJ86" s="185"/>
      <c r="QLK86" s="185"/>
      <c r="QLL86" s="185"/>
      <c r="QLM86" s="185"/>
      <c r="QLN86" s="185"/>
      <c r="QLO86" s="185"/>
      <c r="QLP86" s="185"/>
      <c r="QLQ86" s="185"/>
      <c r="QLR86" s="185"/>
      <c r="QLS86" s="185"/>
      <c r="QLT86" s="185"/>
      <c r="QLU86" s="185"/>
      <c r="QLV86" s="185"/>
      <c r="QLW86" s="185"/>
      <c r="QLX86" s="185"/>
      <c r="QLY86" s="185"/>
      <c r="QLZ86" s="185"/>
      <c r="QMA86" s="185"/>
      <c r="QMB86" s="185"/>
      <c r="QMC86" s="185"/>
      <c r="QMD86" s="185"/>
      <c r="QME86" s="185"/>
      <c r="QMF86" s="185"/>
      <c r="QMG86" s="185"/>
      <c r="QMH86" s="185"/>
      <c r="QMI86" s="185"/>
      <c r="QMJ86" s="185"/>
      <c r="QMK86" s="185"/>
      <c r="QML86" s="185"/>
      <c r="QMM86" s="185"/>
      <c r="QMN86" s="185"/>
      <c r="QMO86" s="185"/>
      <c r="QMP86" s="185"/>
      <c r="QMQ86" s="185"/>
      <c r="QMR86" s="185"/>
      <c r="QMS86" s="185"/>
      <c r="QMT86" s="185"/>
      <c r="QMU86" s="185"/>
      <c r="QMV86" s="185"/>
      <c r="QMW86" s="185"/>
      <c r="QMX86" s="185"/>
      <c r="QMY86" s="185"/>
      <c r="QMZ86" s="185"/>
      <c r="QNA86" s="185"/>
      <c r="QNB86" s="185"/>
      <c r="QNC86" s="185"/>
      <c r="QND86" s="185"/>
      <c r="QNE86" s="185"/>
      <c r="QNF86" s="185"/>
      <c r="QNG86" s="185"/>
      <c r="QNH86" s="185"/>
      <c r="QNI86" s="185"/>
      <c r="QNJ86" s="185"/>
      <c r="QNK86" s="185"/>
      <c r="QNL86" s="185"/>
      <c r="QNM86" s="185"/>
      <c r="QNN86" s="185"/>
      <c r="QNO86" s="185"/>
      <c r="QNP86" s="185"/>
      <c r="QNQ86" s="185"/>
      <c r="QNR86" s="185"/>
      <c r="QNS86" s="185"/>
      <c r="QNT86" s="185"/>
      <c r="QNU86" s="185"/>
      <c r="QNV86" s="185"/>
      <c r="QNW86" s="185"/>
      <c r="QNX86" s="185"/>
      <c r="QNY86" s="185"/>
      <c r="QNZ86" s="185"/>
      <c r="QOA86" s="185"/>
      <c r="QOB86" s="185"/>
      <c r="QOC86" s="185"/>
      <c r="QOD86" s="185"/>
      <c r="QOE86" s="185"/>
      <c r="QOF86" s="185"/>
      <c r="QOG86" s="185"/>
      <c r="QOH86" s="185"/>
      <c r="QOI86" s="185"/>
      <c r="QOJ86" s="185"/>
      <c r="QOK86" s="185"/>
      <c r="QOL86" s="185"/>
      <c r="QOM86" s="185"/>
      <c r="QON86" s="185"/>
      <c r="QOO86" s="185"/>
      <c r="QOP86" s="185"/>
      <c r="QOQ86" s="185"/>
      <c r="QOR86" s="185"/>
      <c r="QOS86" s="185"/>
      <c r="QOT86" s="185"/>
      <c r="QOU86" s="185"/>
      <c r="QOV86" s="185"/>
      <c r="QOW86" s="185"/>
      <c r="QOX86" s="185"/>
      <c r="QOY86" s="185"/>
      <c r="QOZ86" s="185"/>
      <c r="QPA86" s="185"/>
      <c r="QPB86" s="185"/>
      <c r="QPC86" s="185"/>
      <c r="QPD86" s="185"/>
      <c r="QPE86" s="185"/>
      <c r="QPF86" s="185"/>
      <c r="QPG86" s="185"/>
      <c r="QPH86" s="185"/>
      <c r="QPI86" s="185"/>
      <c r="QPJ86" s="185"/>
      <c r="QPK86" s="185"/>
      <c r="QPL86" s="185"/>
      <c r="QPM86" s="185"/>
      <c r="QPN86" s="185"/>
      <c r="QPO86" s="185"/>
      <c r="QPP86" s="185"/>
      <c r="QPQ86" s="185"/>
      <c r="QPR86" s="185"/>
      <c r="QPS86" s="185"/>
      <c r="QPT86" s="185"/>
      <c r="QPU86" s="185"/>
      <c r="QPV86" s="185"/>
      <c r="QPW86" s="185"/>
      <c r="QPX86" s="185"/>
      <c r="QPY86" s="185"/>
      <c r="QPZ86" s="185"/>
      <c r="QQA86" s="185"/>
      <c r="QQB86" s="185"/>
      <c r="QQC86" s="185"/>
      <c r="QQD86" s="185"/>
      <c r="QQE86" s="185"/>
      <c r="QQF86" s="185"/>
      <c r="QQG86" s="185"/>
      <c r="QQH86" s="185"/>
      <c r="QQI86" s="185"/>
      <c r="QQJ86" s="185"/>
      <c r="QQK86" s="185"/>
      <c r="QQL86" s="185"/>
      <c r="QQM86" s="185"/>
      <c r="QQN86" s="185"/>
      <c r="QQO86" s="185"/>
      <c r="QQP86" s="185"/>
      <c r="QQQ86" s="185"/>
      <c r="QQR86" s="185"/>
      <c r="QQS86" s="185"/>
      <c r="QQT86" s="185"/>
      <c r="QQU86" s="185"/>
      <c r="QQV86" s="185"/>
      <c r="QQW86" s="185"/>
      <c r="QQX86" s="185"/>
      <c r="QQY86" s="185"/>
      <c r="QQZ86" s="185"/>
      <c r="QRA86" s="185"/>
      <c r="QRB86" s="185"/>
      <c r="QRC86" s="185"/>
      <c r="QRD86" s="185"/>
      <c r="QRE86" s="185"/>
      <c r="QRF86" s="185"/>
      <c r="QRG86" s="185"/>
      <c r="QRH86" s="185"/>
      <c r="QRI86" s="185"/>
      <c r="QRJ86" s="185"/>
      <c r="QRK86" s="185"/>
      <c r="QRL86" s="185"/>
      <c r="QRM86" s="185"/>
      <c r="QRN86" s="185"/>
      <c r="QRO86" s="185"/>
      <c r="QRP86" s="185"/>
      <c r="QRQ86" s="185"/>
      <c r="QRR86" s="185"/>
      <c r="QRS86" s="185"/>
      <c r="QRT86" s="185"/>
      <c r="QRU86" s="185"/>
      <c r="QRV86" s="185"/>
      <c r="QRW86" s="185"/>
      <c r="QRX86" s="185"/>
      <c r="QRY86" s="185"/>
      <c r="QRZ86" s="185"/>
      <c r="QSA86" s="185"/>
      <c r="QSB86" s="185"/>
      <c r="QSC86" s="185"/>
      <c r="QSD86" s="185"/>
      <c r="QSE86" s="185"/>
      <c r="QSF86" s="185"/>
      <c r="QSG86" s="185"/>
      <c r="QSH86" s="185"/>
      <c r="QSI86" s="185"/>
      <c r="QSJ86" s="185"/>
      <c r="QSK86" s="185"/>
      <c r="QSL86" s="185"/>
      <c r="QSM86" s="185"/>
      <c r="QSN86" s="185"/>
      <c r="QSO86" s="185"/>
      <c r="QSP86" s="185"/>
      <c r="QSQ86" s="185"/>
      <c r="QSR86" s="185"/>
      <c r="QSS86" s="185"/>
      <c r="QST86" s="185"/>
      <c r="QSU86" s="185"/>
      <c r="QSV86" s="185"/>
      <c r="QSW86" s="185"/>
      <c r="QSX86" s="185"/>
      <c r="QSY86" s="185"/>
      <c r="QSZ86" s="185"/>
      <c r="QTA86" s="185"/>
      <c r="QTB86" s="185"/>
      <c r="QTC86" s="185"/>
      <c r="QTD86" s="185"/>
      <c r="QTE86" s="185"/>
      <c r="QTF86" s="185"/>
      <c r="QTG86" s="185"/>
      <c r="QTH86" s="185"/>
      <c r="QTI86" s="185"/>
      <c r="QTJ86" s="185"/>
      <c r="QTK86" s="185"/>
      <c r="QTL86" s="185"/>
      <c r="QTM86" s="185"/>
      <c r="QTN86" s="185"/>
      <c r="QTO86" s="185"/>
      <c r="QTP86" s="185"/>
      <c r="QTQ86" s="185"/>
      <c r="QTR86" s="185"/>
      <c r="QTS86" s="185"/>
      <c r="QTT86" s="185"/>
      <c r="QTU86" s="185"/>
      <c r="QTV86" s="185"/>
      <c r="QTW86" s="185"/>
      <c r="QTX86" s="185"/>
      <c r="QTY86" s="185"/>
      <c r="QTZ86" s="185"/>
      <c r="QUA86" s="185"/>
      <c r="QUB86" s="185"/>
      <c r="QUC86" s="185"/>
      <c r="QUD86" s="185"/>
      <c r="QUE86" s="185"/>
      <c r="QUF86" s="185"/>
      <c r="QUG86" s="185"/>
      <c r="QUH86" s="185"/>
      <c r="QUI86" s="185"/>
      <c r="QUJ86" s="185"/>
      <c r="QUK86" s="185"/>
      <c r="QUL86" s="185"/>
      <c r="QUM86" s="185"/>
      <c r="QUN86" s="185"/>
      <c r="QUO86" s="185"/>
      <c r="QUP86" s="185"/>
      <c r="QUQ86" s="185"/>
      <c r="QUR86" s="185"/>
      <c r="QUS86" s="185"/>
      <c r="QUT86" s="185"/>
      <c r="QUU86" s="185"/>
      <c r="QUV86" s="185"/>
      <c r="QUW86" s="185"/>
      <c r="QUX86" s="185"/>
      <c r="QUY86" s="185"/>
      <c r="QUZ86" s="185"/>
      <c r="QVA86" s="185"/>
      <c r="QVB86" s="185"/>
      <c r="QVC86" s="185"/>
      <c r="QVD86" s="185"/>
      <c r="QVE86" s="185"/>
      <c r="QVF86" s="185"/>
      <c r="QVG86" s="185"/>
      <c r="QVH86" s="185"/>
      <c r="QVI86" s="185"/>
      <c r="QVJ86" s="185"/>
      <c r="QVK86" s="185"/>
      <c r="QVL86" s="185"/>
      <c r="QVM86" s="185"/>
      <c r="QVN86" s="185"/>
      <c r="QVO86" s="185"/>
      <c r="QVP86" s="185"/>
      <c r="QVQ86" s="185"/>
      <c r="QVR86" s="185"/>
      <c r="QVS86" s="185"/>
      <c r="QVT86" s="185"/>
      <c r="QVU86" s="185"/>
      <c r="QVV86" s="185"/>
      <c r="QVW86" s="185"/>
      <c r="QVX86" s="185"/>
      <c r="QVY86" s="185"/>
      <c r="QVZ86" s="185"/>
      <c r="QWA86" s="185"/>
      <c r="QWB86" s="185"/>
      <c r="QWC86" s="185"/>
      <c r="QWD86" s="185"/>
      <c r="QWE86" s="185"/>
      <c r="QWF86" s="185"/>
      <c r="QWG86" s="185"/>
      <c r="QWH86" s="185"/>
      <c r="QWI86" s="185"/>
      <c r="QWJ86" s="185"/>
      <c r="QWK86" s="185"/>
      <c r="QWL86" s="185"/>
      <c r="QWM86" s="185"/>
      <c r="QWN86" s="185"/>
      <c r="QWO86" s="185"/>
      <c r="QWP86" s="185"/>
      <c r="QWQ86" s="185"/>
      <c r="QWR86" s="185"/>
      <c r="QWS86" s="185"/>
      <c r="QWT86" s="185"/>
      <c r="QWU86" s="185"/>
      <c r="QWV86" s="185"/>
      <c r="QWW86" s="185"/>
      <c r="QWX86" s="185"/>
      <c r="QWY86" s="185"/>
      <c r="QWZ86" s="185"/>
      <c r="QXA86" s="185"/>
      <c r="QXB86" s="185"/>
      <c r="QXC86" s="185"/>
      <c r="QXD86" s="185"/>
      <c r="QXE86" s="185"/>
      <c r="QXF86" s="185"/>
      <c r="QXG86" s="185"/>
      <c r="QXH86" s="185"/>
      <c r="QXI86" s="185"/>
      <c r="QXJ86" s="185"/>
      <c r="QXK86" s="185"/>
      <c r="QXL86" s="185"/>
      <c r="QXM86" s="185"/>
      <c r="QXN86" s="185"/>
      <c r="QXO86" s="185"/>
      <c r="QXP86" s="185"/>
      <c r="QXQ86" s="185"/>
      <c r="QXR86" s="185"/>
      <c r="QXS86" s="185"/>
      <c r="QXT86" s="185"/>
      <c r="QXU86" s="185"/>
      <c r="QXV86" s="185"/>
      <c r="QXW86" s="185"/>
      <c r="QXX86" s="185"/>
      <c r="QXY86" s="185"/>
      <c r="QXZ86" s="185"/>
      <c r="QYA86" s="185"/>
      <c r="QYB86" s="185"/>
      <c r="QYC86" s="185"/>
      <c r="QYD86" s="185"/>
      <c r="QYE86" s="185"/>
      <c r="QYF86" s="185"/>
      <c r="QYG86" s="185"/>
      <c r="QYH86" s="185"/>
      <c r="QYI86" s="185"/>
      <c r="QYJ86" s="185"/>
      <c r="QYK86" s="185"/>
      <c r="QYL86" s="185"/>
      <c r="QYM86" s="185"/>
      <c r="QYN86" s="185"/>
      <c r="QYO86" s="185"/>
      <c r="QYP86" s="185"/>
      <c r="QYQ86" s="185"/>
      <c r="QYR86" s="185"/>
      <c r="QYS86" s="185"/>
      <c r="QYT86" s="185"/>
      <c r="QYU86" s="185"/>
      <c r="QYV86" s="185"/>
      <c r="QYW86" s="185"/>
      <c r="QYX86" s="185"/>
      <c r="QYY86" s="185"/>
      <c r="QYZ86" s="185"/>
      <c r="QZA86" s="185"/>
      <c r="QZB86" s="185"/>
      <c r="QZC86" s="185"/>
      <c r="QZD86" s="185"/>
      <c r="QZE86" s="185"/>
      <c r="QZF86" s="185"/>
      <c r="QZG86" s="185"/>
      <c r="QZH86" s="185"/>
      <c r="QZI86" s="185"/>
      <c r="QZJ86" s="185"/>
      <c r="QZK86" s="185"/>
      <c r="QZL86" s="185"/>
      <c r="QZM86" s="185"/>
      <c r="QZN86" s="185"/>
      <c r="QZO86" s="185"/>
      <c r="QZP86" s="185"/>
      <c r="QZQ86" s="185"/>
      <c r="QZR86" s="185"/>
      <c r="QZS86" s="185"/>
      <c r="QZT86" s="185"/>
      <c r="QZU86" s="185"/>
      <c r="QZV86" s="185"/>
      <c r="QZW86" s="185"/>
      <c r="QZX86" s="185"/>
      <c r="QZY86" s="185"/>
      <c r="QZZ86" s="185"/>
      <c r="RAA86" s="185"/>
      <c r="RAB86" s="185"/>
      <c r="RAC86" s="185"/>
      <c r="RAD86" s="185"/>
      <c r="RAE86" s="185"/>
      <c r="RAF86" s="185"/>
      <c r="RAG86" s="185"/>
      <c r="RAH86" s="185"/>
      <c r="RAI86" s="185"/>
      <c r="RAJ86" s="185"/>
      <c r="RAK86" s="185"/>
      <c r="RAL86" s="185"/>
      <c r="RAM86" s="185"/>
      <c r="RAN86" s="185"/>
      <c r="RAO86" s="185"/>
      <c r="RAP86" s="185"/>
      <c r="RAQ86" s="185"/>
      <c r="RAR86" s="185"/>
      <c r="RAS86" s="185"/>
      <c r="RAT86" s="185"/>
      <c r="RAU86" s="185"/>
      <c r="RAV86" s="185"/>
      <c r="RAW86" s="185"/>
      <c r="RAX86" s="185"/>
      <c r="RAY86" s="185"/>
      <c r="RAZ86" s="185"/>
      <c r="RBA86" s="185"/>
      <c r="RBB86" s="185"/>
      <c r="RBC86" s="185"/>
      <c r="RBD86" s="185"/>
      <c r="RBE86" s="185"/>
      <c r="RBF86" s="185"/>
      <c r="RBG86" s="185"/>
      <c r="RBH86" s="185"/>
      <c r="RBI86" s="185"/>
      <c r="RBJ86" s="185"/>
      <c r="RBK86" s="185"/>
      <c r="RBL86" s="185"/>
      <c r="RBM86" s="185"/>
      <c r="RBN86" s="185"/>
      <c r="RBO86" s="185"/>
      <c r="RBP86" s="185"/>
      <c r="RBQ86" s="185"/>
      <c r="RBR86" s="185"/>
      <c r="RBS86" s="185"/>
      <c r="RBT86" s="185"/>
      <c r="RBU86" s="185"/>
      <c r="RBV86" s="185"/>
      <c r="RBW86" s="185"/>
      <c r="RBX86" s="185"/>
      <c r="RBY86" s="185"/>
      <c r="RBZ86" s="185"/>
      <c r="RCA86" s="185"/>
      <c r="RCB86" s="185"/>
      <c r="RCC86" s="185"/>
      <c r="RCD86" s="185"/>
      <c r="RCE86" s="185"/>
      <c r="RCF86" s="185"/>
      <c r="RCG86" s="185"/>
      <c r="RCH86" s="185"/>
      <c r="RCI86" s="185"/>
      <c r="RCJ86" s="185"/>
      <c r="RCK86" s="185"/>
      <c r="RCL86" s="185"/>
      <c r="RCM86" s="185"/>
      <c r="RCN86" s="185"/>
      <c r="RCO86" s="185"/>
      <c r="RCP86" s="185"/>
      <c r="RCQ86" s="185"/>
      <c r="RCR86" s="185"/>
      <c r="RCS86" s="185"/>
      <c r="RCT86" s="185"/>
      <c r="RCU86" s="185"/>
      <c r="RCV86" s="185"/>
      <c r="RCW86" s="185"/>
      <c r="RCX86" s="185"/>
      <c r="RCY86" s="185"/>
      <c r="RCZ86" s="185"/>
      <c r="RDA86" s="185"/>
      <c r="RDB86" s="185"/>
      <c r="RDC86" s="185"/>
      <c r="RDD86" s="185"/>
      <c r="RDE86" s="185"/>
      <c r="RDF86" s="185"/>
      <c r="RDG86" s="185"/>
      <c r="RDH86" s="185"/>
      <c r="RDI86" s="185"/>
      <c r="RDJ86" s="185"/>
      <c r="RDK86" s="185"/>
      <c r="RDL86" s="185"/>
      <c r="RDM86" s="185"/>
      <c r="RDN86" s="185"/>
      <c r="RDO86" s="185"/>
      <c r="RDP86" s="185"/>
      <c r="RDQ86" s="185"/>
      <c r="RDR86" s="185"/>
      <c r="RDS86" s="185"/>
      <c r="RDT86" s="185"/>
      <c r="RDU86" s="185"/>
      <c r="RDV86" s="185"/>
      <c r="RDW86" s="185"/>
      <c r="RDX86" s="185"/>
      <c r="RDY86" s="185"/>
      <c r="RDZ86" s="185"/>
      <c r="REA86" s="185"/>
      <c r="REB86" s="185"/>
      <c r="REC86" s="185"/>
      <c r="RED86" s="185"/>
      <c r="REE86" s="185"/>
      <c r="REF86" s="185"/>
      <c r="REG86" s="185"/>
      <c r="REH86" s="185"/>
      <c r="REI86" s="185"/>
      <c r="REJ86" s="185"/>
      <c r="REK86" s="185"/>
      <c r="REL86" s="185"/>
      <c r="REM86" s="185"/>
      <c r="REN86" s="185"/>
      <c r="REO86" s="185"/>
      <c r="REP86" s="185"/>
      <c r="REQ86" s="185"/>
      <c r="RER86" s="185"/>
      <c r="RES86" s="185"/>
      <c r="RET86" s="185"/>
      <c r="REU86" s="185"/>
      <c r="REV86" s="185"/>
      <c r="REW86" s="185"/>
      <c r="REX86" s="185"/>
      <c r="REY86" s="185"/>
      <c r="REZ86" s="185"/>
      <c r="RFA86" s="185"/>
      <c r="RFB86" s="185"/>
      <c r="RFC86" s="185"/>
      <c r="RFD86" s="185"/>
      <c r="RFE86" s="185"/>
      <c r="RFF86" s="185"/>
      <c r="RFG86" s="185"/>
      <c r="RFH86" s="185"/>
      <c r="RFI86" s="185"/>
      <c r="RFJ86" s="185"/>
      <c r="RFK86" s="185"/>
      <c r="RFL86" s="185"/>
      <c r="RFM86" s="185"/>
      <c r="RFN86" s="185"/>
      <c r="RFO86" s="185"/>
      <c r="RFP86" s="185"/>
      <c r="RFQ86" s="185"/>
      <c r="RFR86" s="185"/>
      <c r="RFS86" s="185"/>
      <c r="RFT86" s="185"/>
      <c r="RFU86" s="185"/>
      <c r="RFV86" s="185"/>
      <c r="RFW86" s="185"/>
      <c r="RFX86" s="185"/>
      <c r="RFY86" s="185"/>
      <c r="RFZ86" s="185"/>
      <c r="RGA86" s="185"/>
      <c r="RGB86" s="185"/>
      <c r="RGC86" s="185"/>
      <c r="RGD86" s="185"/>
      <c r="RGE86" s="185"/>
      <c r="RGF86" s="185"/>
      <c r="RGG86" s="185"/>
      <c r="RGH86" s="185"/>
      <c r="RGI86" s="185"/>
      <c r="RGJ86" s="185"/>
      <c r="RGK86" s="185"/>
      <c r="RGL86" s="185"/>
      <c r="RGM86" s="185"/>
      <c r="RGN86" s="185"/>
      <c r="RGO86" s="185"/>
      <c r="RGP86" s="185"/>
      <c r="RGQ86" s="185"/>
      <c r="RGR86" s="185"/>
      <c r="RGS86" s="185"/>
      <c r="RGT86" s="185"/>
      <c r="RGU86" s="185"/>
      <c r="RGV86" s="185"/>
      <c r="RGW86" s="185"/>
      <c r="RGX86" s="185"/>
      <c r="RGY86" s="185"/>
      <c r="RGZ86" s="185"/>
      <c r="RHA86" s="185"/>
      <c r="RHB86" s="185"/>
      <c r="RHC86" s="185"/>
      <c r="RHD86" s="185"/>
      <c r="RHE86" s="185"/>
      <c r="RHF86" s="185"/>
      <c r="RHG86" s="185"/>
      <c r="RHH86" s="185"/>
      <c r="RHI86" s="185"/>
      <c r="RHJ86" s="185"/>
      <c r="RHK86" s="185"/>
      <c r="RHL86" s="185"/>
      <c r="RHM86" s="185"/>
      <c r="RHN86" s="185"/>
      <c r="RHO86" s="185"/>
      <c r="RHP86" s="185"/>
      <c r="RHQ86" s="185"/>
      <c r="RHR86" s="185"/>
      <c r="RHS86" s="185"/>
      <c r="RHT86" s="185"/>
      <c r="RHU86" s="185"/>
      <c r="RHV86" s="185"/>
      <c r="RHW86" s="185"/>
      <c r="RHX86" s="185"/>
      <c r="RHY86" s="185"/>
      <c r="RHZ86" s="185"/>
      <c r="RIA86" s="185"/>
      <c r="RIB86" s="185"/>
      <c r="RIC86" s="185"/>
      <c r="RID86" s="185"/>
      <c r="RIE86" s="185"/>
      <c r="RIF86" s="185"/>
      <c r="RIG86" s="185"/>
      <c r="RIH86" s="185"/>
      <c r="RII86" s="185"/>
      <c r="RIJ86" s="185"/>
      <c r="RIK86" s="185"/>
      <c r="RIL86" s="185"/>
      <c r="RIM86" s="185"/>
      <c r="RIN86" s="185"/>
      <c r="RIO86" s="185"/>
      <c r="RIP86" s="185"/>
      <c r="RIQ86" s="185"/>
      <c r="RIR86" s="185"/>
      <c r="RIS86" s="185"/>
      <c r="RIT86" s="185"/>
      <c r="RIU86" s="185"/>
      <c r="RIV86" s="185"/>
      <c r="RIW86" s="185"/>
      <c r="RIX86" s="185"/>
      <c r="RIY86" s="185"/>
      <c r="RIZ86" s="185"/>
      <c r="RJA86" s="185"/>
      <c r="RJB86" s="185"/>
      <c r="RJC86" s="185"/>
      <c r="RJD86" s="185"/>
      <c r="RJE86" s="185"/>
      <c r="RJF86" s="185"/>
      <c r="RJG86" s="185"/>
      <c r="RJH86" s="185"/>
      <c r="RJI86" s="185"/>
      <c r="RJJ86" s="185"/>
      <c r="RJK86" s="185"/>
      <c r="RJL86" s="185"/>
      <c r="RJM86" s="185"/>
      <c r="RJN86" s="185"/>
      <c r="RJO86" s="185"/>
      <c r="RJP86" s="185"/>
      <c r="RJQ86" s="185"/>
      <c r="RJR86" s="185"/>
      <c r="RJS86" s="185"/>
      <c r="RJT86" s="185"/>
      <c r="RJU86" s="185"/>
      <c r="RJV86" s="185"/>
      <c r="RJW86" s="185"/>
      <c r="RJX86" s="185"/>
      <c r="RJY86" s="185"/>
      <c r="RJZ86" s="185"/>
      <c r="RKA86" s="185"/>
      <c r="RKB86" s="185"/>
      <c r="RKC86" s="185"/>
      <c r="RKD86" s="185"/>
      <c r="RKE86" s="185"/>
      <c r="RKF86" s="185"/>
      <c r="RKG86" s="185"/>
      <c r="RKH86" s="185"/>
      <c r="RKI86" s="185"/>
      <c r="RKJ86" s="185"/>
      <c r="RKK86" s="185"/>
      <c r="RKL86" s="185"/>
      <c r="RKM86" s="185"/>
      <c r="RKN86" s="185"/>
      <c r="RKO86" s="185"/>
      <c r="RKP86" s="185"/>
      <c r="RKQ86" s="185"/>
      <c r="RKR86" s="185"/>
      <c r="RKS86" s="185"/>
      <c r="RKT86" s="185"/>
      <c r="RKU86" s="185"/>
      <c r="RKV86" s="185"/>
      <c r="RKW86" s="185"/>
      <c r="RKX86" s="185"/>
      <c r="RKY86" s="185"/>
      <c r="RKZ86" s="185"/>
      <c r="RLA86" s="185"/>
      <c r="RLB86" s="185"/>
      <c r="RLC86" s="185"/>
      <c r="RLD86" s="185"/>
      <c r="RLE86" s="185"/>
      <c r="RLF86" s="185"/>
      <c r="RLG86" s="185"/>
      <c r="RLH86" s="185"/>
      <c r="RLI86" s="185"/>
      <c r="RLJ86" s="185"/>
      <c r="RLK86" s="185"/>
      <c r="RLL86" s="185"/>
      <c r="RLM86" s="185"/>
      <c r="RLN86" s="185"/>
      <c r="RLO86" s="185"/>
      <c r="RLP86" s="185"/>
      <c r="RLQ86" s="185"/>
      <c r="RLR86" s="185"/>
      <c r="RLS86" s="185"/>
      <c r="RLT86" s="185"/>
      <c r="RLU86" s="185"/>
      <c r="RLV86" s="185"/>
      <c r="RLW86" s="185"/>
      <c r="RLX86" s="185"/>
      <c r="RLY86" s="185"/>
      <c r="RLZ86" s="185"/>
      <c r="RMA86" s="185"/>
      <c r="RMB86" s="185"/>
      <c r="RMC86" s="185"/>
      <c r="RMD86" s="185"/>
      <c r="RME86" s="185"/>
      <c r="RMF86" s="185"/>
      <c r="RMG86" s="185"/>
      <c r="RMH86" s="185"/>
      <c r="RMI86" s="185"/>
      <c r="RMJ86" s="185"/>
      <c r="RMK86" s="185"/>
      <c r="RML86" s="185"/>
      <c r="RMM86" s="185"/>
      <c r="RMN86" s="185"/>
      <c r="RMO86" s="185"/>
      <c r="RMP86" s="185"/>
      <c r="RMQ86" s="185"/>
      <c r="RMR86" s="185"/>
      <c r="RMS86" s="185"/>
      <c r="RMT86" s="185"/>
      <c r="RMU86" s="185"/>
      <c r="RMV86" s="185"/>
      <c r="RMW86" s="185"/>
      <c r="RMX86" s="185"/>
      <c r="RMY86" s="185"/>
      <c r="RMZ86" s="185"/>
      <c r="RNA86" s="185"/>
      <c r="RNB86" s="185"/>
      <c r="RNC86" s="185"/>
      <c r="RND86" s="185"/>
      <c r="RNE86" s="185"/>
      <c r="RNF86" s="185"/>
      <c r="RNG86" s="185"/>
      <c r="RNH86" s="185"/>
      <c r="RNI86" s="185"/>
      <c r="RNJ86" s="185"/>
      <c r="RNK86" s="185"/>
      <c r="RNL86" s="185"/>
      <c r="RNM86" s="185"/>
      <c r="RNN86" s="185"/>
      <c r="RNO86" s="185"/>
      <c r="RNP86" s="185"/>
      <c r="RNQ86" s="185"/>
      <c r="RNR86" s="185"/>
      <c r="RNS86" s="185"/>
      <c r="RNT86" s="185"/>
      <c r="RNU86" s="185"/>
      <c r="RNV86" s="185"/>
      <c r="RNW86" s="185"/>
      <c r="RNX86" s="185"/>
      <c r="RNY86" s="185"/>
      <c r="RNZ86" s="185"/>
      <c r="ROA86" s="185"/>
      <c r="ROB86" s="185"/>
      <c r="ROC86" s="185"/>
      <c r="ROD86" s="185"/>
      <c r="ROE86" s="185"/>
      <c r="ROF86" s="185"/>
      <c r="ROG86" s="185"/>
      <c r="ROH86" s="185"/>
      <c r="ROI86" s="185"/>
      <c r="ROJ86" s="185"/>
      <c r="ROK86" s="185"/>
      <c r="ROL86" s="185"/>
      <c r="ROM86" s="185"/>
      <c r="RON86" s="185"/>
      <c r="ROO86" s="185"/>
      <c r="ROP86" s="185"/>
      <c r="ROQ86" s="185"/>
      <c r="ROR86" s="185"/>
      <c r="ROS86" s="185"/>
      <c r="ROT86" s="185"/>
      <c r="ROU86" s="185"/>
      <c r="ROV86" s="185"/>
      <c r="ROW86" s="185"/>
      <c r="ROX86" s="185"/>
      <c r="ROY86" s="185"/>
      <c r="ROZ86" s="185"/>
      <c r="RPA86" s="185"/>
      <c r="RPB86" s="185"/>
      <c r="RPC86" s="185"/>
      <c r="RPD86" s="185"/>
      <c r="RPE86" s="185"/>
      <c r="RPF86" s="185"/>
      <c r="RPG86" s="185"/>
      <c r="RPH86" s="185"/>
      <c r="RPI86" s="185"/>
      <c r="RPJ86" s="185"/>
      <c r="RPK86" s="185"/>
      <c r="RPL86" s="185"/>
      <c r="RPM86" s="185"/>
      <c r="RPN86" s="185"/>
      <c r="RPO86" s="185"/>
      <c r="RPP86" s="185"/>
      <c r="RPQ86" s="185"/>
      <c r="RPR86" s="185"/>
      <c r="RPS86" s="185"/>
      <c r="RPT86" s="185"/>
      <c r="RPU86" s="185"/>
      <c r="RPV86" s="185"/>
      <c r="RPW86" s="185"/>
      <c r="RPX86" s="185"/>
      <c r="RPY86" s="185"/>
      <c r="RPZ86" s="185"/>
      <c r="RQA86" s="185"/>
      <c r="RQB86" s="185"/>
      <c r="RQC86" s="185"/>
      <c r="RQD86" s="185"/>
      <c r="RQE86" s="185"/>
      <c r="RQF86" s="185"/>
      <c r="RQG86" s="185"/>
      <c r="RQH86" s="185"/>
      <c r="RQI86" s="185"/>
      <c r="RQJ86" s="185"/>
      <c r="RQK86" s="185"/>
      <c r="RQL86" s="185"/>
      <c r="RQM86" s="185"/>
      <c r="RQN86" s="185"/>
      <c r="RQO86" s="185"/>
      <c r="RQP86" s="185"/>
      <c r="RQQ86" s="185"/>
      <c r="RQR86" s="185"/>
      <c r="RQS86" s="185"/>
      <c r="RQT86" s="185"/>
      <c r="RQU86" s="185"/>
      <c r="RQV86" s="185"/>
      <c r="RQW86" s="185"/>
      <c r="RQX86" s="185"/>
      <c r="RQY86" s="185"/>
      <c r="RQZ86" s="185"/>
      <c r="RRA86" s="185"/>
      <c r="RRB86" s="185"/>
      <c r="RRC86" s="185"/>
      <c r="RRD86" s="185"/>
      <c r="RRE86" s="185"/>
      <c r="RRF86" s="185"/>
      <c r="RRG86" s="185"/>
      <c r="RRH86" s="185"/>
      <c r="RRI86" s="185"/>
      <c r="RRJ86" s="185"/>
      <c r="RRK86" s="185"/>
      <c r="RRL86" s="185"/>
      <c r="RRM86" s="185"/>
      <c r="RRN86" s="185"/>
      <c r="RRO86" s="185"/>
      <c r="RRP86" s="185"/>
      <c r="RRQ86" s="185"/>
      <c r="RRR86" s="185"/>
      <c r="RRS86" s="185"/>
      <c r="RRT86" s="185"/>
      <c r="RRU86" s="185"/>
      <c r="RRV86" s="185"/>
      <c r="RRW86" s="185"/>
      <c r="RRX86" s="185"/>
      <c r="RRY86" s="185"/>
      <c r="RRZ86" s="185"/>
      <c r="RSA86" s="185"/>
      <c r="RSB86" s="185"/>
      <c r="RSC86" s="185"/>
      <c r="RSD86" s="185"/>
      <c r="RSE86" s="185"/>
      <c r="RSF86" s="185"/>
      <c r="RSG86" s="185"/>
      <c r="RSH86" s="185"/>
      <c r="RSI86" s="185"/>
      <c r="RSJ86" s="185"/>
      <c r="RSK86" s="185"/>
      <c r="RSL86" s="185"/>
      <c r="RSM86" s="185"/>
      <c r="RSN86" s="185"/>
      <c r="RSO86" s="185"/>
      <c r="RSP86" s="185"/>
      <c r="RSQ86" s="185"/>
      <c r="RSR86" s="185"/>
      <c r="RSS86" s="185"/>
      <c r="RST86" s="185"/>
      <c r="RSU86" s="185"/>
      <c r="RSV86" s="185"/>
      <c r="RSW86" s="185"/>
      <c r="RSX86" s="185"/>
      <c r="RSY86" s="185"/>
      <c r="RSZ86" s="185"/>
      <c r="RTA86" s="185"/>
      <c r="RTB86" s="185"/>
      <c r="RTC86" s="185"/>
      <c r="RTD86" s="185"/>
      <c r="RTE86" s="185"/>
      <c r="RTF86" s="185"/>
      <c r="RTG86" s="185"/>
      <c r="RTH86" s="185"/>
      <c r="RTI86" s="185"/>
      <c r="RTJ86" s="185"/>
      <c r="RTK86" s="185"/>
      <c r="RTL86" s="185"/>
      <c r="RTM86" s="185"/>
      <c r="RTN86" s="185"/>
      <c r="RTO86" s="185"/>
      <c r="RTP86" s="185"/>
      <c r="RTQ86" s="185"/>
      <c r="RTR86" s="185"/>
      <c r="RTS86" s="185"/>
      <c r="RTT86" s="185"/>
      <c r="RTU86" s="185"/>
      <c r="RTV86" s="185"/>
      <c r="RTW86" s="185"/>
      <c r="RTX86" s="185"/>
      <c r="RTY86" s="185"/>
      <c r="RTZ86" s="185"/>
      <c r="RUA86" s="185"/>
      <c r="RUB86" s="185"/>
      <c r="RUC86" s="185"/>
      <c r="RUD86" s="185"/>
      <c r="RUE86" s="185"/>
      <c r="RUF86" s="185"/>
      <c r="RUG86" s="185"/>
      <c r="RUH86" s="185"/>
      <c r="RUI86" s="185"/>
      <c r="RUJ86" s="185"/>
      <c r="RUK86" s="185"/>
      <c r="RUL86" s="185"/>
      <c r="RUM86" s="185"/>
      <c r="RUN86" s="185"/>
      <c r="RUO86" s="185"/>
      <c r="RUP86" s="185"/>
      <c r="RUQ86" s="185"/>
      <c r="RUR86" s="185"/>
      <c r="RUS86" s="185"/>
      <c r="RUT86" s="185"/>
      <c r="RUU86" s="185"/>
      <c r="RUV86" s="185"/>
      <c r="RUW86" s="185"/>
      <c r="RUX86" s="185"/>
      <c r="RUY86" s="185"/>
      <c r="RUZ86" s="185"/>
      <c r="RVA86" s="185"/>
      <c r="RVB86" s="185"/>
      <c r="RVC86" s="185"/>
      <c r="RVD86" s="185"/>
      <c r="RVE86" s="185"/>
      <c r="RVF86" s="185"/>
      <c r="RVG86" s="185"/>
      <c r="RVH86" s="185"/>
      <c r="RVI86" s="185"/>
      <c r="RVJ86" s="185"/>
      <c r="RVK86" s="185"/>
      <c r="RVL86" s="185"/>
      <c r="RVM86" s="185"/>
      <c r="RVN86" s="185"/>
      <c r="RVO86" s="185"/>
      <c r="RVP86" s="185"/>
      <c r="RVQ86" s="185"/>
      <c r="RVR86" s="185"/>
      <c r="RVS86" s="185"/>
      <c r="RVT86" s="185"/>
      <c r="RVU86" s="185"/>
      <c r="RVV86" s="185"/>
      <c r="RVW86" s="185"/>
      <c r="RVX86" s="185"/>
      <c r="RVY86" s="185"/>
      <c r="RVZ86" s="185"/>
      <c r="RWA86" s="185"/>
      <c r="RWB86" s="185"/>
      <c r="RWC86" s="185"/>
      <c r="RWD86" s="185"/>
      <c r="RWE86" s="185"/>
      <c r="RWF86" s="185"/>
      <c r="RWG86" s="185"/>
      <c r="RWH86" s="185"/>
      <c r="RWI86" s="185"/>
      <c r="RWJ86" s="185"/>
      <c r="RWK86" s="185"/>
      <c r="RWL86" s="185"/>
      <c r="RWM86" s="185"/>
      <c r="RWN86" s="185"/>
      <c r="RWO86" s="185"/>
      <c r="RWP86" s="185"/>
      <c r="RWQ86" s="185"/>
      <c r="RWR86" s="185"/>
      <c r="RWS86" s="185"/>
      <c r="RWT86" s="185"/>
      <c r="RWU86" s="185"/>
      <c r="RWV86" s="185"/>
      <c r="RWW86" s="185"/>
      <c r="RWX86" s="185"/>
      <c r="RWY86" s="185"/>
      <c r="RWZ86" s="185"/>
      <c r="RXA86" s="185"/>
      <c r="RXB86" s="185"/>
      <c r="RXC86" s="185"/>
      <c r="RXD86" s="185"/>
      <c r="RXE86" s="185"/>
      <c r="RXF86" s="185"/>
      <c r="RXG86" s="185"/>
      <c r="RXH86" s="185"/>
      <c r="RXI86" s="185"/>
      <c r="RXJ86" s="185"/>
      <c r="RXK86" s="185"/>
      <c r="RXL86" s="185"/>
      <c r="RXM86" s="185"/>
      <c r="RXN86" s="185"/>
      <c r="RXO86" s="185"/>
      <c r="RXP86" s="185"/>
      <c r="RXQ86" s="185"/>
      <c r="RXR86" s="185"/>
      <c r="RXS86" s="185"/>
      <c r="RXT86" s="185"/>
      <c r="RXU86" s="185"/>
      <c r="RXV86" s="185"/>
      <c r="RXW86" s="185"/>
      <c r="RXX86" s="185"/>
      <c r="RXY86" s="185"/>
      <c r="RXZ86" s="185"/>
      <c r="RYA86" s="185"/>
      <c r="RYB86" s="185"/>
      <c r="RYC86" s="185"/>
      <c r="RYD86" s="185"/>
      <c r="RYE86" s="185"/>
      <c r="RYF86" s="185"/>
      <c r="RYG86" s="185"/>
      <c r="RYH86" s="185"/>
      <c r="RYI86" s="185"/>
      <c r="RYJ86" s="185"/>
      <c r="RYK86" s="185"/>
      <c r="RYL86" s="185"/>
      <c r="RYM86" s="185"/>
      <c r="RYN86" s="185"/>
      <c r="RYO86" s="185"/>
      <c r="RYP86" s="185"/>
      <c r="RYQ86" s="185"/>
      <c r="RYR86" s="185"/>
      <c r="RYS86" s="185"/>
      <c r="RYT86" s="185"/>
      <c r="RYU86" s="185"/>
      <c r="RYV86" s="185"/>
      <c r="RYW86" s="185"/>
      <c r="RYX86" s="185"/>
      <c r="RYY86" s="185"/>
      <c r="RYZ86" s="185"/>
      <c r="RZA86" s="185"/>
      <c r="RZB86" s="185"/>
      <c r="RZC86" s="185"/>
      <c r="RZD86" s="185"/>
      <c r="RZE86" s="185"/>
      <c r="RZF86" s="185"/>
      <c r="RZG86" s="185"/>
      <c r="RZH86" s="185"/>
      <c r="RZI86" s="185"/>
      <c r="RZJ86" s="185"/>
      <c r="RZK86" s="185"/>
      <c r="RZL86" s="185"/>
      <c r="RZM86" s="185"/>
      <c r="RZN86" s="185"/>
      <c r="RZO86" s="185"/>
      <c r="RZP86" s="185"/>
      <c r="RZQ86" s="185"/>
      <c r="RZR86" s="185"/>
      <c r="RZS86" s="185"/>
      <c r="RZT86" s="185"/>
      <c r="RZU86" s="185"/>
      <c r="RZV86" s="185"/>
      <c r="RZW86" s="185"/>
      <c r="RZX86" s="185"/>
      <c r="RZY86" s="185"/>
      <c r="RZZ86" s="185"/>
      <c r="SAA86" s="185"/>
      <c r="SAB86" s="185"/>
      <c r="SAC86" s="185"/>
      <c r="SAD86" s="185"/>
      <c r="SAE86" s="185"/>
      <c r="SAF86" s="185"/>
      <c r="SAG86" s="185"/>
      <c r="SAH86" s="185"/>
      <c r="SAI86" s="185"/>
      <c r="SAJ86" s="185"/>
      <c r="SAK86" s="185"/>
      <c r="SAL86" s="185"/>
      <c r="SAM86" s="185"/>
      <c r="SAN86" s="185"/>
      <c r="SAO86" s="185"/>
      <c r="SAP86" s="185"/>
      <c r="SAQ86" s="185"/>
      <c r="SAR86" s="185"/>
      <c r="SAS86" s="185"/>
      <c r="SAT86" s="185"/>
      <c r="SAU86" s="185"/>
      <c r="SAV86" s="185"/>
      <c r="SAW86" s="185"/>
      <c r="SAX86" s="185"/>
      <c r="SAY86" s="185"/>
      <c r="SAZ86" s="185"/>
      <c r="SBA86" s="185"/>
      <c r="SBB86" s="185"/>
      <c r="SBC86" s="185"/>
      <c r="SBD86" s="185"/>
      <c r="SBE86" s="185"/>
      <c r="SBF86" s="185"/>
      <c r="SBG86" s="185"/>
      <c r="SBH86" s="185"/>
      <c r="SBI86" s="185"/>
      <c r="SBJ86" s="185"/>
      <c r="SBK86" s="185"/>
      <c r="SBL86" s="185"/>
      <c r="SBM86" s="185"/>
      <c r="SBN86" s="185"/>
      <c r="SBO86" s="185"/>
      <c r="SBP86" s="185"/>
      <c r="SBQ86" s="185"/>
      <c r="SBR86" s="185"/>
      <c r="SBS86" s="185"/>
      <c r="SBT86" s="185"/>
      <c r="SBU86" s="185"/>
      <c r="SBV86" s="185"/>
      <c r="SBW86" s="185"/>
      <c r="SBX86" s="185"/>
      <c r="SBY86" s="185"/>
      <c r="SBZ86" s="185"/>
      <c r="SCA86" s="185"/>
      <c r="SCB86" s="185"/>
      <c r="SCC86" s="185"/>
      <c r="SCD86" s="185"/>
      <c r="SCE86" s="185"/>
      <c r="SCF86" s="185"/>
      <c r="SCG86" s="185"/>
      <c r="SCH86" s="185"/>
      <c r="SCI86" s="185"/>
      <c r="SCJ86" s="185"/>
      <c r="SCK86" s="185"/>
      <c r="SCL86" s="185"/>
      <c r="SCM86" s="185"/>
      <c r="SCN86" s="185"/>
      <c r="SCO86" s="185"/>
      <c r="SCP86" s="185"/>
      <c r="SCQ86" s="185"/>
      <c r="SCR86" s="185"/>
      <c r="SCS86" s="185"/>
      <c r="SCT86" s="185"/>
      <c r="SCU86" s="185"/>
      <c r="SCV86" s="185"/>
      <c r="SCW86" s="185"/>
      <c r="SCX86" s="185"/>
      <c r="SCY86" s="185"/>
      <c r="SCZ86" s="185"/>
      <c r="SDA86" s="185"/>
      <c r="SDB86" s="185"/>
      <c r="SDC86" s="185"/>
      <c r="SDD86" s="185"/>
      <c r="SDE86" s="185"/>
      <c r="SDF86" s="185"/>
      <c r="SDG86" s="185"/>
      <c r="SDH86" s="185"/>
      <c r="SDI86" s="185"/>
      <c r="SDJ86" s="185"/>
      <c r="SDK86" s="185"/>
      <c r="SDL86" s="185"/>
      <c r="SDM86" s="185"/>
      <c r="SDN86" s="185"/>
      <c r="SDO86" s="185"/>
      <c r="SDP86" s="185"/>
      <c r="SDQ86" s="185"/>
      <c r="SDR86" s="185"/>
      <c r="SDS86" s="185"/>
      <c r="SDT86" s="185"/>
      <c r="SDU86" s="185"/>
      <c r="SDV86" s="185"/>
      <c r="SDW86" s="185"/>
      <c r="SDX86" s="185"/>
      <c r="SDY86" s="185"/>
      <c r="SDZ86" s="185"/>
      <c r="SEA86" s="185"/>
      <c r="SEB86" s="185"/>
      <c r="SEC86" s="185"/>
      <c r="SED86" s="185"/>
      <c r="SEE86" s="185"/>
      <c r="SEF86" s="185"/>
      <c r="SEG86" s="185"/>
      <c r="SEH86" s="185"/>
      <c r="SEI86" s="185"/>
      <c r="SEJ86" s="185"/>
      <c r="SEK86" s="185"/>
      <c r="SEL86" s="185"/>
      <c r="SEM86" s="185"/>
      <c r="SEN86" s="185"/>
      <c r="SEO86" s="185"/>
      <c r="SEP86" s="185"/>
      <c r="SEQ86" s="185"/>
      <c r="SER86" s="185"/>
      <c r="SES86" s="185"/>
      <c r="SET86" s="185"/>
      <c r="SEU86" s="185"/>
      <c r="SEV86" s="185"/>
      <c r="SEW86" s="185"/>
      <c r="SEX86" s="185"/>
      <c r="SEY86" s="185"/>
      <c r="SEZ86" s="185"/>
      <c r="SFA86" s="185"/>
      <c r="SFB86" s="185"/>
      <c r="SFC86" s="185"/>
      <c r="SFD86" s="185"/>
      <c r="SFE86" s="185"/>
      <c r="SFF86" s="185"/>
      <c r="SFG86" s="185"/>
      <c r="SFH86" s="185"/>
      <c r="SFI86" s="185"/>
      <c r="SFJ86" s="185"/>
      <c r="SFK86" s="185"/>
      <c r="SFL86" s="185"/>
      <c r="SFM86" s="185"/>
      <c r="SFN86" s="185"/>
      <c r="SFO86" s="185"/>
      <c r="SFP86" s="185"/>
      <c r="SFQ86" s="185"/>
      <c r="SFR86" s="185"/>
      <c r="SFS86" s="185"/>
      <c r="SFT86" s="185"/>
      <c r="SFU86" s="185"/>
      <c r="SFV86" s="185"/>
      <c r="SFW86" s="185"/>
      <c r="SFX86" s="185"/>
      <c r="SFY86" s="185"/>
      <c r="SFZ86" s="185"/>
      <c r="SGA86" s="185"/>
      <c r="SGB86" s="185"/>
      <c r="SGC86" s="185"/>
      <c r="SGD86" s="185"/>
      <c r="SGE86" s="185"/>
      <c r="SGF86" s="185"/>
      <c r="SGG86" s="185"/>
      <c r="SGH86" s="185"/>
      <c r="SGI86" s="185"/>
      <c r="SGJ86" s="185"/>
      <c r="SGK86" s="185"/>
      <c r="SGL86" s="185"/>
      <c r="SGM86" s="185"/>
      <c r="SGN86" s="185"/>
      <c r="SGO86" s="185"/>
      <c r="SGP86" s="185"/>
      <c r="SGQ86" s="185"/>
      <c r="SGR86" s="185"/>
      <c r="SGS86" s="185"/>
      <c r="SGT86" s="185"/>
      <c r="SGU86" s="185"/>
      <c r="SGV86" s="185"/>
      <c r="SGW86" s="185"/>
      <c r="SGX86" s="185"/>
      <c r="SGY86" s="185"/>
      <c r="SGZ86" s="185"/>
      <c r="SHA86" s="185"/>
      <c r="SHB86" s="185"/>
      <c r="SHC86" s="185"/>
      <c r="SHD86" s="185"/>
      <c r="SHE86" s="185"/>
      <c r="SHF86" s="185"/>
      <c r="SHG86" s="185"/>
      <c r="SHH86" s="185"/>
      <c r="SHI86" s="185"/>
      <c r="SHJ86" s="185"/>
      <c r="SHK86" s="185"/>
      <c r="SHL86" s="185"/>
      <c r="SHM86" s="185"/>
      <c r="SHN86" s="185"/>
      <c r="SHO86" s="185"/>
      <c r="SHP86" s="185"/>
      <c r="SHQ86" s="185"/>
      <c r="SHR86" s="185"/>
      <c r="SHS86" s="185"/>
      <c r="SHT86" s="185"/>
      <c r="SHU86" s="185"/>
      <c r="SHV86" s="185"/>
      <c r="SHW86" s="185"/>
      <c r="SHX86" s="185"/>
      <c r="SHY86" s="185"/>
      <c r="SHZ86" s="185"/>
      <c r="SIA86" s="185"/>
      <c r="SIB86" s="185"/>
      <c r="SIC86" s="185"/>
      <c r="SID86" s="185"/>
      <c r="SIE86" s="185"/>
      <c r="SIF86" s="185"/>
      <c r="SIG86" s="185"/>
      <c r="SIH86" s="185"/>
      <c r="SII86" s="185"/>
      <c r="SIJ86" s="185"/>
      <c r="SIK86" s="185"/>
      <c r="SIL86" s="185"/>
      <c r="SIM86" s="185"/>
      <c r="SIN86" s="185"/>
      <c r="SIO86" s="185"/>
      <c r="SIP86" s="185"/>
      <c r="SIQ86" s="185"/>
      <c r="SIR86" s="185"/>
      <c r="SIS86" s="185"/>
      <c r="SIT86" s="185"/>
      <c r="SIU86" s="185"/>
      <c r="SIV86" s="185"/>
      <c r="SIW86" s="185"/>
      <c r="SIX86" s="185"/>
      <c r="SIY86" s="185"/>
      <c r="SIZ86" s="185"/>
      <c r="SJA86" s="185"/>
      <c r="SJB86" s="185"/>
      <c r="SJC86" s="185"/>
      <c r="SJD86" s="185"/>
      <c r="SJE86" s="185"/>
      <c r="SJF86" s="185"/>
      <c r="SJG86" s="185"/>
      <c r="SJH86" s="185"/>
      <c r="SJI86" s="185"/>
      <c r="SJJ86" s="185"/>
      <c r="SJK86" s="185"/>
      <c r="SJL86" s="185"/>
      <c r="SJM86" s="185"/>
      <c r="SJN86" s="185"/>
      <c r="SJO86" s="185"/>
      <c r="SJP86" s="185"/>
      <c r="SJQ86" s="185"/>
      <c r="SJR86" s="185"/>
      <c r="SJS86" s="185"/>
      <c r="SJT86" s="185"/>
      <c r="SJU86" s="185"/>
      <c r="SJV86" s="185"/>
      <c r="SJW86" s="185"/>
      <c r="SJX86" s="185"/>
      <c r="SJY86" s="185"/>
      <c r="SJZ86" s="185"/>
      <c r="SKA86" s="185"/>
      <c r="SKB86" s="185"/>
      <c r="SKC86" s="185"/>
      <c r="SKD86" s="185"/>
      <c r="SKE86" s="185"/>
      <c r="SKF86" s="185"/>
      <c r="SKG86" s="185"/>
      <c r="SKH86" s="185"/>
      <c r="SKI86" s="185"/>
      <c r="SKJ86" s="185"/>
      <c r="SKK86" s="185"/>
      <c r="SKL86" s="185"/>
      <c r="SKM86" s="185"/>
      <c r="SKN86" s="185"/>
      <c r="SKO86" s="185"/>
      <c r="SKP86" s="185"/>
      <c r="SKQ86" s="185"/>
      <c r="SKR86" s="185"/>
      <c r="SKS86" s="185"/>
      <c r="SKT86" s="185"/>
      <c r="SKU86" s="185"/>
      <c r="SKV86" s="185"/>
      <c r="SKW86" s="185"/>
      <c r="SKX86" s="185"/>
      <c r="SKY86" s="185"/>
      <c r="SKZ86" s="185"/>
      <c r="SLA86" s="185"/>
      <c r="SLB86" s="185"/>
      <c r="SLC86" s="185"/>
      <c r="SLD86" s="185"/>
      <c r="SLE86" s="185"/>
      <c r="SLF86" s="185"/>
      <c r="SLG86" s="185"/>
      <c r="SLH86" s="185"/>
      <c r="SLI86" s="185"/>
      <c r="SLJ86" s="185"/>
      <c r="SLK86" s="185"/>
      <c r="SLL86" s="185"/>
      <c r="SLM86" s="185"/>
      <c r="SLN86" s="185"/>
      <c r="SLO86" s="185"/>
      <c r="SLP86" s="185"/>
      <c r="SLQ86" s="185"/>
      <c r="SLR86" s="185"/>
      <c r="SLS86" s="185"/>
      <c r="SLT86" s="185"/>
      <c r="SLU86" s="185"/>
      <c r="SLV86" s="185"/>
      <c r="SLW86" s="185"/>
      <c r="SLX86" s="185"/>
      <c r="SLY86" s="185"/>
      <c r="SLZ86" s="185"/>
      <c r="SMA86" s="185"/>
      <c r="SMB86" s="185"/>
      <c r="SMC86" s="185"/>
      <c r="SMD86" s="185"/>
      <c r="SME86" s="185"/>
      <c r="SMF86" s="185"/>
      <c r="SMG86" s="185"/>
      <c r="SMH86" s="185"/>
      <c r="SMI86" s="185"/>
      <c r="SMJ86" s="185"/>
      <c r="SMK86" s="185"/>
      <c r="SML86" s="185"/>
      <c r="SMM86" s="185"/>
      <c r="SMN86" s="185"/>
      <c r="SMO86" s="185"/>
      <c r="SMP86" s="185"/>
      <c r="SMQ86" s="185"/>
      <c r="SMR86" s="185"/>
      <c r="SMS86" s="185"/>
      <c r="SMT86" s="185"/>
      <c r="SMU86" s="185"/>
      <c r="SMV86" s="185"/>
      <c r="SMW86" s="185"/>
      <c r="SMX86" s="185"/>
      <c r="SMY86" s="185"/>
      <c r="SMZ86" s="185"/>
      <c r="SNA86" s="185"/>
      <c r="SNB86" s="185"/>
      <c r="SNC86" s="185"/>
      <c r="SND86" s="185"/>
      <c r="SNE86" s="185"/>
      <c r="SNF86" s="185"/>
      <c r="SNG86" s="185"/>
      <c r="SNH86" s="185"/>
      <c r="SNI86" s="185"/>
      <c r="SNJ86" s="185"/>
      <c r="SNK86" s="185"/>
      <c r="SNL86" s="185"/>
      <c r="SNM86" s="185"/>
      <c r="SNN86" s="185"/>
      <c r="SNO86" s="185"/>
      <c r="SNP86" s="185"/>
      <c r="SNQ86" s="185"/>
      <c r="SNR86" s="185"/>
      <c r="SNS86" s="185"/>
      <c r="SNT86" s="185"/>
      <c r="SNU86" s="185"/>
      <c r="SNV86" s="185"/>
      <c r="SNW86" s="185"/>
      <c r="SNX86" s="185"/>
      <c r="SNY86" s="185"/>
      <c r="SNZ86" s="185"/>
      <c r="SOA86" s="185"/>
      <c r="SOB86" s="185"/>
      <c r="SOC86" s="185"/>
      <c r="SOD86" s="185"/>
      <c r="SOE86" s="185"/>
      <c r="SOF86" s="185"/>
      <c r="SOG86" s="185"/>
      <c r="SOH86" s="185"/>
      <c r="SOI86" s="185"/>
      <c r="SOJ86" s="185"/>
      <c r="SOK86" s="185"/>
      <c r="SOL86" s="185"/>
      <c r="SOM86" s="185"/>
      <c r="SON86" s="185"/>
      <c r="SOO86" s="185"/>
      <c r="SOP86" s="185"/>
      <c r="SOQ86" s="185"/>
      <c r="SOR86" s="185"/>
      <c r="SOS86" s="185"/>
      <c r="SOT86" s="185"/>
      <c r="SOU86" s="185"/>
      <c r="SOV86" s="185"/>
      <c r="SOW86" s="185"/>
      <c r="SOX86" s="185"/>
      <c r="SOY86" s="185"/>
      <c r="SOZ86" s="185"/>
      <c r="SPA86" s="185"/>
      <c r="SPB86" s="185"/>
      <c r="SPC86" s="185"/>
      <c r="SPD86" s="185"/>
      <c r="SPE86" s="185"/>
      <c r="SPF86" s="185"/>
      <c r="SPG86" s="185"/>
      <c r="SPH86" s="185"/>
      <c r="SPI86" s="185"/>
      <c r="SPJ86" s="185"/>
      <c r="SPK86" s="185"/>
      <c r="SPL86" s="185"/>
      <c r="SPM86" s="185"/>
      <c r="SPN86" s="185"/>
      <c r="SPO86" s="185"/>
      <c r="SPP86" s="185"/>
      <c r="SPQ86" s="185"/>
      <c r="SPR86" s="185"/>
      <c r="SPS86" s="185"/>
      <c r="SPT86" s="185"/>
      <c r="SPU86" s="185"/>
      <c r="SPV86" s="185"/>
      <c r="SPW86" s="185"/>
      <c r="SPX86" s="185"/>
      <c r="SPY86" s="185"/>
      <c r="SPZ86" s="185"/>
      <c r="SQA86" s="185"/>
      <c r="SQB86" s="185"/>
      <c r="SQC86" s="185"/>
      <c r="SQD86" s="185"/>
      <c r="SQE86" s="185"/>
      <c r="SQF86" s="185"/>
      <c r="SQG86" s="185"/>
      <c r="SQH86" s="185"/>
      <c r="SQI86" s="185"/>
      <c r="SQJ86" s="185"/>
      <c r="SQK86" s="185"/>
      <c r="SQL86" s="185"/>
      <c r="SQM86" s="185"/>
      <c r="SQN86" s="185"/>
      <c r="SQO86" s="185"/>
      <c r="SQP86" s="185"/>
      <c r="SQQ86" s="185"/>
      <c r="SQR86" s="185"/>
      <c r="SQS86" s="185"/>
      <c r="SQT86" s="185"/>
      <c r="SQU86" s="185"/>
      <c r="SQV86" s="185"/>
      <c r="SQW86" s="185"/>
      <c r="SQX86" s="185"/>
      <c r="SQY86" s="185"/>
      <c r="SQZ86" s="185"/>
      <c r="SRA86" s="185"/>
      <c r="SRB86" s="185"/>
      <c r="SRC86" s="185"/>
      <c r="SRD86" s="185"/>
      <c r="SRE86" s="185"/>
      <c r="SRF86" s="185"/>
      <c r="SRG86" s="185"/>
      <c r="SRH86" s="185"/>
      <c r="SRI86" s="185"/>
      <c r="SRJ86" s="185"/>
      <c r="SRK86" s="185"/>
      <c r="SRL86" s="185"/>
      <c r="SRM86" s="185"/>
      <c r="SRN86" s="185"/>
      <c r="SRO86" s="185"/>
      <c r="SRP86" s="185"/>
      <c r="SRQ86" s="185"/>
      <c r="SRR86" s="185"/>
      <c r="SRS86" s="185"/>
      <c r="SRT86" s="185"/>
      <c r="SRU86" s="185"/>
      <c r="SRV86" s="185"/>
      <c r="SRW86" s="185"/>
      <c r="SRX86" s="185"/>
      <c r="SRY86" s="185"/>
      <c r="SRZ86" s="185"/>
      <c r="SSA86" s="185"/>
      <c r="SSB86" s="185"/>
      <c r="SSC86" s="185"/>
      <c r="SSD86" s="185"/>
      <c r="SSE86" s="185"/>
      <c r="SSF86" s="185"/>
      <c r="SSG86" s="185"/>
      <c r="SSH86" s="185"/>
      <c r="SSI86" s="185"/>
      <c r="SSJ86" s="185"/>
      <c r="SSK86" s="185"/>
      <c r="SSL86" s="185"/>
      <c r="SSM86" s="185"/>
      <c r="SSN86" s="185"/>
      <c r="SSO86" s="185"/>
      <c r="SSP86" s="185"/>
      <c r="SSQ86" s="185"/>
      <c r="SSR86" s="185"/>
      <c r="SSS86" s="185"/>
      <c r="SST86" s="185"/>
      <c r="SSU86" s="185"/>
      <c r="SSV86" s="185"/>
      <c r="SSW86" s="185"/>
      <c r="SSX86" s="185"/>
      <c r="SSY86" s="185"/>
      <c r="SSZ86" s="185"/>
      <c r="STA86" s="185"/>
      <c r="STB86" s="185"/>
      <c r="STC86" s="185"/>
      <c r="STD86" s="185"/>
      <c r="STE86" s="185"/>
      <c r="STF86" s="185"/>
      <c r="STG86" s="185"/>
      <c r="STH86" s="185"/>
      <c r="STI86" s="185"/>
      <c r="STJ86" s="185"/>
      <c r="STK86" s="185"/>
      <c r="STL86" s="185"/>
      <c r="STM86" s="185"/>
      <c r="STN86" s="185"/>
      <c r="STO86" s="185"/>
      <c r="STP86" s="185"/>
      <c r="STQ86" s="185"/>
      <c r="STR86" s="185"/>
      <c r="STS86" s="185"/>
      <c r="STT86" s="185"/>
      <c r="STU86" s="185"/>
      <c r="STV86" s="185"/>
      <c r="STW86" s="185"/>
      <c r="STX86" s="185"/>
      <c r="STY86" s="185"/>
      <c r="STZ86" s="185"/>
      <c r="SUA86" s="185"/>
      <c r="SUB86" s="185"/>
      <c r="SUC86" s="185"/>
      <c r="SUD86" s="185"/>
      <c r="SUE86" s="185"/>
      <c r="SUF86" s="185"/>
      <c r="SUG86" s="185"/>
      <c r="SUH86" s="185"/>
      <c r="SUI86" s="185"/>
      <c r="SUJ86" s="185"/>
      <c r="SUK86" s="185"/>
      <c r="SUL86" s="185"/>
      <c r="SUM86" s="185"/>
      <c r="SUN86" s="185"/>
      <c r="SUO86" s="185"/>
      <c r="SUP86" s="185"/>
      <c r="SUQ86" s="185"/>
      <c r="SUR86" s="185"/>
      <c r="SUS86" s="185"/>
      <c r="SUT86" s="185"/>
      <c r="SUU86" s="185"/>
      <c r="SUV86" s="185"/>
      <c r="SUW86" s="185"/>
      <c r="SUX86" s="185"/>
      <c r="SUY86" s="185"/>
      <c r="SUZ86" s="185"/>
      <c r="SVA86" s="185"/>
      <c r="SVB86" s="185"/>
      <c r="SVC86" s="185"/>
      <c r="SVD86" s="185"/>
      <c r="SVE86" s="185"/>
      <c r="SVF86" s="185"/>
      <c r="SVG86" s="185"/>
      <c r="SVH86" s="185"/>
      <c r="SVI86" s="185"/>
      <c r="SVJ86" s="185"/>
      <c r="SVK86" s="185"/>
      <c r="SVL86" s="185"/>
      <c r="SVM86" s="185"/>
      <c r="SVN86" s="185"/>
      <c r="SVO86" s="185"/>
      <c r="SVP86" s="185"/>
      <c r="SVQ86" s="185"/>
      <c r="SVR86" s="185"/>
      <c r="SVS86" s="185"/>
      <c r="SVT86" s="185"/>
      <c r="SVU86" s="185"/>
      <c r="SVV86" s="185"/>
      <c r="SVW86" s="185"/>
      <c r="SVX86" s="185"/>
      <c r="SVY86" s="185"/>
      <c r="SVZ86" s="185"/>
      <c r="SWA86" s="185"/>
      <c r="SWB86" s="185"/>
      <c r="SWC86" s="185"/>
      <c r="SWD86" s="185"/>
      <c r="SWE86" s="185"/>
      <c r="SWF86" s="185"/>
      <c r="SWG86" s="185"/>
      <c r="SWH86" s="185"/>
      <c r="SWI86" s="185"/>
      <c r="SWJ86" s="185"/>
      <c r="SWK86" s="185"/>
      <c r="SWL86" s="185"/>
      <c r="SWM86" s="185"/>
      <c r="SWN86" s="185"/>
      <c r="SWO86" s="185"/>
      <c r="SWP86" s="185"/>
      <c r="SWQ86" s="185"/>
      <c r="SWR86" s="185"/>
      <c r="SWS86" s="185"/>
      <c r="SWT86" s="185"/>
      <c r="SWU86" s="185"/>
      <c r="SWV86" s="185"/>
      <c r="SWW86" s="185"/>
      <c r="SWX86" s="185"/>
      <c r="SWY86" s="185"/>
      <c r="SWZ86" s="185"/>
      <c r="SXA86" s="185"/>
      <c r="SXB86" s="185"/>
      <c r="SXC86" s="185"/>
      <c r="SXD86" s="185"/>
      <c r="SXE86" s="185"/>
      <c r="SXF86" s="185"/>
      <c r="SXG86" s="185"/>
      <c r="SXH86" s="185"/>
      <c r="SXI86" s="185"/>
      <c r="SXJ86" s="185"/>
      <c r="SXK86" s="185"/>
      <c r="SXL86" s="185"/>
      <c r="SXM86" s="185"/>
      <c r="SXN86" s="185"/>
      <c r="SXO86" s="185"/>
      <c r="SXP86" s="185"/>
      <c r="SXQ86" s="185"/>
      <c r="SXR86" s="185"/>
      <c r="SXS86" s="185"/>
      <c r="SXT86" s="185"/>
      <c r="SXU86" s="185"/>
      <c r="SXV86" s="185"/>
      <c r="SXW86" s="185"/>
      <c r="SXX86" s="185"/>
      <c r="SXY86" s="185"/>
      <c r="SXZ86" s="185"/>
      <c r="SYA86" s="185"/>
      <c r="SYB86" s="185"/>
      <c r="SYC86" s="185"/>
      <c r="SYD86" s="185"/>
      <c r="SYE86" s="185"/>
      <c r="SYF86" s="185"/>
      <c r="SYG86" s="185"/>
      <c r="SYH86" s="185"/>
      <c r="SYI86" s="185"/>
      <c r="SYJ86" s="185"/>
      <c r="SYK86" s="185"/>
      <c r="SYL86" s="185"/>
      <c r="SYM86" s="185"/>
      <c r="SYN86" s="185"/>
      <c r="SYO86" s="185"/>
      <c r="SYP86" s="185"/>
      <c r="SYQ86" s="185"/>
      <c r="SYR86" s="185"/>
      <c r="SYS86" s="185"/>
      <c r="SYT86" s="185"/>
      <c r="SYU86" s="185"/>
      <c r="SYV86" s="185"/>
      <c r="SYW86" s="185"/>
      <c r="SYX86" s="185"/>
      <c r="SYY86" s="185"/>
      <c r="SYZ86" s="185"/>
      <c r="SZA86" s="185"/>
      <c r="SZB86" s="185"/>
      <c r="SZC86" s="185"/>
      <c r="SZD86" s="185"/>
      <c r="SZE86" s="185"/>
      <c r="SZF86" s="185"/>
      <c r="SZG86" s="185"/>
      <c r="SZH86" s="185"/>
      <c r="SZI86" s="185"/>
      <c r="SZJ86" s="185"/>
      <c r="SZK86" s="185"/>
      <c r="SZL86" s="185"/>
      <c r="SZM86" s="185"/>
      <c r="SZN86" s="185"/>
      <c r="SZO86" s="185"/>
      <c r="SZP86" s="185"/>
      <c r="SZQ86" s="185"/>
      <c r="SZR86" s="185"/>
      <c r="SZS86" s="185"/>
      <c r="SZT86" s="185"/>
      <c r="SZU86" s="185"/>
      <c r="SZV86" s="185"/>
      <c r="SZW86" s="185"/>
      <c r="SZX86" s="185"/>
      <c r="SZY86" s="185"/>
      <c r="SZZ86" s="185"/>
      <c r="TAA86" s="185"/>
      <c r="TAB86" s="185"/>
      <c r="TAC86" s="185"/>
      <c r="TAD86" s="185"/>
      <c r="TAE86" s="185"/>
      <c r="TAF86" s="185"/>
      <c r="TAG86" s="185"/>
      <c r="TAH86" s="185"/>
      <c r="TAI86" s="185"/>
      <c r="TAJ86" s="185"/>
      <c r="TAK86" s="185"/>
      <c r="TAL86" s="185"/>
      <c r="TAM86" s="185"/>
      <c r="TAN86" s="185"/>
      <c r="TAO86" s="185"/>
      <c r="TAP86" s="185"/>
      <c r="TAQ86" s="185"/>
      <c r="TAR86" s="185"/>
      <c r="TAS86" s="185"/>
      <c r="TAT86" s="185"/>
      <c r="TAU86" s="185"/>
      <c r="TAV86" s="185"/>
      <c r="TAW86" s="185"/>
      <c r="TAX86" s="185"/>
      <c r="TAY86" s="185"/>
      <c r="TAZ86" s="185"/>
      <c r="TBA86" s="185"/>
      <c r="TBB86" s="185"/>
      <c r="TBC86" s="185"/>
      <c r="TBD86" s="185"/>
      <c r="TBE86" s="185"/>
      <c r="TBF86" s="185"/>
      <c r="TBG86" s="185"/>
      <c r="TBH86" s="185"/>
      <c r="TBI86" s="185"/>
      <c r="TBJ86" s="185"/>
      <c r="TBK86" s="185"/>
      <c r="TBL86" s="185"/>
      <c r="TBM86" s="185"/>
      <c r="TBN86" s="185"/>
      <c r="TBO86" s="185"/>
      <c r="TBP86" s="185"/>
      <c r="TBQ86" s="185"/>
      <c r="TBR86" s="185"/>
      <c r="TBS86" s="185"/>
      <c r="TBT86" s="185"/>
      <c r="TBU86" s="185"/>
      <c r="TBV86" s="185"/>
      <c r="TBW86" s="185"/>
      <c r="TBX86" s="185"/>
      <c r="TBY86" s="185"/>
      <c r="TBZ86" s="185"/>
      <c r="TCA86" s="185"/>
      <c r="TCB86" s="185"/>
      <c r="TCC86" s="185"/>
      <c r="TCD86" s="185"/>
      <c r="TCE86" s="185"/>
      <c r="TCF86" s="185"/>
      <c r="TCG86" s="185"/>
      <c r="TCH86" s="185"/>
      <c r="TCI86" s="185"/>
      <c r="TCJ86" s="185"/>
      <c r="TCK86" s="185"/>
      <c r="TCL86" s="185"/>
      <c r="TCM86" s="185"/>
      <c r="TCN86" s="185"/>
      <c r="TCO86" s="185"/>
      <c r="TCP86" s="185"/>
      <c r="TCQ86" s="185"/>
      <c r="TCR86" s="185"/>
      <c r="TCS86" s="185"/>
      <c r="TCT86" s="185"/>
      <c r="TCU86" s="185"/>
      <c r="TCV86" s="185"/>
      <c r="TCW86" s="185"/>
      <c r="TCX86" s="185"/>
      <c r="TCY86" s="185"/>
      <c r="TCZ86" s="185"/>
      <c r="TDA86" s="185"/>
      <c r="TDB86" s="185"/>
      <c r="TDC86" s="185"/>
      <c r="TDD86" s="185"/>
      <c r="TDE86" s="185"/>
      <c r="TDF86" s="185"/>
      <c r="TDG86" s="185"/>
      <c r="TDH86" s="185"/>
      <c r="TDI86" s="185"/>
      <c r="TDJ86" s="185"/>
      <c r="TDK86" s="185"/>
      <c r="TDL86" s="185"/>
      <c r="TDM86" s="185"/>
      <c r="TDN86" s="185"/>
      <c r="TDO86" s="185"/>
      <c r="TDP86" s="185"/>
      <c r="TDQ86" s="185"/>
      <c r="TDR86" s="185"/>
      <c r="TDS86" s="185"/>
      <c r="TDT86" s="185"/>
      <c r="TDU86" s="185"/>
      <c r="TDV86" s="185"/>
      <c r="TDW86" s="185"/>
      <c r="TDX86" s="185"/>
      <c r="TDY86" s="185"/>
      <c r="TDZ86" s="185"/>
      <c r="TEA86" s="185"/>
      <c r="TEB86" s="185"/>
      <c r="TEC86" s="185"/>
      <c r="TED86" s="185"/>
      <c r="TEE86" s="185"/>
      <c r="TEF86" s="185"/>
      <c r="TEG86" s="185"/>
      <c r="TEH86" s="185"/>
      <c r="TEI86" s="185"/>
      <c r="TEJ86" s="185"/>
      <c r="TEK86" s="185"/>
      <c r="TEL86" s="185"/>
      <c r="TEM86" s="185"/>
      <c r="TEN86" s="185"/>
      <c r="TEO86" s="185"/>
      <c r="TEP86" s="185"/>
      <c r="TEQ86" s="185"/>
      <c r="TER86" s="185"/>
      <c r="TES86" s="185"/>
      <c r="TET86" s="185"/>
      <c r="TEU86" s="185"/>
      <c r="TEV86" s="185"/>
      <c r="TEW86" s="185"/>
      <c r="TEX86" s="185"/>
      <c r="TEY86" s="185"/>
      <c r="TEZ86" s="185"/>
      <c r="TFA86" s="185"/>
      <c r="TFB86" s="185"/>
      <c r="TFC86" s="185"/>
      <c r="TFD86" s="185"/>
      <c r="TFE86" s="185"/>
      <c r="TFF86" s="185"/>
      <c r="TFG86" s="185"/>
      <c r="TFH86" s="185"/>
      <c r="TFI86" s="185"/>
      <c r="TFJ86" s="185"/>
      <c r="TFK86" s="185"/>
      <c r="TFL86" s="185"/>
      <c r="TFM86" s="185"/>
      <c r="TFN86" s="185"/>
      <c r="TFO86" s="185"/>
      <c r="TFP86" s="185"/>
      <c r="TFQ86" s="185"/>
      <c r="TFR86" s="185"/>
      <c r="TFS86" s="185"/>
      <c r="TFT86" s="185"/>
      <c r="TFU86" s="185"/>
      <c r="TFV86" s="185"/>
      <c r="TFW86" s="185"/>
      <c r="TFX86" s="185"/>
      <c r="TFY86" s="185"/>
      <c r="TFZ86" s="185"/>
      <c r="TGA86" s="185"/>
      <c r="TGB86" s="185"/>
      <c r="TGC86" s="185"/>
      <c r="TGD86" s="185"/>
      <c r="TGE86" s="185"/>
      <c r="TGF86" s="185"/>
      <c r="TGG86" s="185"/>
      <c r="TGH86" s="185"/>
      <c r="TGI86" s="185"/>
      <c r="TGJ86" s="185"/>
      <c r="TGK86" s="185"/>
      <c r="TGL86" s="185"/>
      <c r="TGM86" s="185"/>
      <c r="TGN86" s="185"/>
      <c r="TGO86" s="185"/>
      <c r="TGP86" s="185"/>
      <c r="TGQ86" s="185"/>
      <c r="TGR86" s="185"/>
      <c r="TGS86" s="185"/>
      <c r="TGT86" s="185"/>
      <c r="TGU86" s="185"/>
      <c r="TGV86" s="185"/>
      <c r="TGW86" s="185"/>
      <c r="TGX86" s="185"/>
      <c r="TGY86" s="185"/>
      <c r="TGZ86" s="185"/>
      <c r="THA86" s="185"/>
      <c r="THB86" s="185"/>
      <c r="THC86" s="185"/>
      <c r="THD86" s="185"/>
      <c r="THE86" s="185"/>
      <c r="THF86" s="185"/>
      <c r="THG86" s="185"/>
      <c r="THH86" s="185"/>
      <c r="THI86" s="185"/>
      <c r="THJ86" s="185"/>
      <c r="THK86" s="185"/>
      <c r="THL86" s="185"/>
      <c r="THM86" s="185"/>
      <c r="THN86" s="185"/>
      <c r="THO86" s="185"/>
      <c r="THP86" s="185"/>
      <c r="THQ86" s="185"/>
      <c r="THR86" s="185"/>
      <c r="THS86" s="185"/>
      <c r="THT86" s="185"/>
      <c r="THU86" s="185"/>
      <c r="THV86" s="185"/>
      <c r="THW86" s="185"/>
      <c r="THX86" s="185"/>
      <c r="THY86" s="185"/>
      <c r="THZ86" s="185"/>
      <c r="TIA86" s="185"/>
      <c r="TIB86" s="185"/>
      <c r="TIC86" s="185"/>
      <c r="TID86" s="185"/>
      <c r="TIE86" s="185"/>
      <c r="TIF86" s="185"/>
      <c r="TIG86" s="185"/>
      <c r="TIH86" s="185"/>
      <c r="TII86" s="185"/>
      <c r="TIJ86" s="185"/>
      <c r="TIK86" s="185"/>
      <c r="TIL86" s="185"/>
      <c r="TIM86" s="185"/>
      <c r="TIN86" s="185"/>
      <c r="TIO86" s="185"/>
      <c r="TIP86" s="185"/>
      <c r="TIQ86" s="185"/>
      <c r="TIR86" s="185"/>
      <c r="TIS86" s="185"/>
      <c r="TIT86" s="185"/>
      <c r="TIU86" s="185"/>
      <c r="TIV86" s="185"/>
      <c r="TIW86" s="185"/>
      <c r="TIX86" s="185"/>
      <c r="TIY86" s="185"/>
      <c r="TIZ86" s="185"/>
      <c r="TJA86" s="185"/>
      <c r="TJB86" s="185"/>
      <c r="TJC86" s="185"/>
      <c r="TJD86" s="185"/>
      <c r="TJE86" s="185"/>
      <c r="TJF86" s="185"/>
      <c r="TJG86" s="185"/>
      <c r="TJH86" s="185"/>
      <c r="TJI86" s="185"/>
      <c r="TJJ86" s="185"/>
      <c r="TJK86" s="185"/>
      <c r="TJL86" s="185"/>
      <c r="TJM86" s="185"/>
      <c r="TJN86" s="185"/>
      <c r="TJO86" s="185"/>
      <c r="TJP86" s="185"/>
      <c r="TJQ86" s="185"/>
      <c r="TJR86" s="185"/>
      <c r="TJS86" s="185"/>
      <c r="TJT86" s="185"/>
      <c r="TJU86" s="185"/>
      <c r="TJV86" s="185"/>
      <c r="TJW86" s="185"/>
      <c r="TJX86" s="185"/>
      <c r="TJY86" s="185"/>
      <c r="TJZ86" s="185"/>
      <c r="TKA86" s="185"/>
      <c r="TKB86" s="185"/>
      <c r="TKC86" s="185"/>
      <c r="TKD86" s="185"/>
      <c r="TKE86" s="185"/>
      <c r="TKF86" s="185"/>
      <c r="TKG86" s="185"/>
      <c r="TKH86" s="185"/>
      <c r="TKI86" s="185"/>
      <c r="TKJ86" s="185"/>
      <c r="TKK86" s="185"/>
      <c r="TKL86" s="185"/>
      <c r="TKM86" s="185"/>
      <c r="TKN86" s="185"/>
      <c r="TKO86" s="185"/>
      <c r="TKP86" s="185"/>
      <c r="TKQ86" s="185"/>
      <c r="TKR86" s="185"/>
      <c r="TKS86" s="185"/>
      <c r="TKT86" s="185"/>
      <c r="TKU86" s="185"/>
      <c r="TKV86" s="185"/>
      <c r="TKW86" s="185"/>
      <c r="TKX86" s="185"/>
      <c r="TKY86" s="185"/>
      <c r="TKZ86" s="185"/>
      <c r="TLA86" s="185"/>
      <c r="TLB86" s="185"/>
      <c r="TLC86" s="185"/>
      <c r="TLD86" s="185"/>
      <c r="TLE86" s="185"/>
      <c r="TLF86" s="185"/>
      <c r="TLG86" s="185"/>
      <c r="TLH86" s="185"/>
      <c r="TLI86" s="185"/>
      <c r="TLJ86" s="185"/>
      <c r="TLK86" s="185"/>
      <c r="TLL86" s="185"/>
      <c r="TLM86" s="185"/>
      <c r="TLN86" s="185"/>
      <c r="TLO86" s="185"/>
      <c r="TLP86" s="185"/>
      <c r="TLQ86" s="185"/>
      <c r="TLR86" s="185"/>
      <c r="TLS86" s="185"/>
      <c r="TLT86" s="185"/>
      <c r="TLU86" s="185"/>
      <c r="TLV86" s="185"/>
      <c r="TLW86" s="185"/>
      <c r="TLX86" s="185"/>
      <c r="TLY86" s="185"/>
      <c r="TLZ86" s="185"/>
      <c r="TMA86" s="185"/>
      <c r="TMB86" s="185"/>
      <c r="TMC86" s="185"/>
      <c r="TMD86" s="185"/>
      <c r="TME86" s="185"/>
      <c r="TMF86" s="185"/>
      <c r="TMG86" s="185"/>
      <c r="TMH86" s="185"/>
      <c r="TMI86" s="185"/>
      <c r="TMJ86" s="185"/>
      <c r="TMK86" s="185"/>
      <c r="TML86" s="185"/>
      <c r="TMM86" s="185"/>
      <c r="TMN86" s="185"/>
      <c r="TMO86" s="185"/>
      <c r="TMP86" s="185"/>
      <c r="TMQ86" s="185"/>
      <c r="TMR86" s="185"/>
      <c r="TMS86" s="185"/>
      <c r="TMT86" s="185"/>
      <c r="TMU86" s="185"/>
      <c r="TMV86" s="185"/>
      <c r="TMW86" s="185"/>
      <c r="TMX86" s="185"/>
      <c r="TMY86" s="185"/>
      <c r="TMZ86" s="185"/>
      <c r="TNA86" s="185"/>
      <c r="TNB86" s="185"/>
      <c r="TNC86" s="185"/>
      <c r="TND86" s="185"/>
      <c r="TNE86" s="185"/>
      <c r="TNF86" s="185"/>
      <c r="TNG86" s="185"/>
      <c r="TNH86" s="185"/>
      <c r="TNI86" s="185"/>
      <c r="TNJ86" s="185"/>
      <c r="TNK86" s="185"/>
      <c r="TNL86" s="185"/>
      <c r="TNM86" s="185"/>
      <c r="TNN86" s="185"/>
      <c r="TNO86" s="185"/>
      <c r="TNP86" s="185"/>
      <c r="TNQ86" s="185"/>
      <c r="TNR86" s="185"/>
      <c r="TNS86" s="185"/>
      <c r="TNT86" s="185"/>
      <c r="TNU86" s="185"/>
      <c r="TNV86" s="185"/>
      <c r="TNW86" s="185"/>
      <c r="TNX86" s="185"/>
      <c r="TNY86" s="185"/>
      <c r="TNZ86" s="185"/>
      <c r="TOA86" s="185"/>
      <c r="TOB86" s="185"/>
      <c r="TOC86" s="185"/>
      <c r="TOD86" s="185"/>
      <c r="TOE86" s="185"/>
      <c r="TOF86" s="185"/>
      <c r="TOG86" s="185"/>
      <c r="TOH86" s="185"/>
      <c r="TOI86" s="185"/>
      <c r="TOJ86" s="185"/>
      <c r="TOK86" s="185"/>
      <c r="TOL86" s="185"/>
      <c r="TOM86" s="185"/>
      <c r="TON86" s="185"/>
      <c r="TOO86" s="185"/>
      <c r="TOP86" s="185"/>
      <c r="TOQ86" s="185"/>
      <c r="TOR86" s="185"/>
      <c r="TOS86" s="185"/>
      <c r="TOT86" s="185"/>
      <c r="TOU86" s="185"/>
      <c r="TOV86" s="185"/>
      <c r="TOW86" s="185"/>
      <c r="TOX86" s="185"/>
      <c r="TOY86" s="185"/>
      <c r="TOZ86" s="185"/>
      <c r="TPA86" s="185"/>
      <c r="TPB86" s="185"/>
      <c r="TPC86" s="185"/>
      <c r="TPD86" s="185"/>
      <c r="TPE86" s="185"/>
      <c r="TPF86" s="185"/>
      <c r="TPG86" s="185"/>
      <c r="TPH86" s="185"/>
      <c r="TPI86" s="185"/>
      <c r="TPJ86" s="185"/>
      <c r="TPK86" s="185"/>
      <c r="TPL86" s="185"/>
      <c r="TPM86" s="185"/>
      <c r="TPN86" s="185"/>
      <c r="TPO86" s="185"/>
      <c r="TPP86" s="185"/>
      <c r="TPQ86" s="185"/>
      <c r="TPR86" s="185"/>
      <c r="TPS86" s="185"/>
      <c r="TPT86" s="185"/>
      <c r="TPU86" s="185"/>
      <c r="TPV86" s="185"/>
      <c r="TPW86" s="185"/>
      <c r="TPX86" s="185"/>
      <c r="TPY86" s="185"/>
      <c r="TPZ86" s="185"/>
      <c r="TQA86" s="185"/>
      <c r="TQB86" s="185"/>
      <c r="TQC86" s="185"/>
      <c r="TQD86" s="185"/>
      <c r="TQE86" s="185"/>
      <c r="TQF86" s="185"/>
      <c r="TQG86" s="185"/>
      <c r="TQH86" s="185"/>
      <c r="TQI86" s="185"/>
      <c r="TQJ86" s="185"/>
      <c r="TQK86" s="185"/>
      <c r="TQL86" s="185"/>
      <c r="TQM86" s="185"/>
      <c r="TQN86" s="185"/>
      <c r="TQO86" s="185"/>
      <c r="TQP86" s="185"/>
      <c r="TQQ86" s="185"/>
      <c r="TQR86" s="185"/>
      <c r="TQS86" s="185"/>
      <c r="TQT86" s="185"/>
      <c r="TQU86" s="185"/>
      <c r="TQV86" s="185"/>
      <c r="TQW86" s="185"/>
      <c r="TQX86" s="185"/>
      <c r="TQY86" s="185"/>
      <c r="TQZ86" s="185"/>
      <c r="TRA86" s="185"/>
      <c r="TRB86" s="185"/>
      <c r="TRC86" s="185"/>
      <c r="TRD86" s="185"/>
      <c r="TRE86" s="185"/>
      <c r="TRF86" s="185"/>
      <c r="TRG86" s="185"/>
      <c r="TRH86" s="185"/>
      <c r="TRI86" s="185"/>
      <c r="TRJ86" s="185"/>
      <c r="TRK86" s="185"/>
      <c r="TRL86" s="185"/>
      <c r="TRM86" s="185"/>
      <c r="TRN86" s="185"/>
      <c r="TRO86" s="185"/>
      <c r="TRP86" s="185"/>
      <c r="TRQ86" s="185"/>
      <c r="TRR86" s="185"/>
      <c r="TRS86" s="185"/>
      <c r="TRT86" s="185"/>
      <c r="TRU86" s="185"/>
      <c r="TRV86" s="185"/>
      <c r="TRW86" s="185"/>
      <c r="TRX86" s="185"/>
      <c r="TRY86" s="185"/>
      <c r="TRZ86" s="185"/>
      <c r="TSA86" s="185"/>
      <c r="TSB86" s="185"/>
      <c r="TSC86" s="185"/>
      <c r="TSD86" s="185"/>
      <c r="TSE86" s="185"/>
      <c r="TSF86" s="185"/>
      <c r="TSG86" s="185"/>
      <c r="TSH86" s="185"/>
      <c r="TSI86" s="185"/>
      <c r="TSJ86" s="185"/>
      <c r="TSK86" s="185"/>
      <c r="TSL86" s="185"/>
      <c r="TSM86" s="185"/>
      <c r="TSN86" s="185"/>
      <c r="TSO86" s="185"/>
      <c r="TSP86" s="185"/>
      <c r="TSQ86" s="185"/>
      <c r="TSR86" s="185"/>
      <c r="TSS86" s="185"/>
      <c r="TST86" s="185"/>
      <c r="TSU86" s="185"/>
      <c r="TSV86" s="185"/>
      <c r="TSW86" s="185"/>
      <c r="TSX86" s="185"/>
      <c r="TSY86" s="185"/>
      <c r="TSZ86" s="185"/>
      <c r="TTA86" s="185"/>
      <c r="TTB86" s="185"/>
      <c r="TTC86" s="185"/>
      <c r="TTD86" s="185"/>
      <c r="TTE86" s="185"/>
      <c r="TTF86" s="185"/>
      <c r="TTG86" s="185"/>
      <c r="TTH86" s="185"/>
      <c r="TTI86" s="185"/>
      <c r="TTJ86" s="185"/>
      <c r="TTK86" s="185"/>
      <c r="TTL86" s="185"/>
      <c r="TTM86" s="185"/>
      <c r="TTN86" s="185"/>
      <c r="TTO86" s="185"/>
      <c r="TTP86" s="185"/>
      <c r="TTQ86" s="185"/>
      <c r="TTR86" s="185"/>
      <c r="TTS86" s="185"/>
      <c r="TTT86" s="185"/>
      <c r="TTU86" s="185"/>
      <c r="TTV86" s="185"/>
      <c r="TTW86" s="185"/>
      <c r="TTX86" s="185"/>
      <c r="TTY86" s="185"/>
      <c r="TTZ86" s="185"/>
      <c r="TUA86" s="185"/>
      <c r="TUB86" s="185"/>
      <c r="TUC86" s="185"/>
      <c r="TUD86" s="185"/>
      <c r="TUE86" s="185"/>
      <c r="TUF86" s="185"/>
      <c r="TUG86" s="185"/>
      <c r="TUH86" s="185"/>
      <c r="TUI86" s="185"/>
      <c r="TUJ86" s="185"/>
      <c r="TUK86" s="185"/>
      <c r="TUL86" s="185"/>
      <c r="TUM86" s="185"/>
      <c r="TUN86" s="185"/>
      <c r="TUO86" s="185"/>
      <c r="TUP86" s="185"/>
      <c r="TUQ86" s="185"/>
      <c r="TUR86" s="185"/>
      <c r="TUS86" s="185"/>
      <c r="TUT86" s="185"/>
      <c r="TUU86" s="185"/>
      <c r="TUV86" s="185"/>
      <c r="TUW86" s="185"/>
      <c r="TUX86" s="185"/>
      <c r="TUY86" s="185"/>
      <c r="TUZ86" s="185"/>
      <c r="TVA86" s="185"/>
      <c r="TVB86" s="185"/>
      <c r="TVC86" s="185"/>
      <c r="TVD86" s="185"/>
      <c r="TVE86" s="185"/>
      <c r="TVF86" s="185"/>
      <c r="TVG86" s="185"/>
      <c r="TVH86" s="185"/>
      <c r="TVI86" s="185"/>
      <c r="TVJ86" s="185"/>
      <c r="TVK86" s="185"/>
      <c r="TVL86" s="185"/>
      <c r="TVM86" s="185"/>
      <c r="TVN86" s="185"/>
      <c r="TVO86" s="185"/>
      <c r="TVP86" s="185"/>
      <c r="TVQ86" s="185"/>
      <c r="TVR86" s="185"/>
      <c r="TVS86" s="185"/>
      <c r="TVT86" s="185"/>
      <c r="TVU86" s="185"/>
      <c r="TVV86" s="185"/>
      <c r="TVW86" s="185"/>
      <c r="TVX86" s="185"/>
      <c r="TVY86" s="185"/>
      <c r="TVZ86" s="185"/>
      <c r="TWA86" s="185"/>
      <c r="TWB86" s="185"/>
      <c r="TWC86" s="185"/>
      <c r="TWD86" s="185"/>
      <c r="TWE86" s="185"/>
      <c r="TWF86" s="185"/>
      <c r="TWG86" s="185"/>
      <c r="TWH86" s="185"/>
      <c r="TWI86" s="185"/>
      <c r="TWJ86" s="185"/>
      <c r="TWK86" s="185"/>
      <c r="TWL86" s="185"/>
      <c r="TWM86" s="185"/>
      <c r="TWN86" s="185"/>
      <c r="TWO86" s="185"/>
      <c r="TWP86" s="185"/>
      <c r="TWQ86" s="185"/>
      <c r="TWR86" s="185"/>
      <c r="TWS86" s="185"/>
      <c r="TWT86" s="185"/>
      <c r="TWU86" s="185"/>
      <c r="TWV86" s="185"/>
      <c r="TWW86" s="185"/>
      <c r="TWX86" s="185"/>
      <c r="TWY86" s="185"/>
      <c r="TWZ86" s="185"/>
      <c r="TXA86" s="185"/>
      <c r="TXB86" s="185"/>
      <c r="TXC86" s="185"/>
      <c r="TXD86" s="185"/>
      <c r="TXE86" s="185"/>
      <c r="TXF86" s="185"/>
      <c r="TXG86" s="185"/>
      <c r="TXH86" s="185"/>
      <c r="TXI86" s="185"/>
      <c r="TXJ86" s="185"/>
      <c r="TXK86" s="185"/>
      <c r="TXL86" s="185"/>
      <c r="TXM86" s="185"/>
      <c r="TXN86" s="185"/>
      <c r="TXO86" s="185"/>
      <c r="TXP86" s="185"/>
      <c r="TXQ86" s="185"/>
      <c r="TXR86" s="185"/>
      <c r="TXS86" s="185"/>
      <c r="TXT86" s="185"/>
      <c r="TXU86" s="185"/>
      <c r="TXV86" s="185"/>
      <c r="TXW86" s="185"/>
      <c r="TXX86" s="185"/>
      <c r="TXY86" s="185"/>
      <c r="TXZ86" s="185"/>
      <c r="TYA86" s="185"/>
      <c r="TYB86" s="185"/>
      <c r="TYC86" s="185"/>
      <c r="TYD86" s="185"/>
      <c r="TYE86" s="185"/>
      <c r="TYF86" s="185"/>
      <c r="TYG86" s="185"/>
      <c r="TYH86" s="185"/>
      <c r="TYI86" s="185"/>
      <c r="TYJ86" s="185"/>
      <c r="TYK86" s="185"/>
      <c r="TYL86" s="185"/>
      <c r="TYM86" s="185"/>
      <c r="TYN86" s="185"/>
      <c r="TYO86" s="185"/>
      <c r="TYP86" s="185"/>
      <c r="TYQ86" s="185"/>
      <c r="TYR86" s="185"/>
      <c r="TYS86" s="185"/>
      <c r="TYT86" s="185"/>
      <c r="TYU86" s="185"/>
      <c r="TYV86" s="185"/>
      <c r="TYW86" s="185"/>
      <c r="TYX86" s="185"/>
      <c r="TYY86" s="185"/>
      <c r="TYZ86" s="185"/>
      <c r="TZA86" s="185"/>
      <c r="TZB86" s="185"/>
      <c r="TZC86" s="185"/>
      <c r="TZD86" s="185"/>
      <c r="TZE86" s="185"/>
      <c r="TZF86" s="185"/>
      <c r="TZG86" s="185"/>
      <c r="TZH86" s="185"/>
      <c r="TZI86" s="185"/>
      <c r="TZJ86" s="185"/>
      <c r="TZK86" s="185"/>
      <c r="TZL86" s="185"/>
      <c r="TZM86" s="185"/>
      <c r="TZN86" s="185"/>
      <c r="TZO86" s="185"/>
      <c r="TZP86" s="185"/>
      <c r="TZQ86" s="185"/>
      <c r="TZR86" s="185"/>
      <c r="TZS86" s="185"/>
      <c r="TZT86" s="185"/>
      <c r="TZU86" s="185"/>
      <c r="TZV86" s="185"/>
      <c r="TZW86" s="185"/>
      <c r="TZX86" s="185"/>
      <c r="TZY86" s="185"/>
      <c r="TZZ86" s="185"/>
      <c r="UAA86" s="185"/>
      <c r="UAB86" s="185"/>
      <c r="UAC86" s="185"/>
      <c r="UAD86" s="185"/>
      <c r="UAE86" s="185"/>
      <c r="UAF86" s="185"/>
      <c r="UAG86" s="185"/>
      <c r="UAH86" s="185"/>
      <c r="UAI86" s="185"/>
      <c r="UAJ86" s="185"/>
      <c r="UAK86" s="185"/>
      <c r="UAL86" s="185"/>
      <c r="UAM86" s="185"/>
      <c r="UAN86" s="185"/>
      <c r="UAO86" s="185"/>
      <c r="UAP86" s="185"/>
      <c r="UAQ86" s="185"/>
      <c r="UAR86" s="185"/>
      <c r="UAS86" s="185"/>
      <c r="UAT86" s="185"/>
      <c r="UAU86" s="185"/>
      <c r="UAV86" s="185"/>
      <c r="UAW86" s="185"/>
      <c r="UAX86" s="185"/>
      <c r="UAY86" s="185"/>
      <c r="UAZ86" s="185"/>
      <c r="UBA86" s="185"/>
      <c r="UBB86" s="185"/>
      <c r="UBC86" s="185"/>
      <c r="UBD86" s="185"/>
      <c r="UBE86" s="185"/>
      <c r="UBF86" s="185"/>
      <c r="UBG86" s="185"/>
      <c r="UBH86" s="185"/>
      <c r="UBI86" s="185"/>
      <c r="UBJ86" s="185"/>
      <c r="UBK86" s="185"/>
      <c r="UBL86" s="185"/>
      <c r="UBM86" s="185"/>
      <c r="UBN86" s="185"/>
      <c r="UBO86" s="185"/>
      <c r="UBP86" s="185"/>
      <c r="UBQ86" s="185"/>
      <c r="UBR86" s="185"/>
      <c r="UBS86" s="185"/>
      <c r="UBT86" s="185"/>
      <c r="UBU86" s="185"/>
      <c r="UBV86" s="185"/>
      <c r="UBW86" s="185"/>
      <c r="UBX86" s="185"/>
      <c r="UBY86" s="185"/>
      <c r="UBZ86" s="185"/>
      <c r="UCA86" s="185"/>
      <c r="UCB86" s="185"/>
      <c r="UCC86" s="185"/>
      <c r="UCD86" s="185"/>
      <c r="UCE86" s="185"/>
      <c r="UCF86" s="185"/>
      <c r="UCG86" s="185"/>
      <c r="UCH86" s="185"/>
      <c r="UCI86" s="185"/>
      <c r="UCJ86" s="185"/>
      <c r="UCK86" s="185"/>
      <c r="UCL86" s="185"/>
      <c r="UCM86" s="185"/>
      <c r="UCN86" s="185"/>
      <c r="UCO86" s="185"/>
      <c r="UCP86" s="185"/>
      <c r="UCQ86" s="185"/>
      <c r="UCR86" s="185"/>
      <c r="UCS86" s="185"/>
      <c r="UCT86" s="185"/>
      <c r="UCU86" s="185"/>
      <c r="UCV86" s="185"/>
      <c r="UCW86" s="185"/>
      <c r="UCX86" s="185"/>
      <c r="UCY86" s="185"/>
      <c r="UCZ86" s="185"/>
      <c r="UDA86" s="185"/>
      <c r="UDB86" s="185"/>
      <c r="UDC86" s="185"/>
      <c r="UDD86" s="185"/>
      <c r="UDE86" s="185"/>
      <c r="UDF86" s="185"/>
      <c r="UDG86" s="185"/>
      <c r="UDH86" s="185"/>
      <c r="UDI86" s="185"/>
      <c r="UDJ86" s="185"/>
      <c r="UDK86" s="185"/>
      <c r="UDL86" s="185"/>
      <c r="UDM86" s="185"/>
      <c r="UDN86" s="185"/>
      <c r="UDO86" s="185"/>
      <c r="UDP86" s="185"/>
      <c r="UDQ86" s="185"/>
      <c r="UDR86" s="185"/>
      <c r="UDS86" s="185"/>
      <c r="UDT86" s="185"/>
      <c r="UDU86" s="185"/>
      <c r="UDV86" s="185"/>
      <c r="UDW86" s="185"/>
      <c r="UDX86" s="185"/>
      <c r="UDY86" s="185"/>
      <c r="UDZ86" s="185"/>
      <c r="UEA86" s="185"/>
      <c r="UEB86" s="185"/>
      <c r="UEC86" s="185"/>
      <c r="UED86" s="185"/>
      <c r="UEE86" s="185"/>
      <c r="UEF86" s="185"/>
      <c r="UEG86" s="185"/>
      <c r="UEH86" s="185"/>
      <c r="UEI86" s="185"/>
      <c r="UEJ86" s="185"/>
      <c r="UEK86" s="185"/>
      <c r="UEL86" s="185"/>
      <c r="UEM86" s="185"/>
      <c r="UEN86" s="185"/>
      <c r="UEO86" s="185"/>
      <c r="UEP86" s="185"/>
      <c r="UEQ86" s="185"/>
      <c r="UER86" s="185"/>
      <c r="UES86" s="185"/>
      <c r="UET86" s="185"/>
      <c r="UEU86" s="185"/>
      <c r="UEV86" s="185"/>
      <c r="UEW86" s="185"/>
      <c r="UEX86" s="185"/>
      <c r="UEY86" s="185"/>
      <c r="UEZ86" s="185"/>
      <c r="UFA86" s="185"/>
      <c r="UFB86" s="185"/>
      <c r="UFC86" s="185"/>
      <c r="UFD86" s="185"/>
      <c r="UFE86" s="185"/>
      <c r="UFF86" s="185"/>
      <c r="UFG86" s="185"/>
      <c r="UFH86" s="185"/>
      <c r="UFI86" s="185"/>
      <c r="UFJ86" s="185"/>
      <c r="UFK86" s="185"/>
      <c r="UFL86" s="185"/>
      <c r="UFM86" s="185"/>
      <c r="UFN86" s="185"/>
      <c r="UFO86" s="185"/>
      <c r="UFP86" s="185"/>
      <c r="UFQ86" s="185"/>
      <c r="UFR86" s="185"/>
      <c r="UFS86" s="185"/>
      <c r="UFT86" s="185"/>
      <c r="UFU86" s="185"/>
      <c r="UFV86" s="185"/>
      <c r="UFW86" s="185"/>
      <c r="UFX86" s="185"/>
      <c r="UFY86" s="185"/>
      <c r="UFZ86" s="185"/>
      <c r="UGA86" s="185"/>
      <c r="UGB86" s="185"/>
      <c r="UGC86" s="185"/>
      <c r="UGD86" s="185"/>
      <c r="UGE86" s="185"/>
      <c r="UGF86" s="185"/>
      <c r="UGG86" s="185"/>
      <c r="UGH86" s="185"/>
      <c r="UGI86" s="185"/>
      <c r="UGJ86" s="185"/>
      <c r="UGK86" s="185"/>
      <c r="UGL86" s="185"/>
      <c r="UGM86" s="185"/>
      <c r="UGN86" s="185"/>
      <c r="UGO86" s="185"/>
      <c r="UGP86" s="185"/>
      <c r="UGQ86" s="185"/>
      <c r="UGR86" s="185"/>
      <c r="UGS86" s="185"/>
      <c r="UGT86" s="185"/>
      <c r="UGU86" s="185"/>
      <c r="UGV86" s="185"/>
      <c r="UGW86" s="185"/>
      <c r="UGX86" s="185"/>
      <c r="UGY86" s="185"/>
      <c r="UGZ86" s="185"/>
      <c r="UHA86" s="185"/>
      <c r="UHB86" s="185"/>
      <c r="UHC86" s="185"/>
      <c r="UHD86" s="185"/>
      <c r="UHE86" s="185"/>
      <c r="UHF86" s="185"/>
      <c r="UHG86" s="185"/>
      <c r="UHH86" s="185"/>
      <c r="UHI86" s="185"/>
      <c r="UHJ86" s="185"/>
      <c r="UHK86" s="185"/>
      <c r="UHL86" s="185"/>
      <c r="UHM86" s="185"/>
      <c r="UHN86" s="185"/>
      <c r="UHO86" s="185"/>
      <c r="UHP86" s="185"/>
      <c r="UHQ86" s="185"/>
      <c r="UHR86" s="185"/>
      <c r="UHS86" s="185"/>
      <c r="UHT86" s="185"/>
      <c r="UHU86" s="185"/>
      <c r="UHV86" s="185"/>
      <c r="UHW86" s="185"/>
      <c r="UHX86" s="185"/>
      <c r="UHY86" s="185"/>
      <c r="UHZ86" s="185"/>
      <c r="UIA86" s="185"/>
      <c r="UIB86" s="185"/>
      <c r="UIC86" s="185"/>
      <c r="UID86" s="185"/>
      <c r="UIE86" s="185"/>
      <c r="UIF86" s="185"/>
      <c r="UIG86" s="185"/>
      <c r="UIH86" s="185"/>
      <c r="UII86" s="185"/>
      <c r="UIJ86" s="185"/>
      <c r="UIK86" s="185"/>
      <c r="UIL86" s="185"/>
      <c r="UIM86" s="185"/>
      <c r="UIN86" s="185"/>
      <c r="UIO86" s="185"/>
      <c r="UIP86" s="185"/>
      <c r="UIQ86" s="185"/>
      <c r="UIR86" s="185"/>
      <c r="UIS86" s="185"/>
      <c r="UIT86" s="185"/>
      <c r="UIU86" s="185"/>
      <c r="UIV86" s="185"/>
      <c r="UIW86" s="185"/>
      <c r="UIX86" s="185"/>
      <c r="UIY86" s="185"/>
      <c r="UIZ86" s="185"/>
      <c r="UJA86" s="185"/>
      <c r="UJB86" s="185"/>
      <c r="UJC86" s="185"/>
      <c r="UJD86" s="185"/>
      <c r="UJE86" s="185"/>
      <c r="UJF86" s="185"/>
      <c r="UJG86" s="185"/>
      <c r="UJH86" s="185"/>
      <c r="UJI86" s="185"/>
      <c r="UJJ86" s="185"/>
      <c r="UJK86" s="185"/>
      <c r="UJL86" s="185"/>
      <c r="UJM86" s="185"/>
      <c r="UJN86" s="185"/>
      <c r="UJO86" s="185"/>
      <c r="UJP86" s="185"/>
      <c r="UJQ86" s="185"/>
      <c r="UJR86" s="185"/>
      <c r="UJS86" s="185"/>
      <c r="UJT86" s="185"/>
      <c r="UJU86" s="185"/>
      <c r="UJV86" s="185"/>
      <c r="UJW86" s="185"/>
      <c r="UJX86" s="185"/>
      <c r="UJY86" s="185"/>
      <c r="UJZ86" s="185"/>
      <c r="UKA86" s="185"/>
      <c r="UKB86" s="185"/>
      <c r="UKC86" s="185"/>
      <c r="UKD86" s="185"/>
      <c r="UKE86" s="185"/>
      <c r="UKF86" s="185"/>
      <c r="UKG86" s="185"/>
      <c r="UKH86" s="185"/>
      <c r="UKI86" s="185"/>
      <c r="UKJ86" s="185"/>
      <c r="UKK86" s="185"/>
      <c r="UKL86" s="185"/>
      <c r="UKM86" s="185"/>
      <c r="UKN86" s="185"/>
      <c r="UKO86" s="185"/>
      <c r="UKP86" s="185"/>
      <c r="UKQ86" s="185"/>
      <c r="UKR86" s="185"/>
      <c r="UKS86" s="185"/>
      <c r="UKT86" s="185"/>
      <c r="UKU86" s="185"/>
      <c r="UKV86" s="185"/>
      <c r="UKW86" s="185"/>
      <c r="UKX86" s="185"/>
      <c r="UKY86" s="185"/>
      <c r="UKZ86" s="185"/>
      <c r="ULA86" s="185"/>
      <c r="ULB86" s="185"/>
      <c r="ULC86" s="185"/>
      <c r="ULD86" s="185"/>
      <c r="ULE86" s="185"/>
      <c r="ULF86" s="185"/>
      <c r="ULG86" s="185"/>
      <c r="ULH86" s="185"/>
      <c r="ULI86" s="185"/>
      <c r="ULJ86" s="185"/>
      <c r="ULK86" s="185"/>
      <c r="ULL86" s="185"/>
      <c r="ULM86" s="185"/>
      <c r="ULN86" s="185"/>
      <c r="ULO86" s="185"/>
      <c r="ULP86" s="185"/>
      <c r="ULQ86" s="185"/>
      <c r="ULR86" s="185"/>
      <c r="ULS86" s="185"/>
      <c r="ULT86" s="185"/>
      <c r="ULU86" s="185"/>
      <c r="ULV86" s="185"/>
      <c r="ULW86" s="185"/>
      <c r="ULX86" s="185"/>
      <c r="ULY86" s="185"/>
      <c r="ULZ86" s="185"/>
      <c r="UMA86" s="185"/>
      <c r="UMB86" s="185"/>
      <c r="UMC86" s="185"/>
      <c r="UMD86" s="185"/>
      <c r="UME86" s="185"/>
      <c r="UMF86" s="185"/>
      <c r="UMG86" s="185"/>
      <c r="UMH86" s="185"/>
      <c r="UMI86" s="185"/>
      <c r="UMJ86" s="185"/>
      <c r="UMK86" s="185"/>
      <c r="UML86" s="185"/>
      <c r="UMM86" s="185"/>
      <c r="UMN86" s="185"/>
      <c r="UMO86" s="185"/>
      <c r="UMP86" s="185"/>
      <c r="UMQ86" s="185"/>
      <c r="UMR86" s="185"/>
      <c r="UMS86" s="185"/>
      <c r="UMT86" s="185"/>
      <c r="UMU86" s="185"/>
      <c r="UMV86" s="185"/>
      <c r="UMW86" s="185"/>
      <c r="UMX86" s="185"/>
      <c r="UMY86" s="185"/>
      <c r="UMZ86" s="185"/>
      <c r="UNA86" s="185"/>
      <c r="UNB86" s="185"/>
      <c r="UNC86" s="185"/>
      <c r="UND86" s="185"/>
      <c r="UNE86" s="185"/>
      <c r="UNF86" s="185"/>
      <c r="UNG86" s="185"/>
      <c r="UNH86" s="185"/>
      <c r="UNI86" s="185"/>
      <c r="UNJ86" s="185"/>
      <c r="UNK86" s="185"/>
      <c r="UNL86" s="185"/>
      <c r="UNM86" s="185"/>
      <c r="UNN86" s="185"/>
      <c r="UNO86" s="185"/>
      <c r="UNP86" s="185"/>
      <c r="UNQ86" s="185"/>
      <c r="UNR86" s="185"/>
      <c r="UNS86" s="185"/>
      <c r="UNT86" s="185"/>
      <c r="UNU86" s="185"/>
      <c r="UNV86" s="185"/>
      <c r="UNW86" s="185"/>
      <c r="UNX86" s="185"/>
      <c r="UNY86" s="185"/>
      <c r="UNZ86" s="185"/>
      <c r="UOA86" s="185"/>
      <c r="UOB86" s="185"/>
      <c r="UOC86" s="185"/>
      <c r="UOD86" s="185"/>
      <c r="UOE86" s="185"/>
      <c r="UOF86" s="185"/>
      <c r="UOG86" s="185"/>
      <c r="UOH86" s="185"/>
      <c r="UOI86" s="185"/>
      <c r="UOJ86" s="185"/>
      <c r="UOK86" s="185"/>
      <c r="UOL86" s="185"/>
      <c r="UOM86" s="185"/>
      <c r="UON86" s="185"/>
      <c r="UOO86" s="185"/>
      <c r="UOP86" s="185"/>
      <c r="UOQ86" s="185"/>
      <c r="UOR86" s="185"/>
      <c r="UOS86" s="185"/>
      <c r="UOT86" s="185"/>
      <c r="UOU86" s="185"/>
      <c r="UOV86" s="185"/>
      <c r="UOW86" s="185"/>
      <c r="UOX86" s="185"/>
      <c r="UOY86" s="185"/>
      <c r="UOZ86" s="185"/>
      <c r="UPA86" s="185"/>
      <c r="UPB86" s="185"/>
      <c r="UPC86" s="185"/>
      <c r="UPD86" s="185"/>
      <c r="UPE86" s="185"/>
      <c r="UPF86" s="185"/>
      <c r="UPG86" s="185"/>
      <c r="UPH86" s="185"/>
      <c r="UPI86" s="185"/>
      <c r="UPJ86" s="185"/>
      <c r="UPK86" s="185"/>
      <c r="UPL86" s="185"/>
      <c r="UPM86" s="185"/>
      <c r="UPN86" s="185"/>
      <c r="UPO86" s="185"/>
      <c r="UPP86" s="185"/>
      <c r="UPQ86" s="185"/>
      <c r="UPR86" s="185"/>
      <c r="UPS86" s="185"/>
      <c r="UPT86" s="185"/>
      <c r="UPU86" s="185"/>
      <c r="UPV86" s="185"/>
      <c r="UPW86" s="185"/>
      <c r="UPX86" s="185"/>
      <c r="UPY86" s="185"/>
      <c r="UPZ86" s="185"/>
      <c r="UQA86" s="185"/>
      <c r="UQB86" s="185"/>
      <c r="UQC86" s="185"/>
      <c r="UQD86" s="185"/>
      <c r="UQE86" s="185"/>
      <c r="UQF86" s="185"/>
      <c r="UQG86" s="185"/>
      <c r="UQH86" s="185"/>
      <c r="UQI86" s="185"/>
      <c r="UQJ86" s="185"/>
      <c r="UQK86" s="185"/>
      <c r="UQL86" s="185"/>
      <c r="UQM86" s="185"/>
      <c r="UQN86" s="185"/>
      <c r="UQO86" s="185"/>
      <c r="UQP86" s="185"/>
      <c r="UQQ86" s="185"/>
      <c r="UQR86" s="185"/>
      <c r="UQS86" s="185"/>
      <c r="UQT86" s="185"/>
      <c r="UQU86" s="185"/>
      <c r="UQV86" s="185"/>
      <c r="UQW86" s="185"/>
      <c r="UQX86" s="185"/>
      <c r="UQY86" s="185"/>
      <c r="UQZ86" s="185"/>
      <c r="URA86" s="185"/>
      <c r="URB86" s="185"/>
      <c r="URC86" s="185"/>
      <c r="URD86" s="185"/>
      <c r="URE86" s="185"/>
      <c r="URF86" s="185"/>
      <c r="URG86" s="185"/>
      <c r="URH86" s="185"/>
      <c r="URI86" s="185"/>
      <c r="URJ86" s="185"/>
      <c r="URK86" s="185"/>
      <c r="URL86" s="185"/>
      <c r="URM86" s="185"/>
      <c r="URN86" s="185"/>
      <c r="URO86" s="185"/>
      <c r="URP86" s="185"/>
      <c r="URQ86" s="185"/>
      <c r="URR86" s="185"/>
      <c r="URS86" s="185"/>
      <c r="URT86" s="185"/>
      <c r="URU86" s="185"/>
      <c r="URV86" s="185"/>
      <c r="URW86" s="185"/>
      <c r="URX86" s="185"/>
      <c r="URY86" s="185"/>
      <c r="URZ86" s="185"/>
      <c r="USA86" s="185"/>
      <c r="USB86" s="185"/>
      <c r="USC86" s="185"/>
      <c r="USD86" s="185"/>
      <c r="USE86" s="185"/>
      <c r="USF86" s="185"/>
      <c r="USG86" s="185"/>
      <c r="USH86" s="185"/>
      <c r="USI86" s="185"/>
      <c r="USJ86" s="185"/>
      <c r="USK86" s="185"/>
      <c r="USL86" s="185"/>
      <c r="USM86" s="185"/>
      <c r="USN86" s="185"/>
      <c r="USO86" s="185"/>
      <c r="USP86" s="185"/>
      <c r="USQ86" s="185"/>
      <c r="USR86" s="185"/>
      <c r="USS86" s="185"/>
      <c r="UST86" s="185"/>
      <c r="USU86" s="185"/>
      <c r="USV86" s="185"/>
      <c r="USW86" s="185"/>
      <c r="USX86" s="185"/>
      <c r="USY86" s="185"/>
      <c r="USZ86" s="185"/>
      <c r="UTA86" s="185"/>
      <c r="UTB86" s="185"/>
      <c r="UTC86" s="185"/>
      <c r="UTD86" s="185"/>
      <c r="UTE86" s="185"/>
      <c r="UTF86" s="185"/>
      <c r="UTG86" s="185"/>
      <c r="UTH86" s="185"/>
      <c r="UTI86" s="185"/>
      <c r="UTJ86" s="185"/>
      <c r="UTK86" s="185"/>
      <c r="UTL86" s="185"/>
      <c r="UTM86" s="185"/>
      <c r="UTN86" s="185"/>
      <c r="UTO86" s="185"/>
      <c r="UTP86" s="185"/>
      <c r="UTQ86" s="185"/>
      <c r="UTR86" s="185"/>
      <c r="UTS86" s="185"/>
      <c r="UTT86" s="185"/>
      <c r="UTU86" s="185"/>
      <c r="UTV86" s="185"/>
      <c r="UTW86" s="185"/>
      <c r="UTX86" s="185"/>
      <c r="UTY86" s="185"/>
      <c r="UTZ86" s="185"/>
      <c r="UUA86" s="185"/>
      <c r="UUB86" s="185"/>
      <c r="UUC86" s="185"/>
      <c r="UUD86" s="185"/>
      <c r="UUE86" s="185"/>
      <c r="UUF86" s="185"/>
      <c r="UUG86" s="185"/>
      <c r="UUH86" s="185"/>
      <c r="UUI86" s="185"/>
      <c r="UUJ86" s="185"/>
      <c r="UUK86" s="185"/>
      <c r="UUL86" s="185"/>
      <c r="UUM86" s="185"/>
      <c r="UUN86" s="185"/>
      <c r="UUO86" s="185"/>
      <c r="UUP86" s="185"/>
      <c r="UUQ86" s="185"/>
      <c r="UUR86" s="185"/>
      <c r="UUS86" s="185"/>
      <c r="UUT86" s="185"/>
      <c r="UUU86" s="185"/>
      <c r="UUV86" s="185"/>
      <c r="UUW86" s="185"/>
      <c r="UUX86" s="185"/>
      <c r="UUY86" s="185"/>
      <c r="UUZ86" s="185"/>
      <c r="UVA86" s="185"/>
      <c r="UVB86" s="185"/>
      <c r="UVC86" s="185"/>
      <c r="UVD86" s="185"/>
      <c r="UVE86" s="185"/>
      <c r="UVF86" s="185"/>
      <c r="UVG86" s="185"/>
      <c r="UVH86" s="185"/>
      <c r="UVI86" s="185"/>
      <c r="UVJ86" s="185"/>
      <c r="UVK86" s="185"/>
      <c r="UVL86" s="185"/>
      <c r="UVM86" s="185"/>
      <c r="UVN86" s="185"/>
      <c r="UVO86" s="185"/>
      <c r="UVP86" s="185"/>
      <c r="UVQ86" s="185"/>
      <c r="UVR86" s="185"/>
      <c r="UVS86" s="185"/>
      <c r="UVT86" s="185"/>
      <c r="UVU86" s="185"/>
      <c r="UVV86" s="185"/>
      <c r="UVW86" s="185"/>
      <c r="UVX86" s="185"/>
      <c r="UVY86" s="185"/>
      <c r="UVZ86" s="185"/>
      <c r="UWA86" s="185"/>
      <c r="UWB86" s="185"/>
      <c r="UWC86" s="185"/>
      <c r="UWD86" s="185"/>
      <c r="UWE86" s="185"/>
      <c r="UWF86" s="185"/>
      <c r="UWG86" s="185"/>
      <c r="UWH86" s="185"/>
      <c r="UWI86" s="185"/>
      <c r="UWJ86" s="185"/>
      <c r="UWK86" s="185"/>
      <c r="UWL86" s="185"/>
      <c r="UWM86" s="185"/>
      <c r="UWN86" s="185"/>
      <c r="UWO86" s="185"/>
      <c r="UWP86" s="185"/>
      <c r="UWQ86" s="185"/>
      <c r="UWR86" s="185"/>
      <c r="UWS86" s="185"/>
      <c r="UWT86" s="185"/>
      <c r="UWU86" s="185"/>
      <c r="UWV86" s="185"/>
      <c r="UWW86" s="185"/>
      <c r="UWX86" s="185"/>
      <c r="UWY86" s="185"/>
      <c r="UWZ86" s="185"/>
      <c r="UXA86" s="185"/>
      <c r="UXB86" s="185"/>
      <c r="UXC86" s="185"/>
      <c r="UXD86" s="185"/>
      <c r="UXE86" s="185"/>
      <c r="UXF86" s="185"/>
      <c r="UXG86" s="185"/>
      <c r="UXH86" s="185"/>
      <c r="UXI86" s="185"/>
      <c r="UXJ86" s="185"/>
      <c r="UXK86" s="185"/>
      <c r="UXL86" s="185"/>
      <c r="UXM86" s="185"/>
      <c r="UXN86" s="185"/>
      <c r="UXO86" s="185"/>
      <c r="UXP86" s="185"/>
      <c r="UXQ86" s="185"/>
      <c r="UXR86" s="185"/>
      <c r="UXS86" s="185"/>
      <c r="UXT86" s="185"/>
      <c r="UXU86" s="185"/>
      <c r="UXV86" s="185"/>
      <c r="UXW86" s="185"/>
      <c r="UXX86" s="185"/>
      <c r="UXY86" s="185"/>
      <c r="UXZ86" s="185"/>
      <c r="UYA86" s="185"/>
      <c r="UYB86" s="185"/>
      <c r="UYC86" s="185"/>
      <c r="UYD86" s="185"/>
      <c r="UYE86" s="185"/>
      <c r="UYF86" s="185"/>
      <c r="UYG86" s="185"/>
      <c r="UYH86" s="185"/>
      <c r="UYI86" s="185"/>
      <c r="UYJ86" s="185"/>
      <c r="UYK86" s="185"/>
      <c r="UYL86" s="185"/>
      <c r="UYM86" s="185"/>
      <c r="UYN86" s="185"/>
      <c r="UYO86" s="185"/>
      <c r="UYP86" s="185"/>
      <c r="UYQ86" s="185"/>
      <c r="UYR86" s="185"/>
      <c r="UYS86" s="185"/>
      <c r="UYT86" s="185"/>
      <c r="UYU86" s="185"/>
      <c r="UYV86" s="185"/>
      <c r="UYW86" s="185"/>
      <c r="UYX86" s="185"/>
      <c r="UYY86" s="185"/>
      <c r="UYZ86" s="185"/>
      <c r="UZA86" s="185"/>
      <c r="UZB86" s="185"/>
      <c r="UZC86" s="185"/>
      <c r="UZD86" s="185"/>
      <c r="UZE86" s="185"/>
      <c r="UZF86" s="185"/>
      <c r="UZG86" s="185"/>
      <c r="UZH86" s="185"/>
      <c r="UZI86" s="185"/>
      <c r="UZJ86" s="185"/>
      <c r="UZK86" s="185"/>
      <c r="UZL86" s="185"/>
      <c r="UZM86" s="185"/>
      <c r="UZN86" s="185"/>
      <c r="UZO86" s="185"/>
      <c r="UZP86" s="185"/>
      <c r="UZQ86" s="185"/>
      <c r="UZR86" s="185"/>
      <c r="UZS86" s="185"/>
      <c r="UZT86" s="185"/>
      <c r="UZU86" s="185"/>
      <c r="UZV86" s="185"/>
      <c r="UZW86" s="185"/>
      <c r="UZX86" s="185"/>
      <c r="UZY86" s="185"/>
      <c r="UZZ86" s="185"/>
      <c r="VAA86" s="185"/>
      <c r="VAB86" s="185"/>
      <c r="VAC86" s="185"/>
      <c r="VAD86" s="185"/>
      <c r="VAE86" s="185"/>
      <c r="VAF86" s="185"/>
      <c r="VAG86" s="185"/>
      <c r="VAH86" s="185"/>
      <c r="VAI86" s="185"/>
      <c r="VAJ86" s="185"/>
      <c r="VAK86" s="185"/>
      <c r="VAL86" s="185"/>
      <c r="VAM86" s="185"/>
      <c r="VAN86" s="185"/>
      <c r="VAO86" s="185"/>
      <c r="VAP86" s="185"/>
      <c r="VAQ86" s="185"/>
      <c r="VAR86" s="185"/>
      <c r="VAS86" s="185"/>
      <c r="VAT86" s="185"/>
      <c r="VAU86" s="185"/>
      <c r="VAV86" s="185"/>
      <c r="VAW86" s="185"/>
      <c r="VAX86" s="185"/>
      <c r="VAY86" s="185"/>
      <c r="VAZ86" s="185"/>
      <c r="VBA86" s="185"/>
      <c r="VBB86" s="185"/>
      <c r="VBC86" s="185"/>
      <c r="VBD86" s="185"/>
      <c r="VBE86" s="185"/>
      <c r="VBF86" s="185"/>
      <c r="VBG86" s="185"/>
      <c r="VBH86" s="185"/>
      <c r="VBI86" s="185"/>
      <c r="VBJ86" s="185"/>
      <c r="VBK86" s="185"/>
      <c r="VBL86" s="185"/>
      <c r="VBM86" s="185"/>
      <c r="VBN86" s="185"/>
      <c r="VBO86" s="185"/>
      <c r="VBP86" s="185"/>
      <c r="VBQ86" s="185"/>
      <c r="VBR86" s="185"/>
      <c r="VBS86" s="185"/>
      <c r="VBT86" s="185"/>
      <c r="VBU86" s="185"/>
      <c r="VBV86" s="185"/>
      <c r="VBW86" s="185"/>
      <c r="VBX86" s="185"/>
      <c r="VBY86" s="185"/>
      <c r="VBZ86" s="185"/>
      <c r="VCA86" s="185"/>
      <c r="VCB86" s="185"/>
      <c r="VCC86" s="185"/>
      <c r="VCD86" s="185"/>
      <c r="VCE86" s="185"/>
      <c r="VCF86" s="185"/>
      <c r="VCG86" s="185"/>
      <c r="VCH86" s="185"/>
      <c r="VCI86" s="185"/>
      <c r="VCJ86" s="185"/>
      <c r="VCK86" s="185"/>
      <c r="VCL86" s="185"/>
      <c r="VCM86" s="185"/>
      <c r="VCN86" s="185"/>
      <c r="VCO86" s="185"/>
      <c r="VCP86" s="185"/>
      <c r="VCQ86" s="185"/>
      <c r="VCR86" s="185"/>
      <c r="VCS86" s="185"/>
      <c r="VCT86" s="185"/>
      <c r="VCU86" s="185"/>
      <c r="VCV86" s="185"/>
      <c r="VCW86" s="185"/>
      <c r="VCX86" s="185"/>
      <c r="VCY86" s="185"/>
      <c r="VCZ86" s="185"/>
      <c r="VDA86" s="185"/>
      <c r="VDB86" s="185"/>
      <c r="VDC86" s="185"/>
      <c r="VDD86" s="185"/>
      <c r="VDE86" s="185"/>
      <c r="VDF86" s="185"/>
      <c r="VDG86" s="185"/>
      <c r="VDH86" s="185"/>
      <c r="VDI86" s="185"/>
      <c r="VDJ86" s="185"/>
      <c r="VDK86" s="185"/>
      <c r="VDL86" s="185"/>
      <c r="VDM86" s="185"/>
      <c r="VDN86" s="185"/>
      <c r="VDO86" s="185"/>
      <c r="VDP86" s="185"/>
      <c r="VDQ86" s="185"/>
      <c r="VDR86" s="185"/>
      <c r="VDS86" s="185"/>
      <c r="VDT86" s="185"/>
      <c r="VDU86" s="185"/>
      <c r="VDV86" s="185"/>
      <c r="VDW86" s="185"/>
      <c r="VDX86" s="185"/>
      <c r="VDY86" s="185"/>
      <c r="VDZ86" s="185"/>
      <c r="VEA86" s="185"/>
      <c r="VEB86" s="185"/>
      <c r="VEC86" s="185"/>
      <c r="VED86" s="185"/>
      <c r="VEE86" s="185"/>
      <c r="VEF86" s="185"/>
      <c r="VEG86" s="185"/>
      <c r="VEH86" s="185"/>
      <c r="VEI86" s="185"/>
      <c r="VEJ86" s="185"/>
      <c r="VEK86" s="185"/>
      <c r="VEL86" s="185"/>
      <c r="VEM86" s="185"/>
      <c r="VEN86" s="185"/>
      <c r="VEO86" s="185"/>
      <c r="VEP86" s="185"/>
      <c r="VEQ86" s="185"/>
      <c r="VER86" s="185"/>
      <c r="VES86" s="185"/>
      <c r="VET86" s="185"/>
      <c r="VEU86" s="185"/>
      <c r="VEV86" s="185"/>
      <c r="VEW86" s="185"/>
      <c r="VEX86" s="185"/>
      <c r="VEY86" s="185"/>
      <c r="VEZ86" s="185"/>
      <c r="VFA86" s="185"/>
      <c r="VFB86" s="185"/>
      <c r="VFC86" s="185"/>
      <c r="VFD86" s="185"/>
      <c r="VFE86" s="185"/>
      <c r="VFF86" s="185"/>
      <c r="VFG86" s="185"/>
      <c r="VFH86" s="185"/>
      <c r="VFI86" s="185"/>
      <c r="VFJ86" s="185"/>
      <c r="VFK86" s="185"/>
      <c r="VFL86" s="185"/>
      <c r="VFM86" s="185"/>
      <c r="VFN86" s="185"/>
      <c r="VFO86" s="185"/>
      <c r="VFP86" s="185"/>
      <c r="VFQ86" s="185"/>
      <c r="VFR86" s="185"/>
      <c r="VFS86" s="185"/>
      <c r="VFT86" s="185"/>
      <c r="VFU86" s="185"/>
      <c r="VFV86" s="185"/>
      <c r="VFW86" s="185"/>
      <c r="VFX86" s="185"/>
      <c r="VFY86" s="185"/>
      <c r="VFZ86" s="185"/>
      <c r="VGA86" s="185"/>
      <c r="VGB86" s="185"/>
      <c r="VGC86" s="185"/>
      <c r="VGD86" s="185"/>
      <c r="VGE86" s="185"/>
      <c r="VGF86" s="185"/>
      <c r="VGG86" s="185"/>
      <c r="VGH86" s="185"/>
      <c r="VGI86" s="185"/>
      <c r="VGJ86" s="185"/>
      <c r="VGK86" s="185"/>
      <c r="VGL86" s="185"/>
      <c r="VGM86" s="185"/>
      <c r="VGN86" s="185"/>
      <c r="VGO86" s="185"/>
      <c r="VGP86" s="185"/>
      <c r="VGQ86" s="185"/>
      <c r="VGR86" s="185"/>
      <c r="VGS86" s="185"/>
      <c r="VGT86" s="185"/>
      <c r="VGU86" s="185"/>
      <c r="VGV86" s="185"/>
      <c r="VGW86" s="185"/>
      <c r="VGX86" s="185"/>
      <c r="VGY86" s="185"/>
      <c r="VGZ86" s="185"/>
      <c r="VHA86" s="185"/>
      <c r="VHB86" s="185"/>
      <c r="VHC86" s="185"/>
      <c r="VHD86" s="185"/>
      <c r="VHE86" s="185"/>
      <c r="VHF86" s="185"/>
      <c r="VHG86" s="185"/>
      <c r="VHH86" s="185"/>
      <c r="VHI86" s="185"/>
      <c r="VHJ86" s="185"/>
      <c r="VHK86" s="185"/>
      <c r="VHL86" s="185"/>
      <c r="VHM86" s="185"/>
      <c r="VHN86" s="185"/>
      <c r="VHO86" s="185"/>
      <c r="VHP86" s="185"/>
      <c r="VHQ86" s="185"/>
      <c r="VHR86" s="185"/>
      <c r="VHS86" s="185"/>
      <c r="VHT86" s="185"/>
      <c r="VHU86" s="185"/>
      <c r="VHV86" s="185"/>
      <c r="VHW86" s="185"/>
      <c r="VHX86" s="185"/>
      <c r="VHY86" s="185"/>
      <c r="VHZ86" s="185"/>
      <c r="VIA86" s="185"/>
      <c r="VIB86" s="185"/>
      <c r="VIC86" s="185"/>
      <c r="VID86" s="185"/>
      <c r="VIE86" s="185"/>
      <c r="VIF86" s="185"/>
      <c r="VIG86" s="185"/>
      <c r="VIH86" s="185"/>
      <c r="VII86" s="185"/>
      <c r="VIJ86" s="185"/>
      <c r="VIK86" s="185"/>
      <c r="VIL86" s="185"/>
      <c r="VIM86" s="185"/>
      <c r="VIN86" s="185"/>
      <c r="VIO86" s="185"/>
      <c r="VIP86" s="185"/>
      <c r="VIQ86" s="185"/>
      <c r="VIR86" s="185"/>
      <c r="VIS86" s="185"/>
      <c r="VIT86" s="185"/>
      <c r="VIU86" s="185"/>
      <c r="VIV86" s="185"/>
      <c r="VIW86" s="185"/>
      <c r="VIX86" s="185"/>
      <c r="VIY86" s="185"/>
      <c r="VIZ86" s="185"/>
      <c r="VJA86" s="185"/>
      <c r="VJB86" s="185"/>
      <c r="VJC86" s="185"/>
      <c r="VJD86" s="185"/>
      <c r="VJE86" s="185"/>
      <c r="VJF86" s="185"/>
      <c r="VJG86" s="185"/>
      <c r="VJH86" s="185"/>
      <c r="VJI86" s="185"/>
      <c r="VJJ86" s="185"/>
      <c r="VJK86" s="185"/>
      <c r="VJL86" s="185"/>
      <c r="VJM86" s="185"/>
      <c r="VJN86" s="185"/>
      <c r="VJO86" s="185"/>
      <c r="VJP86" s="185"/>
      <c r="VJQ86" s="185"/>
      <c r="VJR86" s="185"/>
      <c r="VJS86" s="185"/>
      <c r="VJT86" s="185"/>
      <c r="VJU86" s="185"/>
      <c r="VJV86" s="185"/>
      <c r="VJW86" s="185"/>
      <c r="VJX86" s="185"/>
      <c r="VJY86" s="185"/>
      <c r="VJZ86" s="185"/>
      <c r="VKA86" s="185"/>
      <c r="VKB86" s="185"/>
      <c r="VKC86" s="185"/>
      <c r="VKD86" s="185"/>
      <c r="VKE86" s="185"/>
      <c r="VKF86" s="185"/>
      <c r="VKG86" s="185"/>
      <c r="VKH86" s="185"/>
      <c r="VKI86" s="185"/>
      <c r="VKJ86" s="185"/>
      <c r="VKK86" s="185"/>
      <c r="VKL86" s="185"/>
      <c r="VKM86" s="185"/>
      <c r="VKN86" s="185"/>
      <c r="VKO86" s="185"/>
      <c r="VKP86" s="185"/>
      <c r="VKQ86" s="185"/>
      <c r="VKR86" s="185"/>
      <c r="VKS86" s="185"/>
      <c r="VKT86" s="185"/>
      <c r="VKU86" s="185"/>
      <c r="VKV86" s="185"/>
      <c r="VKW86" s="185"/>
      <c r="VKX86" s="185"/>
      <c r="VKY86" s="185"/>
      <c r="VKZ86" s="185"/>
      <c r="VLA86" s="185"/>
      <c r="VLB86" s="185"/>
      <c r="VLC86" s="185"/>
      <c r="VLD86" s="185"/>
      <c r="VLE86" s="185"/>
      <c r="VLF86" s="185"/>
      <c r="VLG86" s="185"/>
      <c r="VLH86" s="185"/>
      <c r="VLI86" s="185"/>
      <c r="VLJ86" s="185"/>
      <c r="VLK86" s="185"/>
      <c r="VLL86" s="185"/>
      <c r="VLM86" s="185"/>
      <c r="VLN86" s="185"/>
      <c r="VLO86" s="185"/>
      <c r="VLP86" s="185"/>
      <c r="VLQ86" s="185"/>
      <c r="VLR86" s="185"/>
      <c r="VLS86" s="185"/>
      <c r="VLT86" s="185"/>
      <c r="VLU86" s="185"/>
      <c r="VLV86" s="185"/>
      <c r="VLW86" s="185"/>
      <c r="VLX86" s="185"/>
      <c r="VLY86" s="185"/>
      <c r="VLZ86" s="185"/>
      <c r="VMA86" s="185"/>
      <c r="VMB86" s="185"/>
      <c r="VMC86" s="185"/>
      <c r="VMD86" s="185"/>
      <c r="VME86" s="185"/>
      <c r="VMF86" s="185"/>
      <c r="VMG86" s="185"/>
      <c r="VMH86" s="185"/>
      <c r="VMI86" s="185"/>
      <c r="VMJ86" s="185"/>
      <c r="VMK86" s="185"/>
      <c r="VML86" s="185"/>
      <c r="VMM86" s="185"/>
      <c r="VMN86" s="185"/>
      <c r="VMO86" s="185"/>
      <c r="VMP86" s="185"/>
      <c r="VMQ86" s="185"/>
      <c r="VMR86" s="185"/>
      <c r="VMS86" s="185"/>
      <c r="VMT86" s="185"/>
      <c r="VMU86" s="185"/>
      <c r="VMV86" s="185"/>
      <c r="VMW86" s="185"/>
      <c r="VMX86" s="185"/>
      <c r="VMY86" s="185"/>
      <c r="VMZ86" s="185"/>
      <c r="VNA86" s="185"/>
      <c r="VNB86" s="185"/>
      <c r="VNC86" s="185"/>
      <c r="VND86" s="185"/>
      <c r="VNE86" s="185"/>
      <c r="VNF86" s="185"/>
      <c r="VNG86" s="185"/>
      <c r="VNH86" s="185"/>
      <c r="VNI86" s="185"/>
      <c r="VNJ86" s="185"/>
      <c r="VNK86" s="185"/>
      <c r="VNL86" s="185"/>
      <c r="VNM86" s="185"/>
      <c r="VNN86" s="185"/>
      <c r="VNO86" s="185"/>
      <c r="VNP86" s="185"/>
      <c r="VNQ86" s="185"/>
      <c r="VNR86" s="185"/>
      <c r="VNS86" s="185"/>
      <c r="VNT86" s="185"/>
      <c r="VNU86" s="185"/>
      <c r="VNV86" s="185"/>
      <c r="VNW86" s="185"/>
      <c r="VNX86" s="185"/>
      <c r="VNY86" s="185"/>
      <c r="VNZ86" s="185"/>
      <c r="VOA86" s="185"/>
      <c r="VOB86" s="185"/>
      <c r="VOC86" s="185"/>
      <c r="VOD86" s="185"/>
      <c r="VOE86" s="185"/>
      <c r="VOF86" s="185"/>
      <c r="VOG86" s="185"/>
      <c r="VOH86" s="185"/>
      <c r="VOI86" s="185"/>
      <c r="VOJ86" s="185"/>
      <c r="VOK86" s="185"/>
      <c r="VOL86" s="185"/>
      <c r="VOM86" s="185"/>
      <c r="VON86" s="185"/>
      <c r="VOO86" s="185"/>
      <c r="VOP86" s="185"/>
      <c r="VOQ86" s="185"/>
      <c r="VOR86" s="185"/>
      <c r="VOS86" s="185"/>
      <c r="VOT86" s="185"/>
      <c r="VOU86" s="185"/>
      <c r="VOV86" s="185"/>
      <c r="VOW86" s="185"/>
      <c r="VOX86" s="185"/>
      <c r="VOY86" s="185"/>
      <c r="VOZ86" s="185"/>
      <c r="VPA86" s="185"/>
      <c r="VPB86" s="185"/>
      <c r="VPC86" s="185"/>
      <c r="VPD86" s="185"/>
      <c r="VPE86" s="185"/>
      <c r="VPF86" s="185"/>
      <c r="VPG86" s="185"/>
      <c r="VPH86" s="185"/>
      <c r="VPI86" s="185"/>
      <c r="VPJ86" s="185"/>
      <c r="VPK86" s="185"/>
      <c r="VPL86" s="185"/>
      <c r="VPM86" s="185"/>
      <c r="VPN86" s="185"/>
      <c r="VPO86" s="185"/>
      <c r="VPP86" s="185"/>
      <c r="VPQ86" s="185"/>
      <c r="VPR86" s="185"/>
      <c r="VPS86" s="185"/>
      <c r="VPT86" s="185"/>
      <c r="VPU86" s="185"/>
      <c r="VPV86" s="185"/>
      <c r="VPW86" s="185"/>
      <c r="VPX86" s="185"/>
      <c r="VPY86" s="185"/>
      <c r="VPZ86" s="185"/>
      <c r="VQA86" s="185"/>
      <c r="VQB86" s="185"/>
      <c r="VQC86" s="185"/>
      <c r="VQD86" s="185"/>
      <c r="VQE86" s="185"/>
      <c r="VQF86" s="185"/>
      <c r="VQG86" s="185"/>
      <c r="VQH86" s="185"/>
      <c r="VQI86" s="185"/>
      <c r="VQJ86" s="185"/>
      <c r="VQK86" s="185"/>
      <c r="VQL86" s="185"/>
      <c r="VQM86" s="185"/>
      <c r="VQN86" s="185"/>
      <c r="VQO86" s="185"/>
      <c r="VQP86" s="185"/>
      <c r="VQQ86" s="185"/>
      <c r="VQR86" s="185"/>
      <c r="VQS86" s="185"/>
      <c r="VQT86" s="185"/>
      <c r="VQU86" s="185"/>
      <c r="VQV86" s="185"/>
      <c r="VQW86" s="185"/>
      <c r="VQX86" s="185"/>
      <c r="VQY86" s="185"/>
      <c r="VQZ86" s="185"/>
      <c r="VRA86" s="185"/>
      <c r="VRB86" s="185"/>
      <c r="VRC86" s="185"/>
      <c r="VRD86" s="185"/>
      <c r="VRE86" s="185"/>
      <c r="VRF86" s="185"/>
      <c r="VRG86" s="185"/>
      <c r="VRH86" s="185"/>
      <c r="VRI86" s="185"/>
      <c r="VRJ86" s="185"/>
      <c r="VRK86" s="185"/>
      <c r="VRL86" s="185"/>
      <c r="VRM86" s="185"/>
      <c r="VRN86" s="185"/>
      <c r="VRO86" s="185"/>
      <c r="VRP86" s="185"/>
      <c r="VRQ86" s="185"/>
      <c r="VRR86" s="185"/>
      <c r="VRS86" s="185"/>
      <c r="VRT86" s="185"/>
      <c r="VRU86" s="185"/>
      <c r="VRV86" s="185"/>
      <c r="VRW86" s="185"/>
      <c r="VRX86" s="185"/>
      <c r="VRY86" s="185"/>
      <c r="VRZ86" s="185"/>
      <c r="VSA86" s="185"/>
      <c r="VSB86" s="185"/>
      <c r="VSC86" s="185"/>
      <c r="VSD86" s="185"/>
      <c r="VSE86" s="185"/>
      <c r="VSF86" s="185"/>
      <c r="VSG86" s="185"/>
      <c r="VSH86" s="185"/>
      <c r="VSI86" s="185"/>
      <c r="VSJ86" s="185"/>
      <c r="VSK86" s="185"/>
      <c r="VSL86" s="185"/>
      <c r="VSM86" s="185"/>
      <c r="VSN86" s="185"/>
      <c r="VSO86" s="185"/>
      <c r="VSP86" s="185"/>
      <c r="VSQ86" s="185"/>
      <c r="VSR86" s="185"/>
      <c r="VSS86" s="185"/>
      <c r="VST86" s="185"/>
      <c r="VSU86" s="185"/>
      <c r="VSV86" s="185"/>
      <c r="VSW86" s="185"/>
      <c r="VSX86" s="185"/>
      <c r="VSY86" s="185"/>
      <c r="VSZ86" s="185"/>
      <c r="VTA86" s="185"/>
      <c r="VTB86" s="185"/>
      <c r="VTC86" s="185"/>
      <c r="VTD86" s="185"/>
      <c r="VTE86" s="185"/>
      <c r="VTF86" s="185"/>
      <c r="VTG86" s="185"/>
      <c r="VTH86" s="185"/>
      <c r="VTI86" s="185"/>
      <c r="VTJ86" s="185"/>
      <c r="VTK86" s="185"/>
      <c r="VTL86" s="185"/>
      <c r="VTM86" s="185"/>
      <c r="VTN86" s="185"/>
      <c r="VTO86" s="185"/>
      <c r="VTP86" s="185"/>
      <c r="VTQ86" s="185"/>
      <c r="VTR86" s="185"/>
      <c r="VTS86" s="185"/>
      <c r="VTT86" s="185"/>
      <c r="VTU86" s="185"/>
      <c r="VTV86" s="185"/>
      <c r="VTW86" s="185"/>
      <c r="VTX86" s="185"/>
      <c r="VTY86" s="185"/>
      <c r="VTZ86" s="185"/>
      <c r="VUA86" s="185"/>
      <c r="VUB86" s="185"/>
      <c r="VUC86" s="185"/>
      <c r="VUD86" s="185"/>
      <c r="VUE86" s="185"/>
      <c r="VUF86" s="185"/>
      <c r="VUG86" s="185"/>
      <c r="VUH86" s="185"/>
      <c r="VUI86" s="185"/>
      <c r="VUJ86" s="185"/>
      <c r="VUK86" s="185"/>
      <c r="VUL86" s="185"/>
      <c r="VUM86" s="185"/>
      <c r="VUN86" s="185"/>
      <c r="VUO86" s="185"/>
      <c r="VUP86" s="185"/>
      <c r="VUQ86" s="185"/>
      <c r="VUR86" s="185"/>
      <c r="VUS86" s="185"/>
      <c r="VUT86" s="185"/>
      <c r="VUU86" s="185"/>
      <c r="VUV86" s="185"/>
      <c r="VUW86" s="185"/>
      <c r="VUX86" s="185"/>
      <c r="VUY86" s="185"/>
      <c r="VUZ86" s="185"/>
      <c r="VVA86" s="185"/>
      <c r="VVB86" s="185"/>
      <c r="VVC86" s="185"/>
      <c r="VVD86" s="185"/>
      <c r="VVE86" s="185"/>
      <c r="VVF86" s="185"/>
      <c r="VVG86" s="185"/>
      <c r="VVH86" s="185"/>
      <c r="VVI86" s="185"/>
      <c r="VVJ86" s="185"/>
      <c r="VVK86" s="185"/>
      <c r="VVL86" s="185"/>
      <c r="VVM86" s="185"/>
      <c r="VVN86" s="185"/>
      <c r="VVO86" s="185"/>
      <c r="VVP86" s="185"/>
      <c r="VVQ86" s="185"/>
      <c r="VVR86" s="185"/>
      <c r="VVS86" s="185"/>
      <c r="VVT86" s="185"/>
      <c r="VVU86" s="185"/>
      <c r="VVV86" s="185"/>
      <c r="VVW86" s="185"/>
      <c r="VVX86" s="185"/>
      <c r="VVY86" s="185"/>
      <c r="VVZ86" s="185"/>
      <c r="VWA86" s="185"/>
      <c r="VWB86" s="185"/>
      <c r="VWC86" s="185"/>
      <c r="VWD86" s="185"/>
      <c r="VWE86" s="185"/>
      <c r="VWF86" s="185"/>
      <c r="VWG86" s="185"/>
      <c r="VWH86" s="185"/>
      <c r="VWI86" s="185"/>
      <c r="VWJ86" s="185"/>
      <c r="VWK86" s="185"/>
      <c r="VWL86" s="185"/>
      <c r="VWM86" s="185"/>
      <c r="VWN86" s="185"/>
      <c r="VWO86" s="185"/>
      <c r="VWP86" s="185"/>
      <c r="VWQ86" s="185"/>
      <c r="VWR86" s="185"/>
      <c r="VWS86" s="185"/>
      <c r="VWT86" s="185"/>
      <c r="VWU86" s="185"/>
      <c r="VWV86" s="185"/>
      <c r="VWW86" s="185"/>
      <c r="VWX86" s="185"/>
      <c r="VWY86" s="185"/>
      <c r="VWZ86" s="185"/>
      <c r="VXA86" s="185"/>
      <c r="VXB86" s="185"/>
      <c r="VXC86" s="185"/>
      <c r="VXD86" s="185"/>
      <c r="VXE86" s="185"/>
      <c r="VXF86" s="185"/>
      <c r="VXG86" s="185"/>
      <c r="VXH86" s="185"/>
      <c r="VXI86" s="185"/>
      <c r="VXJ86" s="185"/>
      <c r="VXK86" s="185"/>
      <c r="VXL86" s="185"/>
      <c r="VXM86" s="185"/>
      <c r="VXN86" s="185"/>
      <c r="VXO86" s="185"/>
      <c r="VXP86" s="185"/>
      <c r="VXQ86" s="185"/>
      <c r="VXR86" s="185"/>
      <c r="VXS86" s="185"/>
      <c r="VXT86" s="185"/>
      <c r="VXU86" s="185"/>
      <c r="VXV86" s="185"/>
      <c r="VXW86" s="185"/>
      <c r="VXX86" s="185"/>
      <c r="VXY86" s="185"/>
      <c r="VXZ86" s="185"/>
      <c r="VYA86" s="185"/>
      <c r="VYB86" s="185"/>
      <c r="VYC86" s="185"/>
      <c r="VYD86" s="185"/>
      <c r="VYE86" s="185"/>
      <c r="VYF86" s="185"/>
      <c r="VYG86" s="185"/>
      <c r="VYH86" s="185"/>
      <c r="VYI86" s="185"/>
      <c r="VYJ86" s="185"/>
      <c r="VYK86" s="185"/>
      <c r="VYL86" s="185"/>
      <c r="VYM86" s="185"/>
      <c r="VYN86" s="185"/>
      <c r="VYO86" s="185"/>
      <c r="VYP86" s="185"/>
      <c r="VYQ86" s="185"/>
      <c r="VYR86" s="185"/>
      <c r="VYS86" s="185"/>
      <c r="VYT86" s="185"/>
      <c r="VYU86" s="185"/>
      <c r="VYV86" s="185"/>
      <c r="VYW86" s="185"/>
      <c r="VYX86" s="185"/>
      <c r="VYY86" s="185"/>
      <c r="VYZ86" s="185"/>
      <c r="VZA86" s="185"/>
      <c r="VZB86" s="185"/>
      <c r="VZC86" s="185"/>
      <c r="VZD86" s="185"/>
      <c r="VZE86" s="185"/>
      <c r="VZF86" s="185"/>
      <c r="VZG86" s="185"/>
      <c r="VZH86" s="185"/>
      <c r="VZI86" s="185"/>
      <c r="VZJ86" s="185"/>
      <c r="VZK86" s="185"/>
      <c r="VZL86" s="185"/>
      <c r="VZM86" s="185"/>
      <c r="VZN86" s="185"/>
      <c r="VZO86" s="185"/>
      <c r="VZP86" s="185"/>
      <c r="VZQ86" s="185"/>
      <c r="VZR86" s="185"/>
      <c r="VZS86" s="185"/>
      <c r="VZT86" s="185"/>
      <c r="VZU86" s="185"/>
      <c r="VZV86" s="185"/>
      <c r="VZW86" s="185"/>
      <c r="VZX86" s="185"/>
      <c r="VZY86" s="185"/>
      <c r="VZZ86" s="185"/>
      <c r="WAA86" s="185"/>
      <c r="WAB86" s="185"/>
      <c r="WAC86" s="185"/>
      <c r="WAD86" s="185"/>
      <c r="WAE86" s="185"/>
      <c r="WAF86" s="185"/>
      <c r="WAG86" s="185"/>
      <c r="WAH86" s="185"/>
      <c r="WAI86" s="185"/>
      <c r="WAJ86" s="185"/>
      <c r="WAK86" s="185"/>
      <c r="WAL86" s="185"/>
      <c r="WAM86" s="185"/>
      <c r="WAN86" s="185"/>
      <c r="WAO86" s="185"/>
      <c r="WAP86" s="185"/>
      <c r="WAQ86" s="185"/>
      <c r="WAR86" s="185"/>
      <c r="WAS86" s="185"/>
      <c r="WAT86" s="185"/>
      <c r="WAU86" s="185"/>
      <c r="WAV86" s="185"/>
      <c r="WAW86" s="185"/>
      <c r="WAX86" s="185"/>
      <c r="WAY86" s="185"/>
      <c r="WAZ86" s="185"/>
      <c r="WBA86" s="185"/>
      <c r="WBB86" s="185"/>
      <c r="WBC86" s="185"/>
      <c r="WBD86" s="185"/>
      <c r="WBE86" s="185"/>
      <c r="WBF86" s="185"/>
      <c r="WBG86" s="185"/>
      <c r="WBH86" s="185"/>
      <c r="WBI86" s="185"/>
      <c r="WBJ86" s="185"/>
      <c r="WBK86" s="185"/>
      <c r="WBL86" s="185"/>
      <c r="WBM86" s="185"/>
      <c r="WBN86" s="185"/>
      <c r="WBO86" s="185"/>
      <c r="WBP86" s="185"/>
      <c r="WBQ86" s="185"/>
      <c r="WBR86" s="185"/>
      <c r="WBS86" s="185"/>
      <c r="WBT86" s="185"/>
      <c r="WBU86" s="185"/>
      <c r="WBV86" s="185"/>
      <c r="WBW86" s="185"/>
      <c r="WBX86" s="185"/>
      <c r="WBY86" s="185"/>
      <c r="WBZ86" s="185"/>
      <c r="WCA86" s="185"/>
      <c r="WCB86" s="185"/>
      <c r="WCC86" s="185"/>
      <c r="WCD86" s="185"/>
      <c r="WCE86" s="185"/>
      <c r="WCF86" s="185"/>
      <c r="WCG86" s="185"/>
      <c r="WCH86" s="185"/>
      <c r="WCI86" s="185"/>
      <c r="WCJ86" s="185"/>
      <c r="WCK86" s="185"/>
      <c r="WCL86" s="185"/>
      <c r="WCM86" s="185"/>
      <c r="WCN86" s="185"/>
      <c r="WCO86" s="185"/>
      <c r="WCP86" s="185"/>
      <c r="WCQ86" s="185"/>
      <c r="WCR86" s="185"/>
      <c r="WCS86" s="185"/>
      <c r="WCT86" s="185"/>
      <c r="WCU86" s="185"/>
      <c r="WCV86" s="185"/>
      <c r="WCW86" s="185"/>
      <c r="WCX86" s="185"/>
      <c r="WCY86" s="185"/>
      <c r="WCZ86" s="185"/>
      <c r="WDA86" s="185"/>
      <c r="WDB86" s="185"/>
      <c r="WDC86" s="185"/>
      <c r="WDD86" s="185"/>
      <c r="WDE86" s="185"/>
      <c r="WDF86" s="185"/>
      <c r="WDG86" s="185"/>
      <c r="WDH86" s="185"/>
      <c r="WDI86" s="185"/>
      <c r="WDJ86" s="185"/>
      <c r="WDK86" s="185"/>
      <c r="WDL86" s="185"/>
      <c r="WDM86" s="185"/>
      <c r="WDN86" s="185"/>
      <c r="WDO86" s="185"/>
      <c r="WDP86" s="185"/>
      <c r="WDQ86" s="185"/>
      <c r="WDR86" s="185"/>
      <c r="WDS86" s="185"/>
      <c r="WDT86" s="185"/>
      <c r="WDU86" s="185"/>
      <c r="WDV86" s="185"/>
      <c r="WDW86" s="185"/>
      <c r="WDX86" s="185"/>
      <c r="WDY86" s="185"/>
      <c r="WDZ86" s="185"/>
      <c r="WEA86" s="185"/>
      <c r="WEB86" s="185"/>
      <c r="WEC86" s="185"/>
      <c r="WED86" s="185"/>
      <c r="WEE86" s="185"/>
      <c r="WEF86" s="185"/>
      <c r="WEG86" s="185"/>
      <c r="WEH86" s="185"/>
      <c r="WEI86" s="185"/>
      <c r="WEJ86" s="185"/>
      <c r="WEK86" s="185"/>
      <c r="WEL86" s="185"/>
      <c r="WEM86" s="185"/>
      <c r="WEN86" s="185"/>
      <c r="WEO86" s="185"/>
      <c r="WEP86" s="185"/>
      <c r="WEQ86" s="185"/>
      <c r="WER86" s="185"/>
      <c r="WES86" s="185"/>
      <c r="WET86" s="185"/>
      <c r="WEU86" s="185"/>
      <c r="WEV86" s="185"/>
      <c r="WEW86" s="185"/>
      <c r="WEX86" s="185"/>
      <c r="WEY86" s="185"/>
      <c r="WEZ86" s="185"/>
      <c r="WFA86" s="185"/>
      <c r="WFB86" s="185"/>
      <c r="WFC86" s="185"/>
      <c r="WFD86" s="185"/>
      <c r="WFE86" s="185"/>
      <c r="WFF86" s="185"/>
      <c r="WFG86" s="185"/>
      <c r="WFH86" s="185"/>
      <c r="WFI86" s="185"/>
      <c r="WFJ86" s="185"/>
      <c r="WFK86" s="185"/>
      <c r="WFL86" s="185"/>
      <c r="WFM86" s="185"/>
      <c r="WFN86" s="185"/>
      <c r="WFO86" s="185"/>
      <c r="WFP86" s="185"/>
      <c r="WFQ86" s="185"/>
      <c r="WFR86" s="185"/>
      <c r="WFS86" s="185"/>
      <c r="WFT86" s="185"/>
      <c r="WFU86" s="185"/>
      <c r="WFV86" s="185"/>
      <c r="WFW86" s="185"/>
      <c r="WFX86" s="185"/>
      <c r="WFY86" s="185"/>
      <c r="WFZ86" s="185"/>
      <c r="WGA86" s="185"/>
      <c r="WGB86" s="185"/>
      <c r="WGC86" s="185"/>
      <c r="WGD86" s="185"/>
      <c r="WGE86" s="185"/>
      <c r="WGF86" s="185"/>
      <c r="WGG86" s="185"/>
      <c r="WGH86" s="185"/>
      <c r="WGI86" s="185"/>
      <c r="WGJ86" s="185"/>
      <c r="WGK86" s="185"/>
      <c r="WGL86" s="185"/>
      <c r="WGM86" s="185"/>
      <c r="WGN86" s="185"/>
      <c r="WGO86" s="185"/>
      <c r="WGP86" s="185"/>
      <c r="WGQ86" s="185"/>
      <c r="WGR86" s="185"/>
      <c r="WGS86" s="185"/>
      <c r="WGT86" s="185"/>
      <c r="WGU86" s="185"/>
      <c r="WGV86" s="185"/>
      <c r="WGW86" s="185"/>
      <c r="WGX86" s="185"/>
      <c r="WGY86" s="185"/>
      <c r="WGZ86" s="185"/>
      <c r="WHA86" s="185"/>
      <c r="WHB86" s="185"/>
      <c r="WHC86" s="185"/>
      <c r="WHD86" s="185"/>
      <c r="WHE86" s="185"/>
      <c r="WHF86" s="185"/>
      <c r="WHG86" s="185"/>
      <c r="WHH86" s="185"/>
      <c r="WHI86" s="185"/>
      <c r="WHJ86" s="185"/>
      <c r="WHK86" s="185"/>
      <c r="WHL86" s="185"/>
      <c r="WHM86" s="185"/>
      <c r="WHN86" s="185"/>
      <c r="WHO86" s="185"/>
      <c r="WHP86" s="185"/>
      <c r="WHQ86" s="185"/>
      <c r="WHR86" s="185"/>
      <c r="WHS86" s="185"/>
      <c r="WHT86" s="185"/>
      <c r="WHU86" s="185"/>
      <c r="WHV86" s="185"/>
      <c r="WHW86" s="185"/>
      <c r="WHX86" s="185"/>
      <c r="WHY86" s="185"/>
      <c r="WHZ86" s="185"/>
      <c r="WIA86" s="185"/>
      <c r="WIB86" s="185"/>
      <c r="WIC86" s="185"/>
      <c r="WID86" s="185"/>
      <c r="WIE86" s="185"/>
      <c r="WIF86" s="185"/>
      <c r="WIG86" s="185"/>
      <c r="WIH86" s="185"/>
      <c r="WII86" s="185"/>
      <c r="WIJ86" s="185"/>
      <c r="WIK86" s="185"/>
      <c r="WIL86" s="185"/>
      <c r="WIM86" s="185"/>
      <c r="WIN86" s="185"/>
      <c r="WIO86" s="185"/>
      <c r="WIP86" s="185"/>
      <c r="WIQ86" s="185"/>
      <c r="WIR86" s="185"/>
      <c r="WIS86" s="185"/>
      <c r="WIT86" s="185"/>
      <c r="WIU86" s="185"/>
      <c r="WIV86" s="185"/>
      <c r="WIW86" s="185"/>
      <c r="WIX86" s="185"/>
      <c r="WIY86" s="185"/>
      <c r="WIZ86" s="185"/>
      <c r="WJA86" s="185"/>
      <c r="WJB86" s="185"/>
      <c r="WJC86" s="185"/>
      <c r="WJD86" s="185"/>
      <c r="WJE86" s="185"/>
      <c r="WJF86" s="185"/>
      <c r="WJG86" s="185"/>
      <c r="WJH86" s="185"/>
      <c r="WJI86" s="185"/>
      <c r="WJJ86" s="185"/>
      <c r="WJK86" s="185"/>
      <c r="WJL86" s="185"/>
      <c r="WJM86" s="185"/>
      <c r="WJN86" s="185"/>
      <c r="WJO86" s="185"/>
      <c r="WJP86" s="185"/>
      <c r="WJQ86" s="185"/>
      <c r="WJR86" s="185"/>
      <c r="WJS86" s="185"/>
      <c r="WJT86" s="185"/>
      <c r="WJU86" s="185"/>
      <c r="WJV86" s="185"/>
      <c r="WJW86" s="185"/>
      <c r="WJX86" s="185"/>
      <c r="WJY86" s="185"/>
      <c r="WJZ86" s="185"/>
      <c r="WKA86" s="185"/>
      <c r="WKB86" s="185"/>
      <c r="WKC86" s="185"/>
      <c r="WKD86" s="185"/>
      <c r="WKE86" s="185"/>
      <c r="WKF86" s="185"/>
      <c r="WKG86" s="185"/>
      <c r="WKH86" s="185"/>
      <c r="WKI86" s="185"/>
      <c r="WKJ86" s="185"/>
      <c r="WKK86" s="185"/>
      <c r="WKL86" s="185"/>
      <c r="WKM86" s="185"/>
      <c r="WKN86" s="185"/>
      <c r="WKO86" s="185"/>
      <c r="WKP86" s="185"/>
      <c r="WKQ86" s="185"/>
      <c r="WKR86" s="185"/>
      <c r="WKS86" s="185"/>
      <c r="WKT86" s="185"/>
      <c r="WKU86" s="185"/>
      <c r="WKV86" s="185"/>
      <c r="WKW86" s="185"/>
      <c r="WKX86" s="185"/>
      <c r="WKY86" s="185"/>
      <c r="WKZ86" s="185"/>
      <c r="WLA86" s="185"/>
      <c r="WLB86" s="185"/>
      <c r="WLC86" s="185"/>
      <c r="WLD86" s="185"/>
      <c r="WLE86" s="185"/>
      <c r="WLF86" s="185"/>
      <c r="WLG86" s="185"/>
      <c r="WLH86" s="185"/>
      <c r="WLI86" s="185"/>
      <c r="WLJ86" s="185"/>
      <c r="WLK86" s="185"/>
      <c r="WLL86" s="185"/>
      <c r="WLM86" s="185"/>
      <c r="WLN86" s="185"/>
      <c r="WLO86" s="185"/>
      <c r="WLP86" s="185"/>
      <c r="WLQ86" s="185"/>
      <c r="WLR86" s="185"/>
      <c r="WLS86" s="185"/>
      <c r="WLT86" s="185"/>
      <c r="WLU86" s="185"/>
      <c r="WLV86" s="185"/>
      <c r="WLW86" s="185"/>
      <c r="WLX86" s="185"/>
      <c r="WLY86" s="185"/>
      <c r="WLZ86" s="185"/>
      <c r="WMA86" s="185"/>
      <c r="WMB86" s="185"/>
      <c r="WMC86" s="185"/>
      <c r="WMD86" s="185"/>
      <c r="WME86" s="185"/>
      <c r="WMF86" s="185"/>
      <c r="WMG86" s="185"/>
      <c r="WMH86" s="185"/>
      <c r="WMI86" s="185"/>
      <c r="WMJ86" s="185"/>
      <c r="WMK86" s="185"/>
      <c r="WML86" s="185"/>
      <c r="WMM86" s="185"/>
      <c r="WMN86" s="185"/>
      <c r="WMO86" s="185"/>
      <c r="WMP86" s="185"/>
      <c r="WMQ86" s="185"/>
      <c r="WMR86" s="185"/>
      <c r="WMS86" s="185"/>
      <c r="WMT86" s="185"/>
      <c r="WMU86" s="185"/>
      <c r="WMV86" s="185"/>
      <c r="WMW86" s="185"/>
      <c r="WMX86" s="185"/>
      <c r="WMY86" s="185"/>
      <c r="WMZ86" s="185"/>
      <c r="WNA86" s="185"/>
      <c r="WNB86" s="185"/>
      <c r="WNC86" s="185"/>
      <c r="WND86" s="185"/>
      <c r="WNE86" s="185"/>
      <c r="WNF86" s="185"/>
      <c r="WNG86" s="185"/>
      <c r="WNH86" s="185"/>
      <c r="WNI86" s="185"/>
      <c r="WNJ86" s="185"/>
      <c r="WNK86" s="185"/>
      <c r="WNL86" s="185"/>
      <c r="WNM86" s="185"/>
      <c r="WNN86" s="185"/>
      <c r="WNO86" s="185"/>
      <c r="WNP86" s="185"/>
      <c r="WNQ86" s="185"/>
      <c r="WNR86" s="185"/>
      <c r="WNS86" s="185"/>
      <c r="WNT86" s="185"/>
      <c r="WNU86" s="185"/>
      <c r="WNV86" s="185"/>
      <c r="WNW86" s="185"/>
      <c r="WNX86" s="185"/>
      <c r="WNY86" s="185"/>
      <c r="WNZ86" s="185"/>
      <c r="WOA86" s="185"/>
      <c r="WOB86" s="185"/>
      <c r="WOC86" s="185"/>
      <c r="WOD86" s="185"/>
      <c r="WOE86" s="185"/>
      <c r="WOF86" s="185"/>
      <c r="WOG86" s="185"/>
      <c r="WOH86" s="185"/>
      <c r="WOI86" s="185"/>
      <c r="WOJ86" s="185"/>
      <c r="WOK86" s="185"/>
      <c r="WOL86" s="185"/>
      <c r="WOM86" s="185"/>
      <c r="WON86" s="185"/>
      <c r="WOO86" s="185"/>
      <c r="WOP86" s="185"/>
      <c r="WOQ86" s="185"/>
      <c r="WOR86" s="185"/>
      <c r="WOS86" s="185"/>
      <c r="WOT86" s="185"/>
      <c r="WOU86" s="185"/>
      <c r="WOV86" s="185"/>
      <c r="WOW86" s="185"/>
      <c r="WOX86" s="185"/>
      <c r="WOY86" s="185"/>
      <c r="WOZ86" s="185"/>
      <c r="WPA86" s="185"/>
      <c r="WPB86" s="185"/>
      <c r="WPC86" s="185"/>
      <c r="WPD86" s="185"/>
      <c r="WPE86" s="185"/>
      <c r="WPF86" s="185"/>
      <c r="WPG86" s="185"/>
      <c r="WPH86" s="185"/>
      <c r="WPI86" s="185"/>
      <c r="WPJ86" s="185"/>
      <c r="WPK86" s="185"/>
      <c r="WPL86" s="185"/>
      <c r="WPM86" s="185"/>
      <c r="WPN86" s="185"/>
      <c r="WPO86" s="185"/>
      <c r="WPP86" s="185"/>
      <c r="WPQ86" s="185"/>
      <c r="WPR86" s="185"/>
      <c r="WPS86" s="185"/>
      <c r="WPT86" s="185"/>
      <c r="WPU86" s="185"/>
      <c r="WPV86" s="185"/>
      <c r="WPW86" s="185"/>
      <c r="WPX86" s="185"/>
      <c r="WPY86" s="185"/>
      <c r="WPZ86" s="185"/>
      <c r="WQA86" s="185"/>
      <c r="WQB86" s="185"/>
      <c r="WQC86" s="185"/>
      <c r="WQD86" s="185"/>
      <c r="WQE86" s="185"/>
      <c r="WQF86" s="185"/>
      <c r="WQG86" s="185"/>
      <c r="WQH86" s="185"/>
      <c r="WQI86" s="185"/>
      <c r="WQJ86" s="185"/>
      <c r="WQK86" s="185"/>
      <c r="WQL86" s="185"/>
      <c r="WQM86" s="185"/>
      <c r="WQN86" s="185"/>
      <c r="WQO86" s="185"/>
      <c r="WQP86" s="185"/>
      <c r="WQQ86" s="185"/>
      <c r="WQR86" s="185"/>
      <c r="WQS86" s="185"/>
      <c r="WQT86" s="185"/>
      <c r="WQU86" s="185"/>
      <c r="WQV86" s="185"/>
      <c r="WQW86" s="185"/>
      <c r="WQX86" s="185"/>
      <c r="WQY86" s="185"/>
      <c r="WQZ86" s="185"/>
      <c r="WRA86" s="185"/>
      <c r="WRB86" s="185"/>
      <c r="WRC86" s="185"/>
      <c r="WRD86" s="185"/>
      <c r="WRE86" s="185"/>
      <c r="WRF86" s="185"/>
      <c r="WRG86" s="185"/>
      <c r="WRH86" s="185"/>
      <c r="WRI86" s="185"/>
      <c r="WRJ86" s="185"/>
      <c r="WRK86" s="185"/>
      <c r="WRL86" s="185"/>
      <c r="WRM86" s="185"/>
      <c r="WRN86" s="185"/>
      <c r="WRO86" s="185"/>
      <c r="WRP86" s="185"/>
      <c r="WRQ86" s="185"/>
      <c r="WRR86" s="185"/>
      <c r="WRS86" s="185"/>
      <c r="WRT86" s="185"/>
      <c r="WRU86" s="185"/>
      <c r="WRV86" s="185"/>
      <c r="WRW86" s="185"/>
      <c r="WRX86" s="185"/>
      <c r="WRY86" s="185"/>
      <c r="WRZ86" s="185"/>
      <c r="WSA86" s="185"/>
      <c r="WSB86" s="185"/>
      <c r="WSC86" s="185"/>
      <c r="WSD86" s="185"/>
      <c r="WSE86" s="185"/>
      <c r="WSF86" s="185"/>
      <c r="WSG86" s="185"/>
      <c r="WSH86" s="185"/>
      <c r="WSI86" s="185"/>
      <c r="WSJ86" s="185"/>
      <c r="WSK86" s="185"/>
      <c r="WSL86" s="185"/>
      <c r="WSM86" s="185"/>
      <c r="WSN86" s="185"/>
      <c r="WSO86" s="185"/>
      <c r="WSP86" s="185"/>
      <c r="WSQ86" s="185"/>
      <c r="WSR86" s="185"/>
      <c r="WSS86" s="185"/>
      <c r="WST86" s="185"/>
      <c r="WSU86" s="185"/>
      <c r="WSV86" s="185"/>
      <c r="WSW86" s="185"/>
      <c r="WSX86" s="185"/>
      <c r="WSY86" s="185"/>
      <c r="WSZ86" s="185"/>
      <c r="WTA86" s="185"/>
      <c r="WTB86" s="185"/>
      <c r="WTC86" s="185"/>
      <c r="WTD86" s="185"/>
      <c r="WTE86" s="185"/>
      <c r="WTF86" s="185"/>
      <c r="WTG86" s="185"/>
      <c r="WTH86" s="185"/>
      <c r="WTI86" s="185"/>
      <c r="WTJ86" s="185"/>
      <c r="WTK86" s="185"/>
      <c r="WTL86" s="185"/>
      <c r="WTM86" s="185"/>
      <c r="WTN86" s="185"/>
      <c r="WTO86" s="185"/>
      <c r="WTP86" s="185"/>
      <c r="WTQ86" s="185"/>
      <c r="WTR86" s="185"/>
      <c r="WTS86" s="185"/>
      <c r="WTT86" s="185"/>
      <c r="WTU86" s="185"/>
      <c r="WTV86" s="185"/>
      <c r="WTW86" s="185"/>
      <c r="WTX86" s="185"/>
      <c r="WTY86" s="185"/>
      <c r="WTZ86" s="185"/>
      <c r="WUA86" s="185"/>
      <c r="WUB86" s="185"/>
      <c r="WUC86" s="185"/>
      <c r="WUD86" s="185"/>
      <c r="WUE86" s="185"/>
      <c r="WUF86" s="185"/>
      <c r="WUG86" s="185"/>
      <c r="WUH86" s="185"/>
      <c r="WUI86" s="185"/>
      <c r="WUJ86" s="185"/>
      <c r="WUK86" s="185"/>
      <c r="WUL86" s="185"/>
      <c r="WUM86" s="185"/>
      <c r="WUN86" s="185"/>
      <c r="WUO86" s="185"/>
      <c r="WUP86" s="185"/>
      <c r="WUQ86" s="185"/>
      <c r="WUR86" s="185"/>
      <c r="WUS86" s="185"/>
      <c r="WUT86" s="185"/>
      <c r="WUU86" s="185"/>
      <c r="WUV86" s="185"/>
      <c r="WUW86" s="185"/>
      <c r="WUX86" s="185"/>
      <c r="WUY86" s="185"/>
      <c r="WUZ86" s="185"/>
      <c r="WVA86" s="185"/>
      <c r="WVB86" s="185"/>
      <c r="WVC86" s="185"/>
      <c r="WVD86" s="185"/>
      <c r="WVE86" s="185"/>
      <c r="WVF86" s="185"/>
      <c r="WVG86" s="185"/>
      <c r="WVH86" s="185"/>
      <c r="WVI86" s="185"/>
      <c r="WVJ86" s="185"/>
      <c r="WVK86" s="185"/>
      <c r="WVL86" s="185"/>
      <c r="WVM86" s="185"/>
      <c r="WVN86" s="185"/>
      <c r="WVO86" s="185"/>
      <c r="WVP86" s="185"/>
      <c r="WVQ86" s="185"/>
      <c r="WVR86" s="185"/>
      <c r="WVS86" s="185"/>
      <c r="WVT86" s="185"/>
      <c r="WVU86" s="185"/>
      <c r="WVV86" s="185"/>
      <c r="WVW86" s="185"/>
      <c r="WVX86" s="185"/>
      <c r="WVY86" s="185"/>
      <c r="WVZ86" s="185"/>
      <c r="WWA86" s="185"/>
      <c r="WWB86" s="185"/>
      <c r="WWC86" s="185"/>
      <c r="WWD86" s="185"/>
      <c r="WWE86" s="185"/>
      <c r="WWF86" s="185"/>
      <c r="WWG86" s="185"/>
      <c r="WWH86" s="185"/>
      <c r="WWI86" s="185"/>
      <c r="WWJ86" s="185"/>
      <c r="WWK86" s="185"/>
      <c r="WWL86" s="185"/>
      <c r="WWM86" s="185"/>
      <c r="WWN86" s="185"/>
      <c r="WWO86" s="185"/>
      <c r="WWP86" s="185"/>
      <c r="WWQ86" s="185"/>
      <c r="WWR86" s="185"/>
      <c r="WWS86" s="185"/>
      <c r="WWT86" s="185"/>
      <c r="WWU86" s="185"/>
      <c r="WWV86" s="185"/>
      <c r="WWW86" s="185"/>
      <c r="WWX86" s="185"/>
      <c r="WWY86" s="185"/>
      <c r="WWZ86" s="185"/>
      <c r="WXA86" s="185"/>
      <c r="WXB86" s="185"/>
      <c r="WXC86" s="185"/>
      <c r="WXD86" s="185"/>
      <c r="WXE86" s="185"/>
      <c r="WXF86" s="185"/>
      <c r="WXG86" s="185"/>
      <c r="WXH86" s="185"/>
      <c r="WXI86" s="185"/>
      <c r="WXJ86" s="185"/>
      <c r="WXK86" s="185"/>
      <c r="WXL86" s="185"/>
      <c r="WXM86" s="185"/>
      <c r="WXN86" s="185"/>
      <c r="WXO86" s="185"/>
      <c r="WXP86" s="185"/>
      <c r="WXQ86" s="185"/>
      <c r="WXR86" s="185"/>
      <c r="WXS86" s="185"/>
      <c r="WXT86" s="185"/>
      <c r="WXU86" s="185"/>
      <c r="WXV86" s="185"/>
      <c r="WXW86" s="185"/>
      <c r="WXX86" s="185"/>
      <c r="WXY86" s="185"/>
      <c r="WXZ86" s="185"/>
      <c r="WYA86" s="185"/>
      <c r="WYB86" s="185"/>
      <c r="WYC86" s="185"/>
      <c r="WYD86" s="185"/>
      <c r="WYE86" s="185"/>
      <c r="WYF86" s="185"/>
      <c r="WYG86" s="185"/>
      <c r="WYH86" s="185"/>
      <c r="WYI86" s="185"/>
      <c r="WYJ86" s="185"/>
      <c r="WYK86" s="185"/>
      <c r="WYL86" s="185"/>
      <c r="WYM86" s="185"/>
      <c r="WYN86" s="185"/>
      <c r="WYO86" s="185"/>
      <c r="WYP86" s="185"/>
      <c r="WYQ86" s="185"/>
      <c r="WYR86" s="185"/>
      <c r="WYS86" s="185"/>
      <c r="WYT86" s="185"/>
      <c r="WYU86" s="185"/>
      <c r="WYV86" s="185"/>
      <c r="WYW86" s="185"/>
      <c r="WYX86" s="185"/>
      <c r="WYY86" s="185"/>
      <c r="WYZ86" s="185"/>
      <c r="WZA86" s="185"/>
      <c r="WZB86" s="185"/>
      <c r="WZC86" s="185"/>
      <c r="WZD86" s="185"/>
      <c r="WZE86" s="185"/>
      <c r="WZF86" s="185"/>
      <c r="WZG86" s="185"/>
      <c r="WZH86" s="185"/>
      <c r="WZI86" s="185"/>
      <c r="WZJ86" s="185"/>
      <c r="WZK86" s="185"/>
      <c r="WZL86" s="185"/>
      <c r="WZM86" s="185"/>
      <c r="WZN86" s="185"/>
      <c r="WZO86" s="185"/>
      <c r="WZP86" s="185"/>
      <c r="WZQ86" s="185"/>
      <c r="WZR86" s="185"/>
      <c r="WZS86" s="185"/>
      <c r="WZT86" s="185"/>
      <c r="WZU86" s="185"/>
      <c r="WZV86" s="185"/>
      <c r="WZW86" s="185"/>
      <c r="WZX86" s="185"/>
      <c r="WZY86" s="185"/>
      <c r="WZZ86" s="185"/>
      <c r="XAA86" s="185"/>
      <c r="XAB86" s="185"/>
      <c r="XAC86" s="185"/>
      <c r="XAD86" s="185"/>
      <c r="XAE86" s="185"/>
      <c r="XAF86" s="185"/>
      <c r="XAG86" s="185"/>
      <c r="XAH86" s="185"/>
      <c r="XAI86" s="185"/>
      <c r="XAJ86" s="185"/>
      <c r="XAK86" s="185"/>
      <c r="XAL86" s="185"/>
      <c r="XAM86" s="185"/>
      <c r="XAN86" s="185"/>
      <c r="XAO86" s="185"/>
      <c r="XAP86" s="185"/>
      <c r="XAQ86" s="185"/>
      <c r="XAR86" s="185"/>
      <c r="XAS86" s="185"/>
      <c r="XAT86" s="185"/>
      <c r="XAU86" s="185"/>
      <c r="XAV86" s="185"/>
      <c r="XAW86" s="185"/>
      <c r="XAX86" s="185"/>
      <c r="XAY86" s="185"/>
      <c r="XAZ86" s="185"/>
      <c r="XBA86" s="185"/>
      <c r="XBB86" s="185"/>
      <c r="XBC86" s="185"/>
      <c r="XBD86" s="185"/>
      <c r="XBE86" s="185"/>
      <c r="XBF86" s="185"/>
      <c r="XBG86" s="185"/>
      <c r="XBH86" s="185"/>
      <c r="XBI86" s="185"/>
      <c r="XBJ86" s="185"/>
      <c r="XBK86" s="185"/>
      <c r="XBL86" s="185"/>
      <c r="XBM86" s="185"/>
      <c r="XBN86" s="185"/>
      <c r="XBO86" s="185"/>
      <c r="XBP86" s="185"/>
      <c r="XBQ86" s="185"/>
      <c r="XBR86" s="185"/>
      <c r="XBS86" s="185"/>
      <c r="XBT86" s="185"/>
      <c r="XBU86" s="185"/>
      <c r="XBV86" s="185"/>
      <c r="XBW86" s="185"/>
      <c r="XBX86" s="185"/>
      <c r="XBY86" s="185"/>
      <c r="XBZ86" s="185"/>
      <c r="XCA86" s="185"/>
      <c r="XCB86" s="185"/>
      <c r="XCC86" s="185"/>
      <c r="XCD86" s="185"/>
      <c r="XCE86" s="185"/>
      <c r="XCF86" s="185"/>
      <c r="XCG86" s="185"/>
      <c r="XCH86" s="185"/>
      <c r="XCI86" s="185"/>
      <c r="XCJ86" s="185"/>
      <c r="XCK86" s="185"/>
      <c r="XCL86" s="185"/>
      <c r="XCM86" s="185"/>
      <c r="XCN86" s="185"/>
      <c r="XCO86" s="185"/>
      <c r="XCP86" s="185"/>
      <c r="XCQ86" s="185"/>
      <c r="XCR86" s="185"/>
      <c r="XCS86" s="185"/>
      <c r="XCT86" s="185"/>
      <c r="XCU86" s="185"/>
      <c r="XCV86" s="185"/>
      <c r="XCW86" s="185"/>
      <c r="XCX86" s="185"/>
      <c r="XCY86" s="185"/>
      <c r="XCZ86" s="185"/>
      <c r="XDA86" s="185"/>
      <c r="XDB86" s="185"/>
      <c r="XDC86" s="185"/>
      <c r="XDD86" s="185"/>
      <c r="XDE86" s="185"/>
      <c r="XDF86" s="185"/>
      <c r="XDG86" s="185"/>
      <c r="XDH86" s="185"/>
      <c r="XDI86" s="185"/>
      <c r="XDJ86" s="185"/>
      <c r="XDK86" s="185"/>
      <c r="XDL86" s="185"/>
      <c r="XDM86" s="185"/>
      <c r="XDN86" s="185"/>
      <c r="XDO86" s="185"/>
      <c r="XDP86" s="185"/>
      <c r="XDQ86" s="185"/>
      <c r="XDR86" s="185"/>
      <c r="XDS86" s="185"/>
      <c r="XDT86" s="185"/>
      <c r="XDU86" s="185"/>
      <c r="XDV86" s="185"/>
      <c r="XDW86" s="185"/>
      <c r="XDX86" s="185"/>
      <c r="XDY86" s="185"/>
      <c r="XDZ86" s="185"/>
      <c r="XEA86" s="185"/>
      <c r="XEB86" s="185"/>
      <c r="XEC86" s="185"/>
      <c r="XED86" s="185"/>
      <c r="XEE86" s="185"/>
      <c r="XEF86" s="185"/>
      <c r="XEG86" s="185"/>
      <c r="XEH86" s="185"/>
      <c r="XEI86" s="185"/>
      <c r="XEJ86" s="185"/>
      <c r="XEK86" s="185"/>
      <c r="XEL86" s="185"/>
      <c r="XEM86" s="185"/>
      <c r="XEN86" s="185"/>
      <c r="XEO86" s="185"/>
      <c r="XEP86" s="185"/>
      <c r="XEQ86" s="185"/>
      <c r="XER86" s="185"/>
      <c r="XES86" s="185"/>
      <c r="XET86" s="185"/>
      <c r="XEU86" s="185"/>
      <c r="XEV86" s="185"/>
      <c r="XEW86" s="185"/>
      <c r="XEX86" s="185"/>
      <c r="XEY86" s="185"/>
      <c r="XEZ86" s="185"/>
      <c r="XFA86" s="185"/>
      <c r="XFB86" s="185"/>
      <c r="XFC86" s="185"/>
      <c r="XFD86" s="185"/>
    </row>
    <row r="87" spans="1:16384" s="186" customFormat="1" ht="33" customHeight="1" x14ac:dyDescent="0.25">
      <c r="A87" s="198" t="s">
        <v>509</v>
      </c>
      <c r="B87" s="198"/>
      <c r="C87" s="198"/>
      <c r="D87" s="198"/>
      <c r="E87" s="198"/>
    </row>
    <row r="88" spans="1:16384" ht="11.25" customHeight="1" x14ac:dyDescent="0.25">
      <c r="A88" s="199" t="s">
        <v>340</v>
      </c>
      <c r="B88" s="199"/>
      <c r="C88" s="199"/>
      <c r="D88" s="199"/>
      <c r="E88" s="199"/>
    </row>
  </sheetData>
  <mergeCells count="8201">
    <mergeCell ref="A86:E86"/>
    <mergeCell ref="A1:D1"/>
    <mergeCell ref="A2:G2"/>
    <mergeCell ref="A4:E4"/>
    <mergeCell ref="A5:E5"/>
    <mergeCell ref="A6:E6"/>
    <mergeCell ref="A7:D8"/>
    <mergeCell ref="E7:E8"/>
    <mergeCell ref="C83:D83"/>
    <mergeCell ref="A85:E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CO85:CP85"/>
    <mergeCell ref="CQ85:CR85"/>
    <mergeCell ref="CS85:CT85"/>
    <mergeCell ref="CU85:CV85"/>
    <mergeCell ref="CW85:CX85"/>
    <mergeCell ref="CY85:CZ85"/>
    <mergeCell ref="DA85:DB85"/>
    <mergeCell ref="DC85:DD85"/>
    <mergeCell ref="DE85:DF85"/>
    <mergeCell ref="DG85:DH85"/>
    <mergeCell ref="DI85:DJ85"/>
    <mergeCell ref="DK85:DL85"/>
    <mergeCell ref="DM85:DN85"/>
    <mergeCell ref="DO85:DP85"/>
    <mergeCell ref="DQ85:DR85"/>
    <mergeCell ref="DS85:DT85"/>
    <mergeCell ref="DU85:DV85"/>
    <mergeCell ref="DW85:DX85"/>
    <mergeCell ref="DY85:DZ85"/>
    <mergeCell ref="EA85:EB85"/>
    <mergeCell ref="EC85:ED85"/>
    <mergeCell ref="EE85:EF85"/>
    <mergeCell ref="EG85:EH85"/>
    <mergeCell ref="EI85:EJ85"/>
    <mergeCell ref="EK85:EL85"/>
    <mergeCell ref="EM85:EN85"/>
    <mergeCell ref="EO85:EP85"/>
    <mergeCell ref="EQ85:ER85"/>
    <mergeCell ref="ES85:ET85"/>
    <mergeCell ref="EU85:EV85"/>
    <mergeCell ref="EW85:EX85"/>
    <mergeCell ref="EY85:EZ85"/>
    <mergeCell ref="FA85:FB85"/>
    <mergeCell ref="FC85:FD85"/>
    <mergeCell ref="FE85:FF85"/>
    <mergeCell ref="FG85:FH85"/>
    <mergeCell ref="FI85:FJ85"/>
    <mergeCell ref="FK85:FL85"/>
    <mergeCell ref="FM85:FN85"/>
    <mergeCell ref="FO85:FP85"/>
    <mergeCell ref="FQ85:FR85"/>
    <mergeCell ref="FS85:FT85"/>
    <mergeCell ref="FU85:FV85"/>
    <mergeCell ref="FW85:FX85"/>
    <mergeCell ref="FY85:FZ85"/>
    <mergeCell ref="GA85:GB85"/>
    <mergeCell ref="GC85:GD85"/>
    <mergeCell ref="GE85:GF85"/>
    <mergeCell ref="GG85:GH85"/>
    <mergeCell ref="GI85:GJ85"/>
    <mergeCell ref="GK85:GL85"/>
    <mergeCell ref="GM85:GN85"/>
    <mergeCell ref="GO85:GP85"/>
    <mergeCell ref="GQ85:GR85"/>
    <mergeCell ref="GS85:GT85"/>
    <mergeCell ref="GU85:GV85"/>
    <mergeCell ref="GW85:GX85"/>
    <mergeCell ref="GY85:GZ85"/>
    <mergeCell ref="HA85:HB85"/>
    <mergeCell ref="HC85:HD85"/>
    <mergeCell ref="HE85:HF85"/>
    <mergeCell ref="HG85:HH85"/>
    <mergeCell ref="HI85:HJ85"/>
    <mergeCell ref="HK85:HL85"/>
    <mergeCell ref="HM85:HN85"/>
    <mergeCell ref="HO85:HP85"/>
    <mergeCell ref="HQ85:HR85"/>
    <mergeCell ref="HS85:HT85"/>
    <mergeCell ref="HU85:HV85"/>
    <mergeCell ref="HW85:HX85"/>
    <mergeCell ref="HY85:HZ85"/>
    <mergeCell ref="IA85:IB85"/>
    <mergeCell ref="IC85:ID85"/>
    <mergeCell ref="IE85:IF85"/>
    <mergeCell ref="IG85:IH85"/>
    <mergeCell ref="II85:IJ85"/>
    <mergeCell ref="IK85:IL85"/>
    <mergeCell ref="IM85:IN85"/>
    <mergeCell ref="IO85:IP85"/>
    <mergeCell ref="IQ85:IR85"/>
    <mergeCell ref="IS85:IT85"/>
    <mergeCell ref="IU85:IV85"/>
    <mergeCell ref="IW85:IX85"/>
    <mergeCell ref="IY85:IZ85"/>
    <mergeCell ref="JA85:JB85"/>
    <mergeCell ref="JC85:JD85"/>
    <mergeCell ref="JE85:JF85"/>
    <mergeCell ref="JG85:JH85"/>
    <mergeCell ref="JI85:JJ85"/>
    <mergeCell ref="JK85:JL85"/>
    <mergeCell ref="JM85:JN85"/>
    <mergeCell ref="JO85:JP85"/>
    <mergeCell ref="JQ85:JR85"/>
    <mergeCell ref="JS85:JT85"/>
    <mergeCell ref="JU85:JV85"/>
    <mergeCell ref="JW85:JX85"/>
    <mergeCell ref="JY85:JZ85"/>
    <mergeCell ref="KA85:KB85"/>
    <mergeCell ref="KC85:KD85"/>
    <mergeCell ref="KE85:KF85"/>
    <mergeCell ref="KG85:KH85"/>
    <mergeCell ref="KI85:KJ85"/>
    <mergeCell ref="KK85:KL85"/>
    <mergeCell ref="KM85:KN85"/>
    <mergeCell ref="KO85:KP85"/>
    <mergeCell ref="KQ85:KR85"/>
    <mergeCell ref="KS85:KT85"/>
    <mergeCell ref="KU85:KV85"/>
    <mergeCell ref="KW85:KX85"/>
    <mergeCell ref="KY85:KZ85"/>
    <mergeCell ref="LA85:LB85"/>
    <mergeCell ref="LC85:LD85"/>
    <mergeCell ref="LE85:LF85"/>
    <mergeCell ref="LG85:LH85"/>
    <mergeCell ref="LI85:LJ85"/>
    <mergeCell ref="LK85:LL85"/>
    <mergeCell ref="LM85:LN85"/>
    <mergeCell ref="LO85:LP85"/>
    <mergeCell ref="LQ85:LR85"/>
    <mergeCell ref="LS85:LT85"/>
    <mergeCell ref="LU85:LV85"/>
    <mergeCell ref="LW85:LX85"/>
    <mergeCell ref="LY85:LZ85"/>
    <mergeCell ref="MA85:MB85"/>
    <mergeCell ref="MC85:MD85"/>
    <mergeCell ref="ME85:MF85"/>
    <mergeCell ref="MG85:MH85"/>
    <mergeCell ref="MI85:MJ85"/>
    <mergeCell ref="MK85:ML85"/>
    <mergeCell ref="MM85:MN85"/>
    <mergeCell ref="MO85:MP85"/>
    <mergeCell ref="MQ85:MR85"/>
    <mergeCell ref="MS85:MT85"/>
    <mergeCell ref="MU85:MV85"/>
    <mergeCell ref="MW85:MX85"/>
    <mergeCell ref="MY85:MZ85"/>
    <mergeCell ref="NA85:NB85"/>
    <mergeCell ref="NC85:ND85"/>
    <mergeCell ref="NE85:NF85"/>
    <mergeCell ref="NG85:NH85"/>
    <mergeCell ref="NI85:NJ85"/>
    <mergeCell ref="NK85:NL85"/>
    <mergeCell ref="NM85:NN85"/>
    <mergeCell ref="NO85:NP85"/>
    <mergeCell ref="NQ85:NR85"/>
    <mergeCell ref="NS85:NT85"/>
    <mergeCell ref="NU85:NV85"/>
    <mergeCell ref="NW85:NX85"/>
    <mergeCell ref="NY85:NZ85"/>
    <mergeCell ref="OA85:OB85"/>
    <mergeCell ref="OC85:OD85"/>
    <mergeCell ref="OE85:OF85"/>
    <mergeCell ref="OG85:OH85"/>
    <mergeCell ref="OI85:OJ85"/>
    <mergeCell ref="OK85:OL85"/>
    <mergeCell ref="OM85:ON85"/>
    <mergeCell ref="OO85:OP85"/>
    <mergeCell ref="OQ85:OR85"/>
    <mergeCell ref="OS85:OT85"/>
    <mergeCell ref="OU85:OV85"/>
    <mergeCell ref="OW85:OX85"/>
    <mergeCell ref="OY85:OZ85"/>
    <mergeCell ref="PA85:PB85"/>
    <mergeCell ref="PC85:PD85"/>
    <mergeCell ref="PE85:PF85"/>
    <mergeCell ref="PG85:PH85"/>
    <mergeCell ref="PI85:PJ85"/>
    <mergeCell ref="PK85:PL85"/>
    <mergeCell ref="PM85:PN85"/>
    <mergeCell ref="PO85:PP85"/>
    <mergeCell ref="PQ85:PR85"/>
    <mergeCell ref="PS85:PT85"/>
    <mergeCell ref="PU85:PV85"/>
    <mergeCell ref="PW85:PX85"/>
    <mergeCell ref="PY85:PZ85"/>
    <mergeCell ref="QA85:QB85"/>
    <mergeCell ref="QC85:QD85"/>
    <mergeCell ref="QE85:QF85"/>
    <mergeCell ref="QG85:QH85"/>
    <mergeCell ref="QI85:QJ85"/>
    <mergeCell ref="QK85:QL85"/>
    <mergeCell ref="QM85:QN85"/>
    <mergeCell ref="QO85:QP85"/>
    <mergeCell ref="QQ85:QR85"/>
    <mergeCell ref="QS85:QT85"/>
    <mergeCell ref="QU85:QV85"/>
    <mergeCell ref="QW85:QX85"/>
    <mergeCell ref="QY85:QZ85"/>
    <mergeCell ref="RA85:RB85"/>
    <mergeCell ref="RC85:RD85"/>
    <mergeCell ref="RE85:RF85"/>
    <mergeCell ref="RG85:RH85"/>
    <mergeCell ref="RI85:RJ85"/>
    <mergeCell ref="RK85:RL85"/>
    <mergeCell ref="RM85:RN85"/>
    <mergeCell ref="RO85:RP85"/>
    <mergeCell ref="RQ85:RR85"/>
    <mergeCell ref="RS85:RT85"/>
    <mergeCell ref="RU85:RV85"/>
    <mergeCell ref="RW85:RX85"/>
    <mergeCell ref="RY85:RZ85"/>
    <mergeCell ref="SA85:SB85"/>
    <mergeCell ref="SC85:SD85"/>
    <mergeCell ref="SE85:SF85"/>
    <mergeCell ref="SG85:SH85"/>
    <mergeCell ref="SI85:SJ85"/>
    <mergeCell ref="SK85:SL85"/>
    <mergeCell ref="SM85:SN85"/>
    <mergeCell ref="SO85:SP85"/>
    <mergeCell ref="SQ85:SR85"/>
    <mergeCell ref="SS85:ST85"/>
    <mergeCell ref="SU85:SV85"/>
    <mergeCell ref="SW85:SX85"/>
    <mergeCell ref="SY85:SZ85"/>
    <mergeCell ref="TA85:TB85"/>
    <mergeCell ref="TC85:TD85"/>
    <mergeCell ref="TE85:TF85"/>
    <mergeCell ref="TG85:TH85"/>
    <mergeCell ref="TI85:TJ85"/>
    <mergeCell ref="TK85:TL85"/>
    <mergeCell ref="TM85:TN85"/>
    <mergeCell ref="TO85:TP85"/>
    <mergeCell ref="TQ85:TR85"/>
    <mergeCell ref="TS85:TT85"/>
    <mergeCell ref="TU85:TV85"/>
    <mergeCell ref="TW85:TX85"/>
    <mergeCell ref="TY85:TZ85"/>
    <mergeCell ref="UA85:UB85"/>
    <mergeCell ref="UC85:UD85"/>
    <mergeCell ref="UE85:UF85"/>
    <mergeCell ref="UG85:UH85"/>
    <mergeCell ref="UI85:UJ85"/>
    <mergeCell ref="UK85:UL85"/>
    <mergeCell ref="UM85:UN85"/>
    <mergeCell ref="UO85:UP85"/>
    <mergeCell ref="UQ85:UR85"/>
    <mergeCell ref="US85:UT85"/>
    <mergeCell ref="UU85:UV85"/>
    <mergeCell ref="UW85:UX85"/>
    <mergeCell ref="UY85:UZ85"/>
    <mergeCell ref="VA85:VB85"/>
    <mergeCell ref="VC85:VD85"/>
    <mergeCell ref="VE85:VF85"/>
    <mergeCell ref="VG85:VH85"/>
    <mergeCell ref="VI85:VJ85"/>
    <mergeCell ref="VK85:VL85"/>
    <mergeCell ref="VM85:VN85"/>
    <mergeCell ref="VO85:VP85"/>
    <mergeCell ref="VQ85:VR85"/>
    <mergeCell ref="VS85:VT85"/>
    <mergeCell ref="VU85:VV85"/>
    <mergeCell ref="VW85:VX85"/>
    <mergeCell ref="VY85:VZ85"/>
    <mergeCell ref="WA85:WB85"/>
    <mergeCell ref="WC85:WD85"/>
    <mergeCell ref="WE85:WF85"/>
    <mergeCell ref="WG85:WH85"/>
    <mergeCell ref="WI85:WJ85"/>
    <mergeCell ref="WK85:WL85"/>
    <mergeCell ref="WM85:WN85"/>
    <mergeCell ref="WO85:WP85"/>
    <mergeCell ref="WQ85:WR85"/>
    <mergeCell ref="WS85:WT85"/>
    <mergeCell ref="WU85:WV85"/>
    <mergeCell ref="WW85:WX85"/>
    <mergeCell ref="WY85:WZ85"/>
    <mergeCell ref="XA85:XB85"/>
    <mergeCell ref="XC85:XD85"/>
    <mergeCell ref="XE85:XF85"/>
    <mergeCell ref="XG85:XH85"/>
    <mergeCell ref="XI85:XJ85"/>
    <mergeCell ref="XK85:XL85"/>
    <mergeCell ref="XM85:XN85"/>
    <mergeCell ref="XO85:XP85"/>
    <mergeCell ref="XQ85:XR85"/>
    <mergeCell ref="XS85:XT85"/>
    <mergeCell ref="XU85:XV85"/>
    <mergeCell ref="XW85:XX85"/>
    <mergeCell ref="XY85:XZ85"/>
    <mergeCell ref="YA85:YB85"/>
    <mergeCell ref="YC85:YD85"/>
    <mergeCell ref="YE85:YF85"/>
    <mergeCell ref="YG85:YH85"/>
    <mergeCell ref="YI85:YJ85"/>
    <mergeCell ref="YK85:YL85"/>
    <mergeCell ref="YM85:YN85"/>
    <mergeCell ref="YO85:YP85"/>
    <mergeCell ref="YQ85:YR85"/>
    <mergeCell ref="YS85:YT85"/>
    <mergeCell ref="YU85:YV85"/>
    <mergeCell ref="YW85:YX85"/>
    <mergeCell ref="YY85:YZ85"/>
    <mergeCell ref="ZA85:ZB85"/>
    <mergeCell ref="ZC85:ZD85"/>
    <mergeCell ref="ZE85:ZF85"/>
    <mergeCell ref="ZG85:ZH85"/>
    <mergeCell ref="ZI85:ZJ85"/>
    <mergeCell ref="ZK85:ZL85"/>
    <mergeCell ref="ZM85:ZN85"/>
    <mergeCell ref="ZO85:ZP85"/>
    <mergeCell ref="ZQ85:ZR85"/>
    <mergeCell ref="ZS85:ZT85"/>
    <mergeCell ref="ZU85:ZV85"/>
    <mergeCell ref="ZW85:ZX85"/>
    <mergeCell ref="ZY85:ZZ85"/>
    <mergeCell ref="AAA85:AAB85"/>
    <mergeCell ref="AAC85:AAD85"/>
    <mergeCell ref="AAE85:AAF85"/>
    <mergeCell ref="AAG85:AAH85"/>
    <mergeCell ref="AAI85:AAJ85"/>
    <mergeCell ref="AAK85:AAL85"/>
    <mergeCell ref="AAM85:AAN85"/>
    <mergeCell ref="AAO85:AAP85"/>
    <mergeCell ref="AAQ85:AAR85"/>
    <mergeCell ref="AAS85:AAT85"/>
    <mergeCell ref="AAU85:AAV85"/>
    <mergeCell ref="AAW85:AAX85"/>
    <mergeCell ref="AAY85:AAZ85"/>
    <mergeCell ref="ABA85:ABB85"/>
    <mergeCell ref="ABC85:ABD85"/>
    <mergeCell ref="ABE85:ABF85"/>
    <mergeCell ref="ABG85:ABH85"/>
    <mergeCell ref="ABI85:ABJ85"/>
    <mergeCell ref="ABK85:ABL85"/>
    <mergeCell ref="ABM85:ABN85"/>
    <mergeCell ref="ABO85:ABP85"/>
    <mergeCell ref="ABQ85:ABR85"/>
    <mergeCell ref="ABS85:ABT85"/>
    <mergeCell ref="ABU85:ABV85"/>
    <mergeCell ref="ABW85:ABX85"/>
    <mergeCell ref="ABY85:ABZ85"/>
    <mergeCell ref="ACA85:ACB85"/>
    <mergeCell ref="ACC85:ACD85"/>
    <mergeCell ref="ACE85:ACF85"/>
    <mergeCell ref="ACG85:ACH85"/>
    <mergeCell ref="ACI85:ACJ85"/>
    <mergeCell ref="ACK85:ACL85"/>
    <mergeCell ref="ACM85:ACN85"/>
    <mergeCell ref="ACO85:ACP85"/>
    <mergeCell ref="ACQ85:ACR85"/>
    <mergeCell ref="ACS85:ACT85"/>
    <mergeCell ref="ACU85:ACV85"/>
    <mergeCell ref="ACW85:ACX85"/>
    <mergeCell ref="ACY85:ACZ85"/>
    <mergeCell ref="ADA85:ADB85"/>
    <mergeCell ref="ADC85:ADD85"/>
    <mergeCell ref="ADE85:ADF85"/>
    <mergeCell ref="ADG85:ADH85"/>
    <mergeCell ref="ADI85:ADJ85"/>
    <mergeCell ref="ADK85:ADL85"/>
    <mergeCell ref="ADM85:ADN85"/>
    <mergeCell ref="ADO85:ADP85"/>
    <mergeCell ref="ADQ85:ADR85"/>
    <mergeCell ref="ADS85:ADT85"/>
    <mergeCell ref="ADU85:ADV85"/>
    <mergeCell ref="ADW85:ADX85"/>
    <mergeCell ref="ADY85:ADZ85"/>
    <mergeCell ref="AEA85:AEB85"/>
    <mergeCell ref="AEC85:AED85"/>
    <mergeCell ref="AEE85:AEF85"/>
    <mergeCell ref="AEG85:AEH85"/>
    <mergeCell ref="AEI85:AEJ85"/>
    <mergeCell ref="AEK85:AEL85"/>
    <mergeCell ref="AEM85:AEN85"/>
    <mergeCell ref="AEO85:AEP85"/>
    <mergeCell ref="AEQ85:AER85"/>
    <mergeCell ref="AES85:AET85"/>
    <mergeCell ref="AEU85:AEV85"/>
    <mergeCell ref="AEW85:AEX85"/>
    <mergeCell ref="AEY85:AEZ85"/>
    <mergeCell ref="AFA85:AFB85"/>
    <mergeCell ref="AFC85:AFD85"/>
    <mergeCell ref="AFE85:AFF85"/>
    <mergeCell ref="AFG85:AFH85"/>
    <mergeCell ref="AFI85:AFJ85"/>
    <mergeCell ref="AFK85:AFL85"/>
    <mergeCell ref="AFM85:AFN85"/>
    <mergeCell ref="AFO85:AFP85"/>
    <mergeCell ref="AFQ85:AFR85"/>
    <mergeCell ref="AFS85:AFT85"/>
    <mergeCell ref="AFU85:AFV85"/>
    <mergeCell ref="AFW85:AFX85"/>
    <mergeCell ref="AFY85:AFZ85"/>
    <mergeCell ref="AGA85:AGB85"/>
    <mergeCell ref="AGC85:AGD85"/>
    <mergeCell ref="AGE85:AGF85"/>
    <mergeCell ref="AGG85:AGH85"/>
    <mergeCell ref="AGI85:AGJ85"/>
    <mergeCell ref="AGK85:AGL85"/>
    <mergeCell ref="AGM85:AGN85"/>
    <mergeCell ref="AGO85:AGP85"/>
    <mergeCell ref="AGQ85:AGR85"/>
    <mergeCell ref="AGS85:AGT85"/>
    <mergeCell ref="AGU85:AGV85"/>
    <mergeCell ref="AGW85:AGX85"/>
    <mergeCell ref="AGY85:AGZ85"/>
    <mergeCell ref="AHA85:AHB85"/>
    <mergeCell ref="AHC85:AHD85"/>
    <mergeCell ref="AHE85:AHF85"/>
    <mergeCell ref="AHG85:AHH85"/>
    <mergeCell ref="AHI85:AHJ85"/>
    <mergeCell ref="AHK85:AHL85"/>
    <mergeCell ref="AHM85:AHN85"/>
    <mergeCell ref="AHO85:AHP85"/>
    <mergeCell ref="AHQ85:AHR85"/>
    <mergeCell ref="AHS85:AHT85"/>
    <mergeCell ref="AHU85:AHV85"/>
    <mergeCell ref="AHW85:AHX85"/>
    <mergeCell ref="AHY85:AHZ85"/>
    <mergeCell ref="AIA85:AIB85"/>
    <mergeCell ref="AIC85:AID85"/>
    <mergeCell ref="AIE85:AIF85"/>
    <mergeCell ref="AIG85:AIH85"/>
    <mergeCell ref="AII85:AIJ85"/>
    <mergeCell ref="AIK85:AIL85"/>
    <mergeCell ref="AIM85:AIN85"/>
    <mergeCell ref="AIO85:AIP85"/>
    <mergeCell ref="AIQ85:AIR85"/>
    <mergeCell ref="AIS85:AIT85"/>
    <mergeCell ref="AIU85:AIV85"/>
    <mergeCell ref="AIW85:AIX85"/>
    <mergeCell ref="AIY85:AIZ85"/>
    <mergeCell ref="AJA85:AJB85"/>
    <mergeCell ref="AJC85:AJD85"/>
    <mergeCell ref="AJE85:AJF85"/>
    <mergeCell ref="AJG85:AJH85"/>
    <mergeCell ref="AJI85:AJJ85"/>
    <mergeCell ref="AJK85:AJL85"/>
    <mergeCell ref="AJM85:AJN85"/>
    <mergeCell ref="AJO85:AJP85"/>
    <mergeCell ref="AJQ85:AJR85"/>
    <mergeCell ref="AJS85:AJT85"/>
    <mergeCell ref="AJU85:AJV85"/>
    <mergeCell ref="AJW85:AJX85"/>
    <mergeCell ref="AJY85:AJZ85"/>
    <mergeCell ref="AKA85:AKB85"/>
    <mergeCell ref="AKC85:AKD85"/>
    <mergeCell ref="AKE85:AKF85"/>
    <mergeCell ref="AKG85:AKH85"/>
    <mergeCell ref="AKI85:AKJ85"/>
    <mergeCell ref="AKK85:AKL85"/>
    <mergeCell ref="AKM85:AKN85"/>
    <mergeCell ref="AKO85:AKP85"/>
    <mergeCell ref="AKQ85:AKR85"/>
    <mergeCell ref="AKS85:AKT85"/>
    <mergeCell ref="AKU85:AKV85"/>
    <mergeCell ref="AKW85:AKX85"/>
    <mergeCell ref="AKY85:AKZ85"/>
    <mergeCell ref="ALA85:ALB85"/>
    <mergeCell ref="ALC85:ALD85"/>
    <mergeCell ref="ALE85:ALF85"/>
    <mergeCell ref="ALG85:ALH85"/>
    <mergeCell ref="ALI85:ALJ85"/>
    <mergeCell ref="ALK85:ALL85"/>
    <mergeCell ref="ALM85:ALN85"/>
    <mergeCell ref="ALO85:ALP85"/>
    <mergeCell ref="ALQ85:ALR85"/>
    <mergeCell ref="ALS85:ALT85"/>
    <mergeCell ref="ALU85:ALV85"/>
    <mergeCell ref="ALW85:ALX85"/>
    <mergeCell ref="ALY85:ALZ85"/>
    <mergeCell ref="AMA85:AMB85"/>
    <mergeCell ref="AMC85:AMD85"/>
    <mergeCell ref="AME85:AMF85"/>
    <mergeCell ref="AMG85:AMH85"/>
    <mergeCell ref="AMI85:AMJ85"/>
    <mergeCell ref="AMK85:AML85"/>
    <mergeCell ref="AMM85:AMN85"/>
    <mergeCell ref="AMO85:AMP85"/>
    <mergeCell ref="AMQ85:AMR85"/>
    <mergeCell ref="AMS85:AMT85"/>
    <mergeCell ref="AMU85:AMV85"/>
    <mergeCell ref="AMW85:AMX85"/>
    <mergeCell ref="AMY85:AMZ85"/>
    <mergeCell ref="ANA85:ANB85"/>
    <mergeCell ref="ANC85:AND85"/>
    <mergeCell ref="ANE85:ANF85"/>
    <mergeCell ref="ANG85:ANH85"/>
    <mergeCell ref="ANI85:ANJ85"/>
    <mergeCell ref="ANK85:ANL85"/>
    <mergeCell ref="ANM85:ANN85"/>
    <mergeCell ref="ANO85:ANP85"/>
    <mergeCell ref="ANQ85:ANR85"/>
    <mergeCell ref="ANS85:ANT85"/>
    <mergeCell ref="ANU85:ANV85"/>
    <mergeCell ref="ANW85:ANX85"/>
    <mergeCell ref="ANY85:ANZ85"/>
    <mergeCell ref="AOA85:AOB85"/>
    <mergeCell ref="AOC85:AOD85"/>
    <mergeCell ref="AOE85:AOF85"/>
    <mergeCell ref="AOG85:AOH85"/>
    <mergeCell ref="AOI85:AOJ85"/>
    <mergeCell ref="AOK85:AOL85"/>
    <mergeCell ref="AOM85:AON85"/>
    <mergeCell ref="AOO85:AOP85"/>
    <mergeCell ref="AOQ85:AOR85"/>
    <mergeCell ref="AOS85:AOT85"/>
    <mergeCell ref="AOU85:AOV85"/>
    <mergeCell ref="AOW85:AOX85"/>
    <mergeCell ref="AOY85:AOZ85"/>
    <mergeCell ref="APA85:APB85"/>
    <mergeCell ref="APC85:APD85"/>
    <mergeCell ref="APE85:APF85"/>
    <mergeCell ref="APG85:APH85"/>
    <mergeCell ref="API85:APJ85"/>
    <mergeCell ref="APK85:APL85"/>
    <mergeCell ref="APM85:APN85"/>
    <mergeCell ref="APO85:APP85"/>
    <mergeCell ref="APQ85:APR85"/>
    <mergeCell ref="APS85:APT85"/>
    <mergeCell ref="APU85:APV85"/>
    <mergeCell ref="APW85:APX85"/>
    <mergeCell ref="APY85:APZ85"/>
    <mergeCell ref="AQA85:AQB85"/>
    <mergeCell ref="AQC85:AQD85"/>
    <mergeCell ref="AQE85:AQF85"/>
    <mergeCell ref="AQG85:AQH85"/>
    <mergeCell ref="AQI85:AQJ85"/>
    <mergeCell ref="AQK85:AQL85"/>
    <mergeCell ref="AQM85:AQN85"/>
    <mergeCell ref="AQO85:AQP85"/>
    <mergeCell ref="AQQ85:AQR85"/>
    <mergeCell ref="AQS85:AQT85"/>
    <mergeCell ref="AQU85:AQV85"/>
    <mergeCell ref="AQW85:AQX85"/>
    <mergeCell ref="AQY85:AQZ85"/>
    <mergeCell ref="ARA85:ARB85"/>
    <mergeCell ref="ARC85:ARD85"/>
    <mergeCell ref="ARE85:ARF85"/>
    <mergeCell ref="ARG85:ARH85"/>
    <mergeCell ref="ARI85:ARJ85"/>
    <mergeCell ref="ARK85:ARL85"/>
    <mergeCell ref="ARM85:ARN85"/>
    <mergeCell ref="ARO85:ARP85"/>
    <mergeCell ref="ARQ85:ARR85"/>
    <mergeCell ref="ARS85:ART85"/>
    <mergeCell ref="ARU85:ARV85"/>
    <mergeCell ref="ARW85:ARX85"/>
    <mergeCell ref="ARY85:ARZ85"/>
    <mergeCell ref="ASA85:ASB85"/>
    <mergeCell ref="ASC85:ASD85"/>
    <mergeCell ref="ASE85:ASF85"/>
    <mergeCell ref="ASG85:ASH85"/>
    <mergeCell ref="ASI85:ASJ85"/>
    <mergeCell ref="ASK85:ASL85"/>
    <mergeCell ref="ASM85:ASN85"/>
    <mergeCell ref="ASO85:ASP85"/>
    <mergeCell ref="ASQ85:ASR85"/>
    <mergeCell ref="ASS85:AST85"/>
    <mergeCell ref="ASU85:ASV85"/>
    <mergeCell ref="ASW85:ASX85"/>
    <mergeCell ref="ASY85:ASZ85"/>
    <mergeCell ref="ATA85:ATB85"/>
    <mergeCell ref="ATC85:ATD85"/>
    <mergeCell ref="ATE85:ATF85"/>
    <mergeCell ref="ATG85:ATH85"/>
    <mergeCell ref="ATI85:ATJ85"/>
    <mergeCell ref="ATK85:ATL85"/>
    <mergeCell ref="ATM85:ATN85"/>
    <mergeCell ref="ATO85:ATP85"/>
    <mergeCell ref="ATQ85:ATR85"/>
    <mergeCell ref="ATS85:ATT85"/>
    <mergeCell ref="ATU85:ATV85"/>
    <mergeCell ref="ATW85:ATX85"/>
    <mergeCell ref="ATY85:ATZ85"/>
    <mergeCell ref="AUA85:AUB85"/>
    <mergeCell ref="AUC85:AUD85"/>
    <mergeCell ref="AUE85:AUF85"/>
    <mergeCell ref="AUG85:AUH85"/>
    <mergeCell ref="AUI85:AUJ85"/>
    <mergeCell ref="AUK85:AUL85"/>
    <mergeCell ref="AUM85:AUN85"/>
    <mergeCell ref="AUO85:AUP85"/>
    <mergeCell ref="AUQ85:AUR85"/>
    <mergeCell ref="AUS85:AUT85"/>
    <mergeCell ref="AUU85:AUV85"/>
    <mergeCell ref="AUW85:AUX85"/>
    <mergeCell ref="AUY85:AUZ85"/>
    <mergeCell ref="AVA85:AVB85"/>
    <mergeCell ref="AVC85:AVD85"/>
    <mergeCell ref="AVE85:AVF85"/>
    <mergeCell ref="AVG85:AVH85"/>
    <mergeCell ref="AVI85:AVJ85"/>
    <mergeCell ref="AVK85:AVL85"/>
    <mergeCell ref="AVM85:AVN85"/>
    <mergeCell ref="AVO85:AVP85"/>
    <mergeCell ref="AVQ85:AVR85"/>
    <mergeCell ref="AVS85:AVT85"/>
    <mergeCell ref="AVU85:AVV85"/>
    <mergeCell ref="AVW85:AVX85"/>
    <mergeCell ref="AVY85:AVZ85"/>
    <mergeCell ref="AWA85:AWB85"/>
    <mergeCell ref="AWC85:AWD85"/>
    <mergeCell ref="AWE85:AWF85"/>
    <mergeCell ref="AWG85:AWH85"/>
    <mergeCell ref="AWI85:AWJ85"/>
    <mergeCell ref="AWK85:AWL85"/>
    <mergeCell ref="AWM85:AWN85"/>
    <mergeCell ref="AWO85:AWP85"/>
    <mergeCell ref="AWQ85:AWR85"/>
    <mergeCell ref="AWS85:AWT85"/>
    <mergeCell ref="AWU85:AWV85"/>
    <mergeCell ref="AWW85:AWX85"/>
    <mergeCell ref="AWY85:AWZ85"/>
    <mergeCell ref="AXA85:AXB85"/>
    <mergeCell ref="AXC85:AXD85"/>
    <mergeCell ref="AXE85:AXF85"/>
    <mergeCell ref="AXG85:AXH85"/>
    <mergeCell ref="AXI85:AXJ85"/>
    <mergeCell ref="AXK85:AXL85"/>
    <mergeCell ref="AXM85:AXN85"/>
    <mergeCell ref="AXO85:AXP85"/>
    <mergeCell ref="AXQ85:AXR85"/>
    <mergeCell ref="AXS85:AXT85"/>
    <mergeCell ref="AXU85:AXV85"/>
    <mergeCell ref="AXW85:AXX85"/>
    <mergeCell ref="AXY85:AXZ85"/>
    <mergeCell ref="AYA85:AYB85"/>
    <mergeCell ref="AYC85:AYD85"/>
    <mergeCell ref="AYE85:AYF85"/>
    <mergeCell ref="AYG85:AYH85"/>
    <mergeCell ref="AYI85:AYJ85"/>
    <mergeCell ref="AYK85:AYL85"/>
    <mergeCell ref="AYM85:AYN85"/>
    <mergeCell ref="AYO85:AYP85"/>
    <mergeCell ref="AYQ85:AYR85"/>
    <mergeCell ref="AYS85:AYT85"/>
    <mergeCell ref="AYU85:AYV85"/>
    <mergeCell ref="AYW85:AYX85"/>
    <mergeCell ref="AYY85:AYZ85"/>
    <mergeCell ref="AZA85:AZB85"/>
    <mergeCell ref="AZC85:AZD85"/>
    <mergeCell ref="AZE85:AZF85"/>
    <mergeCell ref="AZG85:AZH85"/>
    <mergeCell ref="AZI85:AZJ85"/>
    <mergeCell ref="AZK85:AZL85"/>
    <mergeCell ref="AZM85:AZN85"/>
    <mergeCell ref="AZO85:AZP85"/>
    <mergeCell ref="AZQ85:AZR85"/>
    <mergeCell ref="AZS85:AZT85"/>
    <mergeCell ref="AZU85:AZV85"/>
    <mergeCell ref="AZW85:AZX85"/>
    <mergeCell ref="AZY85:AZZ85"/>
    <mergeCell ref="BAA85:BAB85"/>
    <mergeCell ref="BAC85:BAD85"/>
    <mergeCell ref="BAE85:BAF85"/>
    <mergeCell ref="BAG85:BAH85"/>
    <mergeCell ref="BAI85:BAJ85"/>
    <mergeCell ref="BAK85:BAL85"/>
    <mergeCell ref="BAM85:BAN85"/>
    <mergeCell ref="BAO85:BAP85"/>
    <mergeCell ref="BAQ85:BAR85"/>
    <mergeCell ref="BAS85:BAT85"/>
    <mergeCell ref="BAU85:BAV85"/>
    <mergeCell ref="BAW85:BAX85"/>
    <mergeCell ref="BAY85:BAZ85"/>
    <mergeCell ref="BBA85:BBB85"/>
    <mergeCell ref="BBC85:BBD85"/>
    <mergeCell ref="BBE85:BBF85"/>
    <mergeCell ref="BBG85:BBH85"/>
    <mergeCell ref="BBI85:BBJ85"/>
    <mergeCell ref="BBK85:BBL85"/>
    <mergeCell ref="BBM85:BBN85"/>
    <mergeCell ref="BBO85:BBP85"/>
    <mergeCell ref="BBQ85:BBR85"/>
    <mergeCell ref="BBS85:BBT85"/>
    <mergeCell ref="BBU85:BBV85"/>
    <mergeCell ref="BBW85:BBX85"/>
    <mergeCell ref="BBY85:BBZ85"/>
    <mergeCell ref="BCA85:BCB85"/>
    <mergeCell ref="BCC85:BCD85"/>
    <mergeCell ref="BCE85:BCF85"/>
    <mergeCell ref="BCG85:BCH85"/>
    <mergeCell ref="BCI85:BCJ85"/>
    <mergeCell ref="BCK85:BCL85"/>
    <mergeCell ref="BCM85:BCN85"/>
    <mergeCell ref="BCO85:BCP85"/>
    <mergeCell ref="BCQ85:BCR85"/>
    <mergeCell ref="BCS85:BCT85"/>
    <mergeCell ref="BCU85:BCV85"/>
    <mergeCell ref="BCW85:BCX85"/>
    <mergeCell ref="BCY85:BCZ85"/>
    <mergeCell ref="BDA85:BDB85"/>
    <mergeCell ref="BDC85:BDD85"/>
    <mergeCell ref="BDE85:BDF85"/>
    <mergeCell ref="BDG85:BDH85"/>
    <mergeCell ref="BDI85:BDJ85"/>
    <mergeCell ref="BDK85:BDL85"/>
    <mergeCell ref="BDM85:BDN85"/>
    <mergeCell ref="BDO85:BDP85"/>
    <mergeCell ref="BDQ85:BDR85"/>
    <mergeCell ref="BDS85:BDT85"/>
    <mergeCell ref="BDU85:BDV85"/>
    <mergeCell ref="BDW85:BDX85"/>
    <mergeCell ref="BDY85:BDZ85"/>
    <mergeCell ref="BEA85:BEB85"/>
    <mergeCell ref="BEC85:BED85"/>
    <mergeCell ref="BEE85:BEF85"/>
    <mergeCell ref="BEG85:BEH85"/>
    <mergeCell ref="BEI85:BEJ85"/>
    <mergeCell ref="BEK85:BEL85"/>
    <mergeCell ref="BEM85:BEN85"/>
    <mergeCell ref="BEO85:BEP85"/>
    <mergeCell ref="BEQ85:BER85"/>
    <mergeCell ref="BES85:BET85"/>
    <mergeCell ref="BEU85:BEV85"/>
    <mergeCell ref="BEW85:BEX85"/>
    <mergeCell ref="BEY85:BEZ85"/>
    <mergeCell ref="BFA85:BFB85"/>
    <mergeCell ref="BFC85:BFD85"/>
    <mergeCell ref="BFE85:BFF85"/>
    <mergeCell ref="BFG85:BFH85"/>
    <mergeCell ref="BFI85:BFJ85"/>
    <mergeCell ref="BFK85:BFL85"/>
    <mergeCell ref="BFM85:BFN85"/>
    <mergeCell ref="BFO85:BFP85"/>
    <mergeCell ref="BFQ85:BFR85"/>
    <mergeCell ref="BFS85:BFT85"/>
    <mergeCell ref="BFU85:BFV85"/>
    <mergeCell ref="BFW85:BFX85"/>
    <mergeCell ref="BFY85:BFZ85"/>
    <mergeCell ref="BGA85:BGB85"/>
    <mergeCell ref="BGC85:BGD85"/>
    <mergeCell ref="BGE85:BGF85"/>
    <mergeCell ref="BGG85:BGH85"/>
    <mergeCell ref="BGI85:BGJ85"/>
    <mergeCell ref="BGK85:BGL85"/>
    <mergeCell ref="BGM85:BGN85"/>
    <mergeCell ref="BGO85:BGP85"/>
    <mergeCell ref="BGQ85:BGR85"/>
    <mergeCell ref="BGS85:BGT85"/>
    <mergeCell ref="BGU85:BGV85"/>
    <mergeCell ref="BGW85:BGX85"/>
    <mergeCell ref="BGY85:BGZ85"/>
    <mergeCell ref="BHA85:BHB85"/>
    <mergeCell ref="BHC85:BHD85"/>
    <mergeCell ref="BHE85:BHF85"/>
    <mergeCell ref="BHG85:BHH85"/>
    <mergeCell ref="BHI85:BHJ85"/>
    <mergeCell ref="BHK85:BHL85"/>
    <mergeCell ref="BHM85:BHN85"/>
    <mergeCell ref="BHO85:BHP85"/>
    <mergeCell ref="BHQ85:BHR85"/>
    <mergeCell ref="BHS85:BHT85"/>
    <mergeCell ref="BHU85:BHV85"/>
    <mergeCell ref="BHW85:BHX85"/>
    <mergeCell ref="BHY85:BHZ85"/>
    <mergeCell ref="BIA85:BIB85"/>
    <mergeCell ref="BIC85:BID85"/>
    <mergeCell ref="BIE85:BIF85"/>
    <mergeCell ref="BIG85:BIH85"/>
    <mergeCell ref="BII85:BIJ85"/>
    <mergeCell ref="BIK85:BIL85"/>
    <mergeCell ref="BIM85:BIN85"/>
    <mergeCell ref="BIO85:BIP85"/>
    <mergeCell ref="BIQ85:BIR85"/>
    <mergeCell ref="BIS85:BIT85"/>
    <mergeCell ref="BIU85:BIV85"/>
    <mergeCell ref="BIW85:BIX85"/>
    <mergeCell ref="BIY85:BIZ85"/>
    <mergeCell ref="BJA85:BJB85"/>
    <mergeCell ref="BJC85:BJD85"/>
    <mergeCell ref="BJE85:BJF85"/>
    <mergeCell ref="BJG85:BJH85"/>
    <mergeCell ref="BJI85:BJJ85"/>
    <mergeCell ref="BJK85:BJL85"/>
    <mergeCell ref="BJM85:BJN85"/>
    <mergeCell ref="BJO85:BJP85"/>
    <mergeCell ref="BJQ85:BJR85"/>
    <mergeCell ref="BJS85:BJT85"/>
    <mergeCell ref="BJU85:BJV85"/>
    <mergeCell ref="BJW85:BJX85"/>
    <mergeCell ref="BJY85:BJZ85"/>
    <mergeCell ref="BKA85:BKB85"/>
    <mergeCell ref="BKC85:BKD85"/>
    <mergeCell ref="BKE85:BKF85"/>
    <mergeCell ref="BKG85:BKH85"/>
    <mergeCell ref="BKI85:BKJ85"/>
    <mergeCell ref="BKK85:BKL85"/>
    <mergeCell ref="BKM85:BKN85"/>
    <mergeCell ref="BKO85:BKP85"/>
    <mergeCell ref="BKQ85:BKR85"/>
    <mergeCell ref="BKS85:BKT85"/>
    <mergeCell ref="BKU85:BKV85"/>
    <mergeCell ref="BKW85:BKX85"/>
    <mergeCell ref="BKY85:BKZ85"/>
    <mergeCell ref="BLA85:BLB85"/>
    <mergeCell ref="BLC85:BLD85"/>
    <mergeCell ref="BLE85:BLF85"/>
    <mergeCell ref="BLG85:BLH85"/>
    <mergeCell ref="BLI85:BLJ85"/>
    <mergeCell ref="BLK85:BLL85"/>
    <mergeCell ref="BLM85:BLN85"/>
    <mergeCell ref="BLO85:BLP85"/>
    <mergeCell ref="BLQ85:BLR85"/>
    <mergeCell ref="BLS85:BLT85"/>
    <mergeCell ref="BLU85:BLV85"/>
    <mergeCell ref="BLW85:BLX85"/>
    <mergeCell ref="BLY85:BLZ85"/>
    <mergeCell ref="BMA85:BMB85"/>
    <mergeCell ref="BMC85:BMD85"/>
    <mergeCell ref="BME85:BMF85"/>
    <mergeCell ref="BMG85:BMH85"/>
    <mergeCell ref="BMI85:BMJ85"/>
    <mergeCell ref="BMK85:BML85"/>
    <mergeCell ref="BMM85:BMN85"/>
    <mergeCell ref="BMO85:BMP85"/>
    <mergeCell ref="BMQ85:BMR85"/>
    <mergeCell ref="BMS85:BMT85"/>
    <mergeCell ref="BMU85:BMV85"/>
    <mergeCell ref="BMW85:BMX85"/>
    <mergeCell ref="BMY85:BMZ85"/>
    <mergeCell ref="BNA85:BNB85"/>
    <mergeCell ref="BNC85:BND85"/>
    <mergeCell ref="BNE85:BNF85"/>
    <mergeCell ref="BNG85:BNH85"/>
    <mergeCell ref="BNI85:BNJ85"/>
    <mergeCell ref="BNK85:BNL85"/>
    <mergeCell ref="BNM85:BNN85"/>
    <mergeCell ref="BNO85:BNP85"/>
    <mergeCell ref="BNQ85:BNR85"/>
    <mergeCell ref="BNS85:BNT85"/>
    <mergeCell ref="BNU85:BNV85"/>
    <mergeCell ref="BNW85:BNX85"/>
    <mergeCell ref="BNY85:BNZ85"/>
    <mergeCell ref="BOA85:BOB85"/>
    <mergeCell ref="BOC85:BOD85"/>
    <mergeCell ref="BOE85:BOF85"/>
    <mergeCell ref="BOG85:BOH85"/>
    <mergeCell ref="BOI85:BOJ85"/>
    <mergeCell ref="BOK85:BOL85"/>
    <mergeCell ref="BOM85:BON85"/>
    <mergeCell ref="BOO85:BOP85"/>
    <mergeCell ref="BOQ85:BOR85"/>
    <mergeCell ref="BOS85:BOT85"/>
    <mergeCell ref="BOU85:BOV85"/>
    <mergeCell ref="BOW85:BOX85"/>
    <mergeCell ref="BOY85:BOZ85"/>
    <mergeCell ref="BPA85:BPB85"/>
    <mergeCell ref="BPC85:BPD85"/>
    <mergeCell ref="BPE85:BPF85"/>
    <mergeCell ref="BPG85:BPH85"/>
    <mergeCell ref="BPI85:BPJ85"/>
    <mergeCell ref="BPK85:BPL85"/>
    <mergeCell ref="BPM85:BPN85"/>
    <mergeCell ref="BPO85:BPP85"/>
    <mergeCell ref="BPQ85:BPR85"/>
    <mergeCell ref="BPS85:BPT85"/>
    <mergeCell ref="BPU85:BPV85"/>
    <mergeCell ref="BPW85:BPX85"/>
    <mergeCell ref="BPY85:BPZ85"/>
    <mergeCell ref="BQA85:BQB85"/>
    <mergeCell ref="BQC85:BQD85"/>
    <mergeCell ref="BQE85:BQF85"/>
    <mergeCell ref="BQG85:BQH85"/>
    <mergeCell ref="BQI85:BQJ85"/>
    <mergeCell ref="BQK85:BQL85"/>
    <mergeCell ref="BQM85:BQN85"/>
    <mergeCell ref="BQO85:BQP85"/>
    <mergeCell ref="BQQ85:BQR85"/>
    <mergeCell ref="BQS85:BQT85"/>
    <mergeCell ref="BQU85:BQV85"/>
    <mergeCell ref="BQW85:BQX85"/>
    <mergeCell ref="BQY85:BQZ85"/>
    <mergeCell ref="BRA85:BRB85"/>
    <mergeCell ref="BRC85:BRD85"/>
    <mergeCell ref="BRE85:BRF85"/>
    <mergeCell ref="BRG85:BRH85"/>
    <mergeCell ref="BRI85:BRJ85"/>
    <mergeCell ref="BRK85:BRL85"/>
    <mergeCell ref="BRM85:BRN85"/>
    <mergeCell ref="BRO85:BRP85"/>
    <mergeCell ref="BRQ85:BRR85"/>
    <mergeCell ref="BRS85:BRT85"/>
    <mergeCell ref="BRU85:BRV85"/>
    <mergeCell ref="BRW85:BRX85"/>
    <mergeCell ref="BRY85:BRZ85"/>
    <mergeCell ref="BSA85:BSB85"/>
    <mergeCell ref="BSC85:BSD85"/>
    <mergeCell ref="BSE85:BSF85"/>
    <mergeCell ref="BSG85:BSH85"/>
    <mergeCell ref="BSI85:BSJ85"/>
    <mergeCell ref="BSK85:BSL85"/>
    <mergeCell ref="BSM85:BSN85"/>
    <mergeCell ref="BSO85:BSP85"/>
    <mergeCell ref="BSQ85:BSR85"/>
    <mergeCell ref="BSS85:BST85"/>
    <mergeCell ref="BSU85:BSV85"/>
    <mergeCell ref="BSW85:BSX85"/>
    <mergeCell ref="BSY85:BSZ85"/>
    <mergeCell ref="BTA85:BTB85"/>
    <mergeCell ref="BTC85:BTD85"/>
    <mergeCell ref="BTE85:BTF85"/>
    <mergeCell ref="BTG85:BTH85"/>
    <mergeCell ref="BTI85:BTJ85"/>
    <mergeCell ref="BTK85:BTL85"/>
    <mergeCell ref="BTM85:BTN85"/>
    <mergeCell ref="BTO85:BTP85"/>
    <mergeCell ref="BTQ85:BTR85"/>
    <mergeCell ref="BTS85:BTT85"/>
    <mergeCell ref="BTU85:BTV85"/>
    <mergeCell ref="BTW85:BTX85"/>
    <mergeCell ref="BTY85:BTZ85"/>
    <mergeCell ref="BUA85:BUB85"/>
    <mergeCell ref="BUC85:BUD85"/>
    <mergeCell ref="BUE85:BUF85"/>
    <mergeCell ref="BUG85:BUH85"/>
    <mergeCell ref="BUI85:BUJ85"/>
    <mergeCell ref="BUK85:BUL85"/>
    <mergeCell ref="BUM85:BUN85"/>
    <mergeCell ref="BUO85:BUP85"/>
    <mergeCell ref="BUQ85:BUR85"/>
    <mergeCell ref="BUS85:BUT85"/>
    <mergeCell ref="BUU85:BUV85"/>
    <mergeCell ref="BUW85:BUX85"/>
    <mergeCell ref="BUY85:BUZ85"/>
    <mergeCell ref="BVA85:BVB85"/>
    <mergeCell ref="BVC85:BVD85"/>
    <mergeCell ref="BVE85:BVF85"/>
    <mergeCell ref="BVG85:BVH85"/>
    <mergeCell ref="BVI85:BVJ85"/>
    <mergeCell ref="BVK85:BVL85"/>
    <mergeCell ref="BVM85:BVN85"/>
    <mergeCell ref="BVO85:BVP85"/>
    <mergeCell ref="BVQ85:BVR85"/>
    <mergeCell ref="BVS85:BVT85"/>
    <mergeCell ref="BVU85:BVV85"/>
    <mergeCell ref="BVW85:BVX85"/>
    <mergeCell ref="BVY85:BVZ85"/>
    <mergeCell ref="BWA85:BWB85"/>
    <mergeCell ref="BWC85:BWD85"/>
    <mergeCell ref="BWE85:BWF85"/>
    <mergeCell ref="BWG85:BWH85"/>
    <mergeCell ref="BWI85:BWJ85"/>
    <mergeCell ref="BWK85:BWL85"/>
    <mergeCell ref="BWM85:BWN85"/>
    <mergeCell ref="BWO85:BWP85"/>
    <mergeCell ref="BWQ85:BWR85"/>
    <mergeCell ref="BWS85:BWT85"/>
    <mergeCell ref="BWU85:BWV85"/>
    <mergeCell ref="BWW85:BWX85"/>
    <mergeCell ref="BWY85:BWZ85"/>
    <mergeCell ref="BXA85:BXB85"/>
    <mergeCell ref="BXC85:BXD85"/>
    <mergeCell ref="BXE85:BXF85"/>
    <mergeCell ref="BXG85:BXH85"/>
    <mergeCell ref="BXI85:BXJ85"/>
    <mergeCell ref="BXK85:BXL85"/>
    <mergeCell ref="BXM85:BXN85"/>
    <mergeCell ref="BXO85:BXP85"/>
    <mergeCell ref="BXQ85:BXR85"/>
    <mergeCell ref="BXS85:BXT85"/>
    <mergeCell ref="BXU85:BXV85"/>
    <mergeCell ref="BXW85:BXX85"/>
    <mergeCell ref="BXY85:BXZ85"/>
    <mergeCell ref="BYA85:BYB85"/>
    <mergeCell ref="BYC85:BYD85"/>
    <mergeCell ref="BYE85:BYF85"/>
    <mergeCell ref="BYG85:BYH85"/>
    <mergeCell ref="BYI85:BYJ85"/>
    <mergeCell ref="BYK85:BYL85"/>
    <mergeCell ref="BYM85:BYN85"/>
    <mergeCell ref="BYO85:BYP85"/>
    <mergeCell ref="BYQ85:BYR85"/>
    <mergeCell ref="BYS85:BYT85"/>
    <mergeCell ref="BYU85:BYV85"/>
    <mergeCell ref="BYW85:BYX85"/>
    <mergeCell ref="BYY85:BYZ85"/>
    <mergeCell ref="BZA85:BZB85"/>
    <mergeCell ref="BZC85:BZD85"/>
    <mergeCell ref="BZE85:BZF85"/>
    <mergeCell ref="BZG85:BZH85"/>
    <mergeCell ref="BZI85:BZJ85"/>
    <mergeCell ref="BZK85:BZL85"/>
    <mergeCell ref="BZM85:BZN85"/>
    <mergeCell ref="BZO85:BZP85"/>
    <mergeCell ref="BZQ85:BZR85"/>
    <mergeCell ref="BZS85:BZT85"/>
    <mergeCell ref="BZU85:BZV85"/>
    <mergeCell ref="BZW85:BZX85"/>
    <mergeCell ref="BZY85:BZZ85"/>
    <mergeCell ref="CAA85:CAB85"/>
    <mergeCell ref="CAC85:CAD85"/>
    <mergeCell ref="CAE85:CAF85"/>
    <mergeCell ref="CAG85:CAH85"/>
    <mergeCell ref="CAI85:CAJ85"/>
    <mergeCell ref="CAK85:CAL85"/>
    <mergeCell ref="CAM85:CAN85"/>
    <mergeCell ref="CAO85:CAP85"/>
    <mergeCell ref="CAQ85:CAR85"/>
    <mergeCell ref="CAS85:CAT85"/>
    <mergeCell ref="CAU85:CAV85"/>
    <mergeCell ref="CAW85:CAX85"/>
    <mergeCell ref="CAY85:CAZ85"/>
    <mergeCell ref="CBA85:CBB85"/>
    <mergeCell ref="CBC85:CBD85"/>
    <mergeCell ref="CBE85:CBF85"/>
    <mergeCell ref="CBG85:CBH85"/>
    <mergeCell ref="CBI85:CBJ85"/>
    <mergeCell ref="CBK85:CBL85"/>
    <mergeCell ref="CBM85:CBN85"/>
    <mergeCell ref="CBO85:CBP85"/>
    <mergeCell ref="CBQ85:CBR85"/>
    <mergeCell ref="CBS85:CBT85"/>
    <mergeCell ref="CBU85:CBV85"/>
    <mergeCell ref="CBW85:CBX85"/>
    <mergeCell ref="CBY85:CBZ85"/>
    <mergeCell ref="CCA85:CCB85"/>
    <mergeCell ref="CCC85:CCD85"/>
    <mergeCell ref="CCE85:CCF85"/>
    <mergeCell ref="CCG85:CCH85"/>
    <mergeCell ref="CCI85:CCJ85"/>
    <mergeCell ref="CCK85:CCL85"/>
    <mergeCell ref="CCM85:CCN85"/>
    <mergeCell ref="CCO85:CCP85"/>
    <mergeCell ref="CCQ85:CCR85"/>
    <mergeCell ref="CCS85:CCT85"/>
    <mergeCell ref="CCU85:CCV85"/>
    <mergeCell ref="CCW85:CCX85"/>
    <mergeCell ref="CCY85:CCZ85"/>
    <mergeCell ref="CDA85:CDB85"/>
    <mergeCell ref="CDC85:CDD85"/>
    <mergeCell ref="CDE85:CDF85"/>
    <mergeCell ref="CDG85:CDH85"/>
    <mergeCell ref="CDI85:CDJ85"/>
    <mergeCell ref="CDK85:CDL85"/>
    <mergeCell ref="CDM85:CDN85"/>
    <mergeCell ref="CDO85:CDP85"/>
    <mergeCell ref="CDQ85:CDR85"/>
    <mergeCell ref="CDS85:CDT85"/>
    <mergeCell ref="CDU85:CDV85"/>
    <mergeCell ref="CDW85:CDX85"/>
    <mergeCell ref="CDY85:CDZ85"/>
    <mergeCell ref="CEA85:CEB85"/>
    <mergeCell ref="CEC85:CED85"/>
    <mergeCell ref="CEE85:CEF85"/>
    <mergeCell ref="CEG85:CEH85"/>
    <mergeCell ref="CEI85:CEJ85"/>
    <mergeCell ref="CEK85:CEL85"/>
    <mergeCell ref="CEM85:CEN85"/>
    <mergeCell ref="CEO85:CEP85"/>
    <mergeCell ref="CEQ85:CER85"/>
    <mergeCell ref="CES85:CET85"/>
    <mergeCell ref="CEU85:CEV85"/>
    <mergeCell ref="CEW85:CEX85"/>
    <mergeCell ref="CEY85:CEZ85"/>
    <mergeCell ref="CFA85:CFB85"/>
    <mergeCell ref="CFC85:CFD85"/>
    <mergeCell ref="CFE85:CFF85"/>
    <mergeCell ref="CFG85:CFH85"/>
    <mergeCell ref="CFI85:CFJ85"/>
    <mergeCell ref="CFK85:CFL85"/>
    <mergeCell ref="CFM85:CFN85"/>
    <mergeCell ref="CFO85:CFP85"/>
    <mergeCell ref="CFQ85:CFR85"/>
    <mergeCell ref="CFS85:CFT85"/>
    <mergeCell ref="CFU85:CFV85"/>
    <mergeCell ref="CFW85:CFX85"/>
    <mergeCell ref="CFY85:CFZ85"/>
    <mergeCell ref="CGA85:CGB85"/>
    <mergeCell ref="CGC85:CGD85"/>
    <mergeCell ref="CGE85:CGF85"/>
    <mergeCell ref="CGG85:CGH85"/>
    <mergeCell ref="CGI85:CGJ85"/>
    <mergeCell ref="CGK85:CGL85"/>
    <mergeCell ref="CGM85:CGN85"/>
    <mergeCell ref="CGO85:CGP85"/>
    <mergeCell ref="CGQ85:CGR85"/>
    <mergeCell ref="CGS85:CGT85"/>
    <mergeCell ref="CGU85:CGV85"/>
    <mergeCell ref="CGW85:CGX85"/>
    <mergeCell ref="CGY85:CGZ85"/>
    <mergeCell ref="CHA85:CHB85"/>
    <mergeCell ref="CHC85:CHD85"/>
    <mergeCell ref="CHE85:CHF85"/>
    <mergeCell ref="CHG85:CHH85"/>
    <mergeCell ref="CHI85:CHJ85"/>
    <mergeCell ref="CHK85:CHL85"/>
    <mergeCell ref="CHM85:CHN85"/>
    <mergeCell ref="CHO85:CHP85"/>
    <mergeCell ref="CHQ85:CHR85"/>
    <mergeCell ref="CHS85:CHT85"/>
    <mergeCell ref="CHU85:CHV85"/>
    <mergeCell ref="CHW85:CHX85"/>
    <mergeCell ref="CHY85:CHZ85"/>
    <mergeCell ref="CIA85:CIB85"/>
    <mergeCell ref="CIC85:CID85"/>
    <mergeCell ref="CIE85:CIF85"/>
    <mergeCell ref="CIG85:CIH85"/>
    <mergeCell ref="CII85:CIJ85"/>
    <mergeCell ref="CIK85:CIL85"/>
    <mergeCell ref="CIM85:CIN85"/>
    <mergeCell ref="CIO85:CIP85"/>
    <mergeCell ref="CIQ85:CIR85"/>
    <mergeCell ref="CIS85:CIT85"/>
    <mergeCell ref="CIU85:CIV85"/>
    <mergeCell ref="CIW85:CIX85"/>
    <mergeCell ref="CIY85:CIZ85"/>
    <mergeCell ref="CJA85:CJB85"/>
    <mergeCell ref="CJC85:CJD85"/>
    <mergeCell ref="CJE85:CJF85"/>
    <mergeCell ref="CJG85:CJH85"/>
    <mergeCell ref="CJI85:CJJ85"/>
    <mergeCell ref="CJK85:CJL85"/>
    <mergeCell ref="CJM85:CJN85"/>
    <mergeCell ref="CJO85:CJP85"/>
    <mergeCell ref="CJQ85:CJR85"/>
    <mergeCell ref="CJS85:CJT85"/>
    <mergeCell ref="CJU85:CJV85"/>
    <mergeCell ref="CJW85:CJX85"/>
    <mergeCell ref="CJY85:CJZ85"/>
    <mergeCell ref="CKA85:CKB85"/>
    <mergeCell ref="CKC85:CKD85"/>
    <mergeCell ref="CKE85:CKF85"/>
    <mergeCell ref="CKG85:CKH85"/>
    <mergeCell ref="CKI85:CKJ85"/>
    <mergeCell ref="CKK85:CKL85"/>
    <mergeCell ref="CKM85:CKN85"/>
    <mergeCell ref="CKO85:CKP85"/>
    <mergeCell ref="CKQ85:CKR85"/>
    <mergeCell ref="CKS85:CKT85"/>
    <mergeCell ref="CKU85:CKV85"/>
    <mergeCell ref="CKW85:CKX85"/>
    <mergeCell ref="CKY85:CKZ85"/>
    <mergeCell ref="CLA85:CLB85"/>
    <mergeCell ref="CLC85:CLD85"/>
    <mergeCell ref="CLE85:CLF85"/>
    <mergeCell ref="CLG85:CLH85"/>
    <mergeCell ref="CLI85:CLJ85"/>
    <mergeCell ref="CLK85:CLL85"/>
    <mergeCell ref="CLM85:CLN85"/>
    <mergeCell ref="CLO85:CLP85"/>
    <mergeCell ref="CLQ85:CLR85"/>
    <mergeCell ref="CLS85:CLT85"/>
    <mergeCell ref="CLU85:CLV85"/>
    <mergeCell ref="CLW85:CLX85"/>
    <mergeCell ref="CLY85:CLZ85"/>
    <mergeCell ref="CMA85:CMB85"/>
    <mergeCell ref="CMC85:CMD85"/>
    <mergeCell ref="CME85:CMF85"/>
    <mergeCell ref="CMG85:CMH85"/>
    <mergeCell ref="CMI85:CMJ85"/>
    <mergeCell ref="CMK85:CML85"/>
    <mergeCell ref="CMM85:CMN85"/>
    <mergeCell ref="CMO85:CMP85"/>
    <mergeCell ref="CMQ85:CMR85"/>
    <mergeCell ref="CMS85:CMT85"/>
    <mergeCell ref="CMU85:CMV85"/>
    <mergeCell ref="CMW85:CMX85"/>
    <mergeCell ref="CMY85:CMZ85"/>
    <mergeCell ref="CNA85:CNB85"/>
    <mergeCell ref="CNC85:CND85"/>
    <mergeCell ref="CNE85:CNF85"/>
    <mergeCell ref="CNG85:CNH85"/>
    <mergeCell ref="CNI85:CNJ85"/>
    <mergeCell ref="CNK85:CNL85"/>
    <mergeCell ref="CNM85:CNN85"/>
    <mergeCell ref="CNO85:CNP85"/>
    <mergeCell ref="CNQ85:CNR85"/>
    <mergeCell ref="CNS85:CNT85"/>
    <mergeCell ref="CNU85:CNV85"/>
    <mergeCell ref="CNW85:CNX85"/>
    <mergeCell ref="CNY85:CNZ85"/>
    <mergeCell ref="COA85:COB85"/>
    <mergeCell ref="COC85:COD85"/>
    <mergeCell ref="COE85:COF85"/>
    <mergeCell ref="COG85:COH85"/>
    <mergeCell ref="COI85:COJ85"/>
    <mergeCell ref="COK85:COL85"/>
    <mergeCell ref="COM85:CON85"/>
    <mergeCell ref="COO85:COP85"/>
    <mergeCell ref="COQ85:COR85"/>
    <mergeCell ref="COS85:COT85"/>
    <mergeCell ref="COU85:COV85"/>
    <mergeCell ref="COW85:COX85"/>
    <mergeCell ref="COY85:COZ85"/>
    <mergeCell ref="CPA85:CPB85"/>
    <mergeCell ref="CPC85:CPD85"/>
    <mergeCell ref="CPE85:CPF85"/>
    <mergeCell ref="CPG85:CPH85"/>
    <mergeCell ref="CPI85:CPJ85"/>
    <mergeCell ref="CPK85:CPL85"/>
    <mergeCell ref="CPM85:CPN85"/>
    <mergeCell ref="CPO85:CPP85"/>
    <mergeCell ref="CPQ85:CPR85"/>
    <mergeCell ref="CPS85:CPT85"/>
    <mergeCell ref="CPU85:CPV85"/>
    <mergeCell ref="CPW85:CPX85"/>
    <mergeCell ref="CPY85:CPZ85"/>
    <mergeCell ref="CQA85:CQB85"/>
    <mergeCell ref="CQC85:CQD85"/>
    <mergeCell ref="CQE85:CQF85"/>
    <mergeCell ref="CQG85:CQH85"/>
    <mergeCell ref="CQI85:CQJ85"/>
    <mergeCell ref="CQK85:CQL85"/>
    <mergeCell ref="CQM85:CQN85"/>
    <mergeCell ref="CQO85:CQP85"/>
    <mergeCell ref="CQQ85:CQR85"/>
    <mergeCell ref="CQS85:CQT85"/>
    <mergeCell ref="CQU85:CQV85"/>
    <mergeCell ref="CQW85:CQX85"/>
    <mergeCell ref="CQY85:CQZ85"/>
    <mergeCell ref="CRA85:CRB85"/>
    <mergeCell ref="CRC85:CRD85"/>
    <mergeCell ref="CRE85:CRF85"/>
    <mergeCell ref="CRG85:CRH85"/>
    <mergeCell ref="CRI85:CRJ85"/>
    <mergeCell ref="CRK85:CRL85"/>
    <mergeCell ref="CRM85:CRN85"/>
    <mergeCell ref="CRO85:CRP85"/>
    <mergeCell ref="CRQ85:CRR85"/>
    <mergeCell ref="CRS85:CRT85"/>
    <mergeCell ref="CRU85:CRV85"/>
    <mergeCell ref="CRW85:CRX85"/>
    <mergeCell ref="CRY85:CRZ85"/>
    <mergeCell ref="CSA85:CSB85"/>
    <mergeCell ref="CSC85:CSD85"/>
    <mergeCell ref="CSE85:CSF85"/>
    <mergeCell ref="CSG85:CSH85"/>
    <mergeCell ref="CSI85:CSJ85"/>
    <mergeCell ref="CSK85:CSL85"/>
    <mergeCell ref="CSM85:CSN85"/>
    <mergeCell ref="CSO85:CSP85"/>
    <mergeCell ref="CSQ85:CSR85"/>
    <mergeCell ref="CSS85:CST85"/>
    <mergeCell ref="CSU85:CSV85"/>
    <mergeCell ref="CSW85:CSX85"/>
    <mergeCell ref="CSY85:CSZ85"/>
    <mergeCell ref="CTA85:CTB85"/>
    <mergeCell ref="CTC85:CTD85"/>
    <mergeCell ref="CTE85:CTF85"/>
    <mergeCell ref="CTG85:CTH85"/>
    <mergeCell ref="CTI85:CTJ85"/>
    <mergeCell ref="CTK85:CTL85"/>
    <mergeCell ref="CTM85:CTN85"/>
    <mergeCell ref="CTO85:CTP85"/>
    <mergeCell ref="CTQ85:CTR85"/>
    <mergeCell ref="CTS85:CTT85"/>
    <mergeCell ref="CTU85:CTV85"/>
    <mergeCell ref="CTW85:CTX85"/>
    <mergeCell ref="CTY85:CTZ85"/>
    <mergeCell ref="CUA85:CUB85"/>
    <mergeCell ref="CUC85:CUD85"/>
    <mergeCell ref="CUE85:CUF85"/>
    <mergeCell ref="CUG85:CUH85"/>
    <mergeCell ref="CUI85:CUJ85"/>
    <mergeCell ref="CUK85:CUL85"/>
    <mergeCell ref="CUM85:CUN85"/>
    <mergeCell ref="CUO85:CUP85"/>
    <mergeCell ref="CUQ85:CUR85"/>
    <mergeCell ref="CUS85:CUT85"/>
    <mergeCell ref="CUU85:CUV85"/>
    <mergeCell ref="CUW85:CUX85"/>
    <mergeCell ref="CUY85:CUZ85"/>
    <mergeCell ref="CVA85:CVB85"/>
    <mergeCell ref="CVC85:CVD85"/>
    <mergeCell ref="CVE85:CVF85"/>
    <mergeCell ref="CVG85:CVH85"/>
    <mergeCell ref="CVI85:CVJ85"/>
    <mergeCell ref="CVK85:CVL85"/>
    <mergeCell ref="CVM85:CVN85"/>
    <mergeCell ref="CVO85:CVP85"/>
    <mergeCell ref="CVQ85:CVR85"/>
    <mergeCell ref="CVS85:CVT85"/>
    <mergeCell ref="CVU85:CVV85"/>
    <mergeCell ref="CVW85:CVX85"/>
    <mergeCell ref="CVY85:CVZ85"/>
    <mergeCell ref="CWA85:CWB85"/>
    <mergeCell ref="CWC85:CWD85"/>
    <mergeCell ref="CWE85:CWF85"/>
    <mergeCell ref="CWG85:CWH85"/>
    <mergeCell ref="CWI85:CWJ85"/>
    <mergeCell ref="CWK85:CWL85"/>
    <mergeCell ref="CWM85:CWN85"/>
    <mergeCell ref="CWO85:CWP85"/>
    <mergeCell ref="CWQ85:CWR85"/>
    <mergeCell ref="CWS85:CWT85"/>
    <mergeCell ref="CWU85:CWV85"/>
    <mergeCell ref="CWW85:CWX85"/>
    <mergeCell ref="CWY85:CWZ85"/>
    <mergeCell ref="CXA85:CXB85"/>
    <mergeCell ref="CXC85:CXD85"/>
    <mergeCell ref="CXE85:CXF85"/>
    <mergeCell ref="CXG85:CXH85"/>
    <mergeCell ref="CXI85:CXJ85"/>
    <mergeCell ref="CXK85:CXL85"/>
    <mergeCell ref="CXM85:CXN85"/>
    <mergeCell ref="CXO85:CXP85"/>
    <mergeCell ref="CXQ85:CXR85"/>
    <mergeCell ref="CXS85:CXT85"/>
    <mergeCell ref="CXU85:CXV85"/>
    <mergeCell ref="CXW85:CXX85"/>
    <mergeCell ref="CXY85:CXZ85"/>
    <mergeCell ref="CYA85:CYB85"/>
    <mergeCell ref="CYC85:CYD85"/>
    <mergeCell ref="CYE85:CYF85"/>
    <mergeCell ref="CYG85:CYH85"/>
    <mergeCell ref="CYI85:CYJ85"/>
    <mergeCell ref="CYK85:CYL85"/>
    <mergeCell ref="CYM85:CYN85"/>
    <mergeCell ref="CYO85:CYP85"/>
    <mergeCell ref="CYQ85:CYR85"/>
    <mergeCell ref="CYS85:CYT85"/>
    <mergeCell ref="CYU85:CYV85"/>
    <mergeCell ref="CYW85:CYX85"/>
    <mergeCell ref="CYY85:CYZ85"/>
    <mergeCell ref="CZA85:CZB85"/>
    <mergeCell ref="CZC85:CZD85"/>
    <mergeCell ref="CZE85:CZF85"/>
    <mergeCell ref="CZG85:CZH85"/>
    <mergeCell ref="CZI85:CZJ85"/>
    <mergeCell ref="CZK85:CZL85"/>
    <mergeCell ref="CZM85:CZN85"/>
    <mergeCell ref="CZO85:CZP85"/>
    <mergeCell ref="CZQ85:CZR85"/>
    <mergeCell ref="CZS85:CZT85"/>
    <mergeCell ref="CZU85:CZV85"/>
    <mergeCell ref="CZW85:CZX85"/>
    <mergeCell ref="CZY85:CZZ85"/>
    <mergeCell ref="DAA85:DAB85"/>
    <mergeCell ref="DAC85:DAD85"/>
    <mergeCell ref="DAE85:DAF85"/>
    <mergeCell ref="DAG85:DAH85"/>
    <mergeCell ref="DAI85:DAJ85"/>
    <mergeCell ref="DAK85:DAL85"/>
    <mergeCell ref="DAM85:DAN85"/>
    <mergeCell ref="DAO85:DAP85"/>
    <mergeCell ref="DAQ85:DAR85"/>
    <mergeCell ref="DAS85:DAT85"/>
    <mergeCell ref="DAU85:DAV85"/>
    <mergeCell ref="DAW85:DAX85"/>
    <mergeCell ref="DAY85:DAZ85"/>
    <mergeCell ref="DBA85:DBB85"/>
    <mergeCell ref="DBC85:DBD85"/>
    <mergeCell ref="DBE85:DBF85"/>
    <mergeCell ref="DBG85:DBH85"/>
    <mergeCell ref="DBI85:DBJ85"/>
    <mergeCell ref="DBK85:DBL85"/>
    <mergeCell ref="DBM85:DBN85"/>
    <mergeCell ref="DBO85:DBP85"/>
    <mergeCell ref="DBQ85:DBR85"/>
    <mergeCell ref="DBS85:DBT85"/>
    <mergeCell ref="DBU85:DBV85"/>
    <mergeCell ref="DBW85:DBX85"/>
    <mergeCell ref="DBY85:DBZ85"/>
    <mergeCell ref="DCA85:DCB85"/>
    <mergeCell ref="DCC85:DCD85"/>
    <mergeCell ref="DCE85:DCF85"/>
    <mergeCell ref="DCG85:DCH85"/>
    <mergeCell ref="DCI85:DCJ85"/>
    <mergeCell ref="DCK85:DCL85"/>
    <mergeCell ref="DCM85:DCN85"/>
    <mergeCell ref="DCO85:DCP85"/>
    <mergeCell ref="DCQ85:DCR85"/>
    <mergeCell ref="DCS85:DCT85"/>
    <mergeCell ref="DCU85:DCV85"/>
    <mergeCell ref="DCW85:DCX85"/>
    <mergeCell ref="DCY85:DCZ85"/>
    <mergeCell ref="DDA85:DDB85"/>
    <mergeCell ref="DDC85:DDD85"/>
    <mergeCell ref="DDE85:DDF85"/>
    <mergeCell ref="DDG85:DDH85"/>
    <mergeCell ref="DDI85:DDJ85"/>
    <mergeCell ref="DDK85:DDL85"/>
    <mergeCell ref="DDM85:DDN85"/>
    <mergeCell ref="DDO85:DDP85"/>
    <mergeCell ref="DDQ85:DDR85"/>
    <mergeCell ref="DDS85:DDT85"/>
    <mergeCell ref="DDU85:DDV85"/>
    <mergeCell ref="DDW85:DDX85"/>
    <mergeCell ref="DDY85:DDZ85"/>
    <mergeCell ref="DEA85:DEB85"/>
    <mergeCell ref="DEC85:DED85"/>
    <mergeCell ref="DEE85:DEF85"/>
    <mergeCell ref="DEG85:DEH85"/>
    <mergeCell ref="DEI85:DEJ85"/>
    <mergeCell ref="DEK85:DEL85"/>
    <mergeCell ref="DEM85:DEN85"/>
    <mergeCell ref="DEO85:DEP85"/>
    <mergeCell ref="DEQ85:DER85"/>
    <mergeCell ref="DES85:DET85"/>
    <mergeCell ref="DEU85:DEV85"/>
    <mergeCell ref="DEW85:DEX85"/>
    <mergeCell ref="DEY85:DEZ85"/>
    <mergeCell ref="DFA85:DFB85"/>
    <mergeCell ref="DFC85:DFD85"/>
    <mergeCell ref="DFE85:DFF85"/>
    <mergeCell ref="DFG85:DFH85"/>
    <mergeCell ref="DFI85:DFJ85"/>
    <mergeCell ref="DFK85:DFL85"/>
    <mergeCell ref="DFM85:DFN85"/>
    <mergeCell ref="DFO85:DFP85"/>
    <mergeCell ref="DFQ85:DFR85"/>
    <mergeCell ref="DFS85:DFT85"/>
    <mergeCell ref="DFU85:DFV85"/>
    <mergeCell ref="DFW85:DFX85"/>
    <mergeCell ref="DFY85:DFZ85"/>
    <mergeCell ref="DGA85:DGB85"/>
    <mergeCell ref="DGC85:DGD85"/>
    <mergeCell ref="DGE85:DGF85"/>
    <mergeCell ref="DGG85:DGH85"/>
    <mergeCell ref="DGI85:DGJ85"/>
    <mergeCell ref="DGK85:DGL85"/>
    <mergeCell ref="DGM85:DGN85"/>
    <mergeCell ref="DGO85:DGP85"/>
    <mergeCell ref="DGQ85:DGR85"/>
    <mergeCell ref="DGS85:DGT85"/>
    <mergeCell ref="DGU85:DGV85"/>
    <mergeCell ref="DGW85:DGX85"/>
    <mergeCell ref="DGY85:DGZ85"/>
    <mergeCell ref="DHA85:DHB85"/>
    <mergeCell ref="DHC85:DHD85"/>
    <mergeCell ref="DHE85:DHF85"/>
    <mergeCell ref="DHG85:DHH85"/>
    <mergeCell ref="DHI85:DHJ85"/>
    <mergeCell ref="DHK85:DHL85"/>
    <mergeCell ref="DHM85:DHN85"/>
    <mergeCell ref="DHO85:DHP85"/>
    <mergeCell ref="DHQ85:DHR85"/>
    <mergeCell ref="DHS85:DHT85"/>
    <mergeCell ref="DHU85:DHV85"/>
    <mergeCell ref="DHW85:DHX85"/>
    <mergeCell ref="DHY85:DHZ85"/>
    <mergeCell ref="DIA85:DIB85"/>
    <mergeCell ref="DIC85:DID85"/>
    <mergeCell ref="DIE85:DIF85"/>
    <mergeCell ref="DIG85:DIH85"/>
    <mergeCell ref="DII85:DIJ85"/>
    <mergeCell ref="DIK85:DIL85"/>
    <mergeCell ref="DIM85:DIN85"/>
    <mergeCell ref="DIO85:DIP85"/>
    <mergeCell ref="DIQ85:DIR85"/>
    <mergeCell ref="DIS85:DIT85"/>
    <mergeCell ref="DIU85:DIV85"/>
    <mergeCell ref="DIW85:DIX85"/>
    <mergeCell ref="DIY85:DIZ85"/>
    <mergeCell ref="DJA85:DJB85"/>
    <mergeCell ref="DJC85:DJD85"/>
    <mergeCell ref="DJE85:DJF85"/>
    <mergeCell ref="DJG85:DJH85"/>
    <mergeCell ref="DJI85:DJJ85"/>
    <mergeCell ref="DJK85:DJL85"/>
    <mergeCell ref="DJM85:DJN85"/>
    <mergeCell ref="DJO85:DJP85"/>
    <mergeCell ref="DJQ85:DJR85"/>
    <mergeCell ref="DJS85:DJT85"/>
    <mergeCell ref="DJU85:DJV85"/>
    <mergeCell ref="DJW85:DJX85"/>
    <mergeCell ref="DJY85:DJZ85"/>
    <mergeCell ref="DKA85:DKB85"/>
    <mergeCell ref="DKC85:DKD85"/>
    <mergeCell ref="DKE85:DKF85"/>
    <mergeCell ref="DKG85:DKH85"/>
    <mergeCell ref="DKI85:DKJ85"/>
    <mergeCell ref="DKK85:DKL85"/>
    <mergeCell ref="DKM85:DKN85"/>
    <mergeCell ref="DKO85:DKP85"/>
    <mergeCell ref="DKQ85:DKR85"/>
    <mergeCell ref="DKS85:DKT85"/>
    <mergeCell ref="DKU85:DKV85"/>
    <mergeCell ref="DKW85:DKX85"/>
    <mergeCell ref="DKY85:DKZ85"/>
    <mergeCell ref="DLA85:DLB85"/>
    <mergeCell ref="DLC85:DLD85"/>
    <mergeCell ref="DLE85:DLF85"/>
    <mergeCell ref="DLG85:DLH85"/>
    <mergeCell ref="DLI85:DLJ85"/>
    <mergeCell ref="DLK85:DLL85"/>
    <mergeCell ref="DLM85:DLN85"/>
    <mergeCell ref="DLO85:DLP85"/>
    <mergeCell ref="DLQ85:DLR85"/>
    <mergeCell ref="DLS85:DLT85"/>
    <mergeCell ref="DLU85:DLV85"/>
    <mergeCell ref="DLW85:DLX85"/>
    <mergeCell ref="DLY85:DLZ85"/>
    <mergeCell ref="DMA85:DMB85"/>
    <mergeCell ref="DMC85:DMD85"/>
    <mergeCell ref="DME85:DMF85"/>
    <mergeCell ref="DMG85:DMH85"/>
    <mergeCell ref="DMI85:DMJ85"/>
    <mergeCell ref="DMK85:DML85"/>
    <mergeCell ref="DMM85:DMN85"/>
    <mergeCell ref="DMO85:DMP85"/>
    <mergeCell ref="DMQ85:DMR85"/>
    <mergeCell ref="DMS85:DMT85"/>
    <mergeCell ref="DMU85:DMV85"/>
    <mergeCell ref="DMW85:DMX85"/>
    <mergeCell ref="DMY85:DMZ85"/>
    <mergeCell ref="DNA85:DNB85"/>
    <mergeCell ref="DNC85:DND85"/>
    <mergeCell ref="DNE85:DNF85"/>
    <mergeCell ref="DNG85:DNH85"/>
    <mergeCell ref="DNI85:DNJ85"/>
    <mergeCell ref="DNK85:DNL85"/>
    <mergeCell ref="DNM85:DNN85"/>
    <mergeCell ref="DNO85:DNP85"/>
    <mergeCell ref="DNQ85:DNR85"/>
    <mergeCell ref="DNS85:DNT85"/>
    <mergeCell ref="DNU85:DNV85"/>
    <mergeCell ref="DNW85:DNX85"/>
    <mergeCell ref="DNY85:DNZ85"/>
    <mergeCell ref="DOA85:DOB85"/>
    <mergeCell ref="DOC85:DOD85"/>
    <mergeCell ref="DOE85:DOF85"/>
    <mergeCell ref="DOG85:DOH85"/>
    <mergeCell ref="DOI85:DOJ85"/>
    <mergeCell ref="DOK85:DOL85"/>
    <mergeCell ref="DOM85:DON85"/>
    <mergeCell ref="DOO85:DOP85"/>
    <mergeCell ref="DOQ85:DOR85"/>
    <mergeCell ref="DOS85:DOT85"/>
    <mergeCell ref="DOU85:DOV85"/>
    <mergeCell ref="DOW85:DOX85"/>
    <mergeCell ref="DOY85:DOZ85"/>
    <mergeCell ref="DPA85:DPB85"/>
    <mergeCell ref="DPC85:DPD85"/>
    <mergeCell ref="DPE85:DPF85"/>
    <mergeCell ref="DPG85:DPH85"/>
    <mergeCell ref="DPI85:DPJ85"/>
    <mergeCell ref="DPK85:DPL85"/>
    <mergeCell ref="DPM85:DPN85"/>
    <mergeCell ref="DPO85:DPP85"/>
    <mergeCell ref="DPQ85:DPR85"/>
    <mergeCell ref="DPS85:DPT85"/>
    <mergeCell ref="DPU85:DPV85"/>
    <mergeCell ref="DPW85:DPX85"/>
    <mergeCell ref="DPY85:DPZ85"/>
    <mergeCell ref="DQA85:DQB85"/>
    <mergeCell ref="DQC85:DQD85"/>
    <mergeCell ref="DQE85:DQF85"/>
    <mergeCell ref="DQG85:DQH85"/>
    <mergeCell ref="DQI85:DQJ85"/>
    <mergeCell ref="DQK85:DQL85"/>
    <mergeCell ref="DQM85:DQN85"/>
    <mergeCell ref="DQO85:DQP85"/>
    <mergeCell ref="DQQ85:DQR85"/>
    <mergeCell ref="DQS85:DQT85"/>
    <mergeCell ref="DQU85:DQV85"/>
    <mergeCell ref="DQW85:DQX85"/>
    <mergeCell ref="DQY85:DQZ85"/>
    <mergeCell ref="DRA85:DRB85"/>
    <mergeCell ref="DRC85:DRD85"/>
    <mergeCell ref="DRE85:DRF85"/>
    <mergeCell ref="DRG85:DRH85"/>
    <mergeCell ref="DRI85:DRJ85"/>
    <mergeCell ref="DRK85:DRL85"/>
    <mergeCell ref="DRM85:DRN85"/>
    <mergeCell ref="DRO85:DRP85"/>
    <mergeCell ref="DRQ85:DRR85"/>
    <mergeCell ref="DRS85:DRT85"/>
    <mergeCell ref="DRU85:DRV85"/>
    <mergeCell ref="DRW85:DRX85"/>
    <mergeCell ref="DRY85:DRZ85"/>
    <mergeCell ref="DSA85:DSB85"/>
    <mergeCell ref="DSC85:DSD85"/>
    <mergeCell ref="DSE85:DSF85"/>
    <mergeCell ref="DSG85:DSH85"/>
    <mergeCell ref="DSI85:DSJ85"/>
    <mergeCell ref="DSK85:DSL85"/>
    <mergeCell ref="DSM85:DSN85"/>
    <mergeCell ref="DSO85:DSP85"/>
    <mergeCell ref="DSQ85:DSR85"/>
    <mergeCell ref="DSS85:DST85"/>
    <mergeCell ref="DSU85:DSV85"/>
    <mergeCell ref="DSW85:DSX85"/>
    <mergeCell ref="DSY85:DSZ85"/>
    <mergeCell ref="DTA85:DTB85"/>
    <mergeCell ref="DTC85:DTD85"/>
    <mergeCell ref="DTE85:DTF85"/>
    <mergeCell ref="DTG85:DTH85"/>
    <mergeCell ref="DTI85:DTJ85"/>
    <mergeCell ref="DTK85:DTL85"/>
    <mergeCell ref="DTM85:DTN85"/>
    <mergeCell ref="DTO85:DTP85"/>
    <mergeCell ref="DTQ85:DTR85"/>
    <mergeCell ref="DTS85:DTT85"/>
    <mergeCell ref="DTU85:DTV85"/>
    <mergeCell ref="DTW85:DTX85"/>
    <mergeCell ref="DTY85:DTZ85"/>
    <mergeCell ref="DUA85:DUB85"/>
    <mergeCell ref="DUC85:DUD85"/>
    <mergeCell ref="DUE85:DUF85"/>
    <mergeCell ref="DUG85:DUH85"/>
    <mergeCell ref="DUI85:DUJ85"/>
    <mergeCell ref="DUK85:DUL85"/>
    <mergeCell ref="DUM85:DUN85"/>
    <mergeCell ref="DUO85:DUP85"/>
    <mergeCell ref="DUQ85:DUR85"/>
    <mergeCell ref="DUS85:DUT85"/>
    <mergeCell ref="DUU85:DUV85"/>
    <mergeCell ref="DUW85:DUX85"/>
    <mergeCell ref="DUY85:DUZ85"/>
    <mergeCell ref="DVA85:DVB85"/>
    <mergeCell ref="DVC85:DVD85"/>
    <mergeCell ref="DVE85:DVF85"/>
    <mergeCell ref="DVG85:DVH85"/>
    <mergeCell ref="DVI85:DVJ85"/>
    <mergeCell ref="DVK85:DVL85"/>
    <mergeCell ref="DVM85:DVN85"/>
    <mergeCell ref="DVO85:DVP85"/>
    <mergeCell ref="DVQ85:DVR85"/>
    <mergeCell ref="DVS85:DVT85"/>
    <mergeCell ref="DVU85:DVV85"/>
    <mergeCell ref="DVW85:DVX85"/>
    <mergeCell ref="DVY85:DVZ85"/>
    <mergeCell ref="DWA85:DWB85"/>
    <mergeCell ref="DWC85:DWD85"/>
    <mergeCell ref="DWE85:DWF85"/>
    <mergeCell ref="DWG85:DWH85"/>
    <mergeCell ref="DWI85:DWJ85"/>
    <mergeCell ref="DWK85:DWL85"/>
    <mergeCell ref="DWM85:DWN85"/>
    <mergeCell ref="DWO85:DWP85"/>
    <mergeCell ref="DWQ85:DWR85"/>
    <mergeCell ref="DWS85:DWT85"/>
    <mergeCell ref="DWU85:DWV85"/>
    <mergeCell ref="DWW85:DWX85"/>
    <mergeCell ref="DWY85:DWZ85"/>
    <mergeCell ref="DXA85:DXB85"/>
    <mergeCell ref="DXC85:DXD85"/>
    <mergeCell ref="DXE85:DXF85"/>
    <mergeCell ref="DXG85:DXH85"/>
    <mergeCell ref="DXI85:DXJ85"/>
    <mergeCell ref="DXK85:DXL85"/>
    <mergeCell ref="DXM85:DXN85"/>
    <mergeCell ref="DXO85:DXP85"/>
    <mergeCell ref="DXQ85:DXR85"/>
    <mergeCell ref="DXS85:DXT85"/>
    <mergeCell ref="DXU85:DXV85"/>
    <mergeCell ref="DXW85:DXX85"/>
    <mergeCell ref="DXY85:DXZ85"/>
    <mergeCell ref="DYA85:DYB85"/>
    <mergeCell ref="DYC85:DYD85"/>
    <mergeCell ref="DYE85:DYF85"/>
    <mergeCell ref="DYG85:DYH85"/>
    <mergeCell ref="DYI85:DYJ85"/>
    <mergeCell ref="DYK85:DYL85"/>
    <mergeCell ref="DYM85:DYN85"/>
    <mergeCell ref="DYO85:DYP85"/>
    <mergeCell ref="DYQ85:DYR85"/>
    <mergeCell ref="DYS85:DYT85"/>
    <mergeCell ref="DYU85:DYV85"/>
    <mergeCell ref="DYW85:DYX85"/>
    <mergeCell ref="DYY85:DYZ85"/>
    <mergeCell ref="DZA85:DZB85"/>
    <mergeCell ref="DZC85:DZD85"/>
    <mergeCell ref="DZE85:DZF85"/>
    <mergeCell ref="DZG85:DZH85"/>
    <mergeCell ref="DZI85:DZJ85"/>
    <mergeCell ref="DZK85:DZL85"/>
    <mergeCell ref="DZM85:DZN85"/>
    <mergeCell ref="DZO85:DZP85"/>
    <mergeCell ref="DZQ85:DZR85"/>
    <mergeCell ref="DZS85:DZT85"/>
    <mergeCell ref="DZU85:DZV85"/>
    <mergeCell ref="DZW85:DZX85"/>
    <mergeCell ref="DZY85:DZZ85"/>
    <mergeCell ref="EAA85:EAB85"/>
    <mergeCell ref="EAC85:EAD85"/>
    <mergeCell ref="EAE85:EAF85"/>
    <mergeCell ref="EAG85:EAH85"/>
    <mergeCell ref="EAI85:EAJ85"/>
    <mergeCell ref="EAK85:EAL85"/>
    <mergeCell ref="EAM85:EAN85"/>
    <mergeCell ref="EAO85:EAP85"/>
    <mergeCell ref="EAQ85:EAR85"/>
    <mergeCell ref="EAS85:EAT85"/>
    <mergeCell ref="EAU85:EAV85"/>
    <mergeCell ref="EAW85:EAX85"/>
    <mergeCell ref="EAY85:EAZ85"/>
    <mergeCell ref="EBA85:EBB85"/>
    <mergeCell ref="EBC85:EBD85"/>
    <mergeCell ref="EBE85:EBF85"/>
    <mergeCell ref="EBG85:EBH85"/>
    <mergeCell ref="EBI85:EBJ85"/>
    <mergeCell ref="EBK85:EBL85"/>
    <mergeCell ref="EBM85:EBN85"/>
    <mergeCell ref="EBO85:EBP85"/>
    <mergeCell ref="EBQ85:EBR85"/>
    <mergeCell ref="EBS85:EBT85"/>
    <mergeCell ref="EBU85:EBV85"/>
    <mergeCell ref="EBW85:EBX85"/>
    <mergeCell ref="EBY85:EBZ85"/>
    <mergeCell ref="ECA85:ECB85"/>
    <mergeCell ref="ECC85:ECD85"/>
    <mergeCell ref="ECE85:ECF85"/>
    <mergeCell ref="ECG85:ECH85"/>
    <mergeCell ref="ECI85:ECJ85"/>
    <mergeCell ref="ECK85:ECL85"/>
    <mergeCell ref="ECM85:ECN85"/>
    <mergeCell ref="ECO85:ECP85"/>
    <mergeCell ref="ECQ85:ECR85"/>
    <mergeCell ref="ECS85:ECT85"/>
    <mergeCell ref="ECU85:ECV85"/>
    <mergeCell ref="ECW85:ECX85"/>
    <mergeCell ref="ECY85:ECZ85"/>
    <mergeCell ref="EDA85:EDB85"/>
    <mergeCell ref="EDC85:EDD85"/>
    <mergeCell ref="EDE85:EDF85"/>
    <mergeCell ref="EDG85:EDH85"/>
    <mergeCell ref="EDI85:EDJ85"/>
    <mergeCell ref="EDK85:EDL85"/>
    <mergeCell ref="EDM85:EDN85"/>
    <mergeCell ref="EDO85:EDP85"/>
    <mergeCell ref="EDQ85:EDR85"/>
    <mergeCell ref="EDS85:EDT85"/>
    <mergeCell ref="EDU85:EDV85"/>
    <mergeCell ref="EDW85:EDX85"/>
    <mergeCell ref="EDY85:EDZ85"/>
    <mergeCell ref="EEA85:EEB85"/>
    <mergeCell ref="EEC85:EED85"/>
    <mergeCell ref="EEE85:EEF85"/>
    <mergeCell ref="EEG85:EEH85"/>
    <mergeCell ref="EEI85:EEJ85"/>
    <mergeCell ref="EEK85:EEL85"/>
    <mergeCell ref="EEM85:EEN85"/>
    <mergeCell ref="EEO85:EEP85"/>
    <mergeCell ref="EEQ85:EER85"/>
    <mergeCell ref="EES85:EET85"/>
    <mergeCell ref="EEU85:EEV85"/>
    <mergeCell ref="EEW85:EEX85"/>
    <mergeCell ref="EEY85:EEZ85"/>
    <mergeCell ref="EFA85:EFB85"/>
    <mergeCell ref="EFC85:EFD85"/>
    <mergeCell ref="EFE85:EFF85"/>
    <mergeCell ref="EFG85:EFH85"/>
    <mergeCell ref="EFI85:EFJ85"/>
    <mergeCell ref="EFK85:EFL85"/>
    <mergeCell ref="EFM85:EFN85"/>
    <mergeCell ref="EFO85:EFP85"/>
    <mergeCell ref="EFQ85:EFR85"/>
    <mergeCell ref="EFS85:EFT85"/>
    <mergeCell ref="EFU85:EFV85"/>
    <mergeCell ref="EFW85:EFX85"/>
    <mergeCell ref="EFY85:EFZ85"/>
    <mergeCell ref="EGA85:EGB85"/>
    <mergeCell ref="EGC85:EGD85"/>
    <mergeCell ref="EGE85:EGF85"/>
    <mergeCell ref="EGG85:EGH85"/>
    <mergeCell ref="EGI85:EGJ85"/>
    <mergeCell ref="EGK85:EGL85"/>
    <mergeCell ref="EGM85:EGN85"/>
    <mergeCell ref="EGO85:EGP85"/>
    <mergeCell ref="EGQ85:EGR85"/>
    <mergeCell ref="EGS85:EGT85"/>
    <mergeCell ref="EGU85:EGV85"/>
    <mergeCell ref="EGW85:EGX85"/>
    <mergeCell ref="EGY85:EGZ85"/>
    <mergeCell ref="EHA85:EHB85"/>
    <mergeCell ref="EHC85:EHD85"/>
    <mergeCell ref="EHE85:EHF85"/>
    <mergeCell ref="EHG85:EHH85"/>
    <mergeCell ref="EHI85:EHJ85"/>
    <mergeCell ref="EHK85:EHL85"/>
    <mergeCell ref="EHM85:EHN85"/>
    <mergeCell ref="EHO85:EHP85"/>
    <mergeCell ref="EHQ85:EHR85"/>
    <mergeCell ref="EHS85:EHT85"/>
    <mergeCell ref="EHU85:EHV85"/>
    <mergeCell ref="EHW85:EHX85"/>
    <mergeCell ref="EHY85:EHZ85"/>
    <mergeCell ref="EIA85:EIB85"/>
    <mergeCell ref="EIC85:EID85"/>
    <mergeCell ref="EIE85:EIF85"/>
    <mergeCell ref="EIG85:EIH85"/>
    <mergeCell ref="EII85:EIJ85"/>
    <mergeCell ref="EIK85:EIL85"/>
    <mergeCell ref="EIM85:EIN85"/>
    <mergeCell ref="EIO85:EIP85"/>
    <mergeCell ref="EIQ85:EIR85"/>
    <mergeCell ref="EIS85:EIT85"/>
    <mergeCell ref="EIU85:EIV85"/>
    <mergeCell ref="EIW85:EIX85"/>
    <mergeCell ref="EIY85:EIZ85"/>
    <mergeCell ref="EJA85:EJB85"/>
    <mergeCell ref="EJC85:EJD85"/>
    <mergeCell ref="EJE85:EJF85"/>
    <mergeCell ref="EJG85:EJH85"/>
    <mergeCell ref="EJI85:EJJ85"/>
    <mergeCell ref="EJK85:EJL85"/>
    <mergeCell ref="EJM85:EJN85"/>
    <mergeCell ref="EJO85:EJP85"/>
    <mergeCell ref="EJQ85:EJR85"/>
    <mergeCell ref="EJS85:EJT85"/>
    <mergeCell ref="EJU85:EJV85"/>
    <mergeCell ref="EJW85:EJX85"/>
    <mergeCell ref="EJY85:EJZ85"/>
    <mergeCell ref="EKA85:EKB85"/>
    <mergeCell ref="EKC85:EKD85"/>
    <mergeCell ref="EKE85:EKF85"/>
    <mergeCell ref="EKG85:EKH85"/>
    <mergeCell ref="EKI85:EKJ85"/>
    <mergeCell ref="EKK85:EKL85"/>
    <mergeCell ref="EKM85:EKN85"/>
    <mergeCell ref="EKO85:EKP85"/>
    <mergeCell ref="EKQ85:EKR85"/>
    <mergeCell ref="EKS85:EKT85"/>
    <mergeCell ref="EKU85:EKV85"/>
    <mergeCell ref="EKW85:EKX85"/>
    <mergeCell ref="EKY85:EKZ85"/>
    <mergeCell ref="ELA85:ELB85"/>
    <mergeCell ref="ELC85:ELD85"/>
    <mergeCell ref="ELE85:ELF85"/>
    <mergeCell ref="ELG85:ELH85"/>
    <mergeCell ref="ELI85:ELJ85"/>
    <mergeCell ref="ELK85:ELL85"/>
    <mergeCell ref="ELM85:ELN85"/>
    <mergeCell ref="ELO85:ELP85"/>
    <mergeCell ref="ELQ85:ELR85"/>
    <mergeCell ref="ELS85:ELT85"/>
    <mergeCell ref="ELU85:ELV85"/>
    <mergeCell ref="ELW85:ELX85"/>
    <mergeCell ref="ELY85:ELZ85"/>
    <mergeCell ref="EMA85:EMB85"/>
    <mergeCell ref="EMC85:EMD85"/>
    <mergeCell ref="EME85:EMF85"/>
    <mergeCell ref="EMG85:EMH85"/>
    <mergeCell ref="EMI85:EMJ85"/>
    <mergeCell ref="EMK85:EML85"/>
    <mergeCell ref="EMM85:EMN85"/>
    <mergeCell ref="EMO85:EMP85"/>
    <mergeCell ref="EMQ85:EMR85"/>
    <mergeCell ref="EMS85:EMT85"/>
    <mergeCell ref="EMU85:EMV85"/>
    <mergeCell ref="EMW85:EMX85"/>
    <mergeCell ref="EMY85:EMZ85"/>
    <mergeCell ref="ENA85:ENB85"/>
    <mergeCell ref="ENC85:END85"/>
    <mergeCell ref="ENE85:ENF85"/>
    <mergeCell ref="ENG85:ENH85"/>
    <mergeCell ref="ENI85:ENJ85"/>
    <mergeCell ref="ENK85:ENL85"/>
    <mergeCell ref="ENM85:ENN85"/>
    <mergeCell ref="ENO85:ENP85"/>
    <mergeCell ref="ENQ85:ENR85"/>
    <mergeCell ref="ENS85:ENT85"/>
    <mergeCell ref="ENU85:ENV85"/>
    <mergeCell ref="ENW85:ENX85"/>
    <mergeCell ref="ENY85:ENZ85"/>
    <mergeCell ref="EOA85:EOB85"/>
    <mergeCell ref="EOC85:EOD85"/>
    <mergeCell ref="EOE85:EOF85"/>
    <mergeCell ref="EOG85:EOH85"/>
    <mergeCell ref="EOI85:EOJ85"/>
    <mergeCell ref="EOK85:EOL85"/>
    <mergeCell ref="EOM85:EON85"/>
    <mergeCell ref="EOO85:EOP85"/>
    <mergeCell ref="EOQ85:EOR85"/>
    <mergeCell ref="EOS85:EOT85"/>
    <mergeCell ref="EOU85:EOV85"/>
    <mergeCell ref="EOW85:EOX85"/>
    <mergeCell ref="EOY85:EOZ85"/>
    <mergeCell ref="EPA85:EPB85"/>
    <mergeCell ref="EPC85:EPD85"/>
    <mergeCell ref="EPE85:EPF85"/>
    <mergeCell ref="EPG85:EPH85"/>
    <mergeCell ref="EPI85:EPJ85"/>
    <mergeCell ref="EPK85:EPL85"/>
    <mergeCell ref="EPM85:EPN85"/>
    <mergeCell ref="EPO85:EPP85"/>
    <mergeCell ref="EPQ85:EPR85"/>
    <mergeCell ref="EPS85:EPT85"/>
    <mergeCell ref="EPU85:EPV85"/>
    <mergeCell ref="EPW85:EPX85"/>
    <mergeCell ref="EPY85:EPZ85"/>
    <mergeCell ref="EQA85:EQB85"/>
    <mergeCell ref="EQC85:EQD85"/>
    <mergeCell ref="EQE85:EQF85"/>
    <mergeCell ref="EQG85:EQH85"/>
    <mergeCell ref="EQI85:EQJ85"/>
    <mergeCell ref="EQK85:EQL85"/>
    <mergeCell ref="EQM85:EQN85"/>
    <mergeCell ref="EQO85:EQP85"/>
    <mergeCell ref="EQQ85:EQR85"/>
    <mergeCell ref="EQS85:EQT85"/>
    <mergeCell ref="EQU85:EQV85"/>
    <mergeCell ref="EQW85:EQX85"/>
    <mergeCell ref="EQY85:EQZ85"/>
    <mergeCell ref="ERA85:ERB85"/>
    <mergeCell ref="ERC85:ERD85"/>
    <mergeCell ref="ERE85:ERF85"/>
    <mergeCell ref="ERG85:ERH85"/>
    <mergeCell ref="ERI85:ERJ85"/>
    <mergeCell ref="ERK85:ERL85"/>
    <mergeCell ref="ERM85:ERN85"/>
    <mergeCell ref="ERO85:ERP85"/>
    <mergeCell ref="ERQ85:ERR85"/>
    <mergeCell ref="ERS85:ERT85"/>
    <mergeCell ref="ERU85:ERV85"/>
    <mergeCell ref="ERW85:ERX85"/>
    <mergeCell ref="ERY85:ERZ85"/>
    <mergeCell ref="ESA85:ESB85"/>
    <mergeCell ref="ESC85:ESD85"/>
    <mergeCell ref="ESE85:ESF85"/>
    <mergeCell ref="ESG85:ESH85"/>
    <mergeCell ref="ESI85:ESJ85"/>
    <mergeCell ref="ESK85:ESL85"/>
    <mergeCell ref="ESM85:ESN85"/>
    <mergeCell ref="ESO85:ESP85"/>
    <mergeCell ref="ESQ85:ESR85"/>
    <mergeCell ref="ESS85:EST85"/>
    <mergeCell ref="ESU85:ESV85"/>
    <mergeCell ref="ESW85:ESX85"/>
    <mergeCell ref="ESY85:ESZ85"/>
    <mergeCell ref="ETA85:ETB85"/>
    <mergeCell ref="ETC85:ETD85"/>
    <mergeCell ref="ETE85:ETF85"/>
    <mergeCell ref="ETG85:ETH85"/>
    <mergeCell ref="ETI85:ETJ85"/>
    <mergeCell ref="ETK85:ETL85"/>
    <mergeCell ref="ETM85:ETN85"/>
    <mergeCell ref="ETO85:ETP85"/>
    <mergeCell ref="ETQ85:ETR85"/>
    <mergeCell ref="ETS85:ETT85"/>
    <mergeCell ref="ETU85:ETV85"/>
    <mergeCell ref="ETW85:ETX85"/>
    <mergeCell ref="ETY85:ETZ85"/>
    <mergeCell ref="EUA85:EUB85"/>
    <mergeCell ref="EUC85:EUD85"/>
    <mergeCell ref="EUE85:EUF85"/>
    <mergeCell ref="EUG85:EUH85"/>
    <mergeCell ref="EUI85:EUJ85"/>
    <mergeCell ref="EUK85:EUL85"/>
    <mergeCell ref="EUM85:EUN85"/>
    <mergeCell ref="EUO85:EUP85"/>
    <mergeCell ref="EUQ85:EUR85"/>
    <mergeCell ref="EUS85:EUT85"/>
    <mergeCell ref="EUU85:EUV85"/>
    <mergeCell ref="EUW85:EUX85"/>
    <mergeCell ref="EUY85:EUZ85"/>
    <mergeCell ref="EVA85:EVB85"/>
    <mergeCell ref="EVC85:EVD85"/>
    <mergeCell ref="EVE85:EVF85"/>
    <mergeCell ref="EVG85:EVH85"/>
    <mergeCell ref="EVI85:EVJ85"/>
    <mergeCell ref="EVK85:EVL85"/>
    <mergeCell ref="EVM85:EVN85"/>
    <mergeCell ref="EVO85:EVP85"/>
    <mergeCell ref="EVQ85:EVR85"/>
    <mergeCell ref="EVS85:EVT85"/>
    <mergeCell ref="EVU85:EVV85"/>
    <mergeCell ref="EVW85:EVX85"/>
    <mergeCell ref="EVY85:EVZ85"/>
    <mergeCell ref="EWA85:EWB85"/>
    <mergeCell ref="EWC85:EWD85"/>
    <mergeCell ref="EWE85:EWF85"/>
    <mergeCell ref="EWG85:EWH85"/>
    <mergeCell ref="EWI85:EWJ85"/>
    <mergeCell ref="EWK85:EWL85"/>
    <mergeCell ref="EWM85:EWN85"/>
    <mergeCell ref="EWO85:EWP85"/>
    <mergeCell ref="EWQ85:EWR85"/>
    <mergeCell ref="EWS85:EWT85"/>
    <mergeCell ref="EWU85:EWV85"/>
    <mergeCell ref="EWW85:EWX85"/>
    <mergeCell ref="EWY85:EWZ85"/>
    <mergeCell ref="EXA85:EXB85"/>
    <mergeCell ref="EXC85:EXD85"/>
    <mergeCell ref="EXE85:EXF85"/>
    <mergeCell ref="EXG85:EXH85"/>
    <mergeCell ref="EXI85:EXJ85"/>
    <mergeCell ref="EXK85:EXL85"/>
    <mergeCell ref="EXM85:EXN85"/>
    <mergeCell ref="EXO85:EXP85"/>
    <mergeCell ref="EXQ85:EXR85"/>
    <mergeCell ref="EXS85:EXT85"/>
    <mergeCell ref="EXU85:EXV85"/>
    <mergeCell ref="EXW85:EXX85"/>
    <mergeCell ref="EXY85:EXZ85"/>
    <mergeCell ref="EYA85:EYB85"/>
    <mergeCell ref="EYC85:EYD85"/>
    <mergeCell ref="EYE85:EYF85"/>
    <mergeCell ref="EYG85:EYH85"/>
    <mergeCell ref="EYI85:EYJ85"/>
    <mergeCell ref="EYK85:EYL85"/>
    <mergeCell ref="EYM85:EYN85"/>
    <mergeCell ref="EYO85:EYP85"/>
    <mergeCell ref="EYQ85:EYR85"/>
    <mergeCell ref="EYS85:EYT85"/>
    <mergeCell ref="EYU85:EYV85"/>
    <mergeCell ref="EYW85:EYX85"/>
    <mergeCell ref="EYY85:EYZ85"/>
    <mergeCell ref="EZA85:EZB85"/>
    <mergeCell ref="EZC85:EZD85"/>
    <mergeCell ref="EZE85:EZF85"/>
    <mergeCell ref="EZG85:EZH85"/>
    <mergeCell ref="EZI85:EZJ85"/>
    <mergeCell ref="EZK85:EZL85"/>
    <mergeCell ref="EZM85:EZN85"/>
    <mergeCell ref="EZO85:EZP85"/>
    <mergeCell ref="EZQ85:EZR85"/>
    <mergeCell ref="EZS85:EZT85"/>
    <mergeCell ref="EZU85:EZV85"/>
    <mergeCell ref="EZW85:EZX85"/>
    <mergeCell ref="EZY85:EZZ85"/>
    <mergeCell ref="FAA85:FAB85"/>
    <mergeCell ref="FAC85:FAD85"/>
    <mergeCell ref="FAE85:FAF85"/>
    <mergeCell ref="FAG85:FAH85"/>
    <mergeCell ref="FAI85:FAJ85"/>
    <mergeCell ref="FAK85:FAL85"/>
    <mergeCell ref="FAM85:FAN85"/>
    <mergeCell ref="FAO85:FAP85"/>
    <mergeCell ref="FAQ85:FAR85"/>
    <mergeCell ref="FAS85:FAT85"/>
    <mergeCell ref="FAU85:FAV85"/>
    <mergeCell ref="FAW85:FAX85"/>
    <mergeCell ref="FAY85:FAZ85"/>
    <mergeCell ref="FBA85:FBB85"/>
    <mergeCell ref="FBC85:FBD85"/>
    <mergeCell ref="FBE85:FBF85"/>
    <mergeCell ref="FBG85:FBH85"/>
    <mergeCell ref="FBI85:FBJ85"/>
    <mergeCell ref="FBK85:FBL85"/>
    <mergeCell ref="FBM85:FBN85"/>
    <mergeCell ref="FBO85:FBP85"/>
    <mergeCell ref="FBQ85:FBR85"/>
    <mergeCell ref="FBS85:FBT85"/>
    <mergeCell ref="FBU85:FBV85"/>
    <mergeCell ref="FBW85:FBX85"/>
    <mergeCell ref="FBY85:FBZ85"/>
    <mergeCell ref="FCA85:FCB85"/>
    <mergeCell ref="FCC85:FCD85"/>
    <mergeCell ref="FCE85:FCF85"/>
    <mergeCell ref="FCG85:FCH85"/>
    <mergeCell ref="FCI85:FCJ85"/>
    <mergeCell ref="FCK85:FCL85"/>
    <mergeCell ref="FCM85:FCN85"/>
    <mergeCell ref="FCO85:FCP85"/>
    <mergeCell ref="FCQ85:FCR85"/>
    <mergeCell ref="FCS85:FCT85"/>
    <mergeCell ref="FCU85:FCV85"/>
    <mergeCell ref="FCW85:FCX85"/>
    <mergeCell ref="FCY85:FCZ85"/>
    <mergeCell ref="FDA85:FDB85"/>
    <mergeCell ref="FDC85:FDD85"/>
    <mergeCell ref="FDE85:FDF85"/>
    <mergeCell ref="FDG85:FDH85"/>
    <mergeCell ref="FDI85:FDJ85"/>
    <mergeCell ref="FDK85:FDL85"/>
    <mergeCell ref="FDM85:FDN85"/>
    <mergeCell ref="FDO85:FDP85"/>
    <mergeCell ref="FDQ85:FDR85"/>
    <mergeCell ref="FDS85:FDT85"/>
    <mergeCell ref="FDU85:FDV85"/>
    <mergeCell ref="FDW85:FDX85"/>
    <mergeCell ref="FDY85:FDZ85"/>
    <mergeCell ref="FEA85:FEB85"/>
    <mergeCell ref="FEC85:FED85"/>
    <mergeCell ref="FEE85:FEF85"/>
    <mergeCell ref="FEG85:FEH85"/>
    <mergeCell ref="FEI85:FEJ85"/>
    <mergeCell ref="FEK85:FEL85"/>
    <mergeCell ref="FEM85:FEN85"/>
    <mergeCell ref="FEO85:FEP85"/>
    <mergeCell ref="FEQ85:FER85"/>
    <mergeCell ref="FES85:FET85"/>
    <mergeCell ref="FEU85:FEV85"/>
    <mergeCell ref="FEW85:FEX85"/>
    <mergeCell ref="FEY85:FEZ85"/>
    <mergeCell ref="FFA85:FFB85"/>
    <mergeCell ref="FFC85:FFD85"/>
    <mergeCell ref="FFE85:FFF85"/>
    <mergeCell ref="FFG85:FFH85"/>
    <mergeCell ref="FFI85:FFJ85"/>
    <mergeCell ref="FFK85:FFL85"/>
    <mergeCell ref="FFM85:FFN85"/>
    <mergeCell ref="FFO85:FFP85"/>
    <mergeCell ref="FFQ85:FFR85"/>
    <mergeCell ref="FFS85:FFT85"/>
    <mergeCell ref="FFU85:FFV85"/>
    <mergeCell ref="FFW85:FFX85"/>
    <mergeCell ref="FFY85:FFZ85"/>
    <mergeCell ref="FGA85:FGB85"/>
    <mergeCell ref="FGC85:FGD85"/>
    <mergeCell ref="FGE85:FGF85"/>
    <mergeCell ref="FGG85:FGH85"/>
    <mergeCell ref="FGI85:FGJ85"/>
    <mergeCell ref="FGK85:FGL85"/>
    <mergeCell ref="FGM85:FGN85"/>
    <mergeCell ref="FGO85:FGP85"/>
    <mergeCell ref="FGQ85:FGR85"/>
    <mergeCell ref="FGS85:FGT85"/>
    <mergeCell ref="FGU85:FGV85"/>
    <mergeCell ref="FGW85:FGX85"/>
    <mergeCell ref="FGY85:FGZ85"/>
    <mergeCell ref="FHA85:FHB85"/>
    <mergeCell ref="FHC85:FHD85"/>
    <mergeCell ref="FHE85:FHF85"/>
    <mergeCell ref="FHG85:FHH85"/>
    <mergeCell ref="FHI85:FHJ85"/>
    <mergeCell ref="FHK85:FHL85"/>
    <mergeCell ref="FHM85:FHN85"/>
    <mergeCell ref="FHO85:FHP85"/>
    <mergeCell ref="FHQ85:FHR85"/>
    <mergeCell ref="FHS85:FHT85"/>
    <mergeCell ref="FHU85:FHV85"/>
    <mergeCell ref="FHW85:FHX85"/>
    <mergeCell ref="FHY85:FHZ85"/>
    <mergeCell ref="FIA85:FIB85"/>
    <mergeCell ref="FIC85:FID85"/>
    <mergeCell ref="FIE85:FIF85"/>
    <mergeCell ref="FIG85:FIH85"/>
    <mergeCell ref="FII85:FIJ85"/>
    <mergeCell ref="FIK85:FIL85"/>
    <mergeCell ref="FIM85:FIN85"/>
    <mergeCell ref="FIO85:FIP85"/>
    <mergeCell ref="FIQ85:FIR85"/>
    <mergeCell ref="FIS85:FIT85"/>
    <mergeCell ref="FIU85:FIV85"/>
    <mergeCell ref="FIW85:FIX85"/>
    <mergeCell ref="FIY85:FIZ85"/>
    <mergeCell ref="FJA85:FJB85"/>
    <mergeCell ref="FJC85:FJD85"/>
    <mergeCell ref="FJE85:FJF85"/>
    <mergeCell ref="FJG85:FJH85"/>
    <mergeCell ref="FJI85:FJJ85"/>
    <mergeCell ref="FJK85:FJL85"/>
    <mergeCell ref="FJM85:FJN85"/>
    <mergeCell ref="FJO85:FJP85"/>
    <mergeCell ref="FJQ85:FJR85"/>
    <mergeCell ref="FJS85:FJT85"/>
    <mergeCell ref="FJU85:FJV85"/>
    <mergeCell ref="FJW85:FJX85"/>
    <mergeCell ref="FJY85:FJZ85"/>
    <mergeCell ref="FKA85:FKB85"/>
    <mergeCell ref="FKC85:FKD85"/>
    <mergeCell ref="FKE85:FKF85"/>
    <mergeCell ref="FKG85:FKH85"/>
    <mergeCell ref="FKI85:FKJ85"/>
    <mergeCell ref="FKK85:FKL85"/>
    <mergeCell ref="FKM85:FKN85"/>
    <mergeCell ref="FKO85:FKP85"/>
    <mergeCell ref="FKQ85:FKR85"/>
    <mergeCell ref="FKS85:FKT85"/>
    <mergeCell ref="FKU85:FKV85"/>
    <mergeCell ref="FKW85:FKX85"/>
    <mergeCell ref="FKY85:FKZ85"/>
    <mergeCell ref="FLA85:FLB85"/>
    <mergeCell ref="FLC85:FLD85"/>
    <mergeCell ref="FLE85:FLF85"/>
    <mergeCell ref="FLG85:FLH85"/>
    <mergeCell ref="FLI85:FLJ85"/>
    <mergeCell ref="FLK85:FLL85"/>
    <mergeCell ref="FLM85:FLN85"/>
    <mergeCell ref="FLO85:FLP85"/>
    <mergeCell ref="FLQ85:FLR85"/>
    <mergeCell ref="FLS85:FLT85"/>
    <mergeCell ref="FLU85:FLV85"/>
    <mergeCell ref="FLW85:FLX85"/>
    <mergeCell ref="FLY85:FLZ85"/>
    <mergeCell ref="FMA85:FMB85"/>
    <mergeCell ref="FMC85:FMD85"/>
    <mergeCell ref="FME85:FMF85"/>
    <mergeCell ref="FMG85:FMH85"/>
    <mergeCell ref="FMI85:FMJ85"/>
    <mergeCell ref="FMK85:FML85"/>
    <mergeCell ref="FMM85:FMN85"/>
    <mergeCell ref="FMO85:FMP85"/>
    <mergeCell ref="FMQ85:FMR85"/>
    <mergeCell ref="FMS85:FMT85"/>
    <mergeCell ref="FMU85:FMV85"/>
    <mergeCell ref="FMW85:FMX85"/>
    <mergeCell ref="FMY85:FMZ85"/>
    <mergeCell ref="FNA85:FNB85"/>
    <mergeCell ref="FNC85:FND85"/>
    <mergeCell ref="FNE85:FNF85"/>
    <mergeCell ref="FNG85:FNH85"/>
    <mergeCell ref="FNI85:FNJ85"/>
    <mergeCell ref="FNK85:FNL85"/>
    <mergeCell ref="FNM85:FNN85"/>
    <mergeCell ref="FNO85:FNP85"/>
    <mergeCell ref="FNQ85:FNR85"/>
    <mergeCell ref="FNS85:FNT85"/>
    <mergeCell ref="FNU85:FNV85"/>
    <mergeCell ref="FNW85:FNX85"/>
    <mergeCell ref="FNY85:FNZ85"/>
    <mergeCell ref="FOA85:FOB85"/>
    <mergeCell ref="FOC85:FOD85"/>
    <mergeCell ref="FOE85:FOF85"/>
    <mergeCell ref="FOG85:FOH85"/>
    <mergeCell ref="FOI85:FOJ85"/>
    <mergeCell ref="FOK85:FOL85"/>
    <mergeCell ref="FOM85:FON85"/>
    <mergeCell ref="FOO85:FOP85"/>
    <mergeCell ref="FOQ85:FOR85"/>
    <mergeCell ref="FOS85:FOT85"/>
    <mergeCell ref="FOU85:FOV85"/>
    <mergeCell ref="FOW85:FOX85"/>
    <mergeCell ref="FOY85:FOZ85"/>
    <mergeCell ref="FPA85:FPB85"/>
    <mergeCell ref="FPC85:FPD85"/>
    <mergeCell ref="FPE85:FPF85"/>
    <mergeCell ref="FPG85:FPH85"/>
    <mergeCell ref="FPI85:FPJ85"/>
    <mergeCell ref="FPK85:FPL85"/>
    <mergeCell ref="FPM85:FPN85"/>
    <mergeCell ref="FPO85:FPP85"/>
    <mergeCell ref="FPQ85:FPR85"/>
    <mergeCell ref="FPS85:FPT85"/>
    <mergeCell ref="FPU85:FPV85"/>
    <mergeCell ref="FPW85:FPX85"/>
    <mergeCell ref="FPY85:FPZ85"/>
    <mergeCell ref="FQA85:FQB85"/>
    <mergeCell ref="FQC85:FQD85"/>
    <mergeCell ref="FQE85:FQF85"/>
    <mergeCell ref="FQG85:FQH85"/>
    <mergeCell ref="FQI85:FQJ85"/>
    <mergeCell ref="FQK85:FQL85"/>
    <mergeCell ref="FQM85:FQN85"/>
    <mergeCell ref="FQO85:FQP85"/>
    <mergeCell ref="FQQ85:FQR85"/>
    <mergeCell ref="FQS85:FQT85"/>
    <mergeCell ref="FQU85:FQV85"/>
    <mergeCell ref="FQW85:FQX85"/>
    <mergeCell ref="FQY85:FQZ85"/>
    <mergeCell ref="FRA85:FRB85"/>
    <mergeCell ref="FRC85:FRD85"/>
    <mergeCell ref="FRE85:FRF85"/>
    <mergeCell ref="FRG85:FRH85"/>
    <mergeCell ref="FRI85:FRJ85"/>
    <mergeCell ref="FRK85:FRL85"/>
    <mergeCell ref="FRM85:FRN85"/>
    <mergeCell ref="FRO85:FRP85"/>
    <mergeCell ref="FRQ85:FRR85"/>
    <mergeCell ref="FRS85:FRT85"/>
    <mergeCell ref="FRU85:FRV85"/>
    <mergeCell ref="FRW85:FRX85"/>
    <mergeCell ref="FRY85:FRZ85"/>
    <mergeCell ref="FSA85:FSB85"/>
    <mergeCell ref="FSC85:FSD85"/>
    <mergeCell ref="FSE85:FSF85"/>
    <mergeCell ref="FSG85:FSH85"/>
    <mergeCell ref="FSI85:FSJ85"/>
    <mergeCell ref="FSK85:FSL85"/>
    <mergeCell ref="FSM85:FSN85"/>
    <mergeCell ref="FSO85:FSP85"/>
    <mergeCell ref="FSQ85:FSR85"/>
    <mergeCell ref="FSS85:FST85"/>
    <mergeCell ref="FSU85:FSV85"/>
    <mergeCell ref="FSW85:FSX85"/>
    <mergeCell ref="FSY85:FSZ85"/>
    <mergeCell ref="FTA85:FTB85"/>
    <mergeCell ref="FTC85:FTD85"/>
    <mergeCell ref="FTE85:FTF85"/>
    <mergeCell ref="FTG85:FTH85"/>
    <mergeCell ref="FTI85:FTJ85"/>
    <mergeCell ref="FTK85:FTL85"/>
    <mergeCell ref="FTM85:FTN85"/>
    <mergeCell ref="FTO85:FTP85"/>
    <mergeCell ref="FTQ85:FTR85"/>
    <mergeCell ref="FTS85:FTT85"/>
    <mergeCell ref="FTU85:FTV85"/>
    <mergeCell ref="FTW85:FTX85"/>
    <mergeCell ref="FTY85:FTZ85"/>
    <mergeCell ref="FUA85:FUB85"/>
    <mergeCell ref="FUC85:FUD85"/>
    <mergeCell ref="FUE85:FUF85"/>
    <mergeCell ref="FUG85:FUH85"/>
    <mergeCell ref="FUI85:FUJ85"/>
    <mergeCell ref="FUK85:FUL85"/>
    <mergeCell ref="FUM85:FUN85"/>
    <mergeCell ref="FUO85:FUP85"/>
    <mergeCell ref="FUQ85:FUR85"/>
    <mergeCell ref="FUS85:FUT85"/>
    <mergeCell ref="FUU85:FUV85"/>
    <mergeCell ref="FUW85:FUX85"/>
    <mergeCell ref="FUY85:FUZ85"/>
    <mergeCell ref="FVA85:FVB85"/>
    <mergeCell ref="FVC85:FVD85"/>
    <mergeCell ref="FVE85:FVF85"/>
    <mergeCell ref="FVG85:FVH85"/>
    <mergeCell ref="FVI85:FVJ85"/>
    <mergeCell ref="FVK85:FVL85"/>
    <mergeCell ref="FVM85:FVN85"/>
    <mergeCell ref="FVO85:FVP85"/>
    <mergeCell ref="FVQ85:FVR85"/>
    <mergeCell ref="FVS85:FVT85"/>
    <mergeCell ref="FVU85:FVV85"/>
    <mergeCell ref="FVW85:FVX85"/>
    <mergeCell ref="FVY85:FVZ85"/>
    <mergeCell ref="FWA85:FWB85"/>
    <mergeCell ref="FWC85:FWD85"/>
    <mergeCell ref="FWE85:FWF85"/>
    <mergeCell ref="FWG85:FWH85"/>
    <mergeCell ref="FWI85:FWJ85"/>
    <mergeCell ref="FWK85:FWL85"/>
    <mergeCell ref="FWM85:FWN85"/>
    <mergeCell ref="FWO85:FWP85"/>
    <mergeCell ref="FWQ85:FWR85"/>
    <mergeCell ref="FWS85:FWT85"/>
    <mergeCell ref="FWU85:FWV85"/>
    <mergeCell ref="FWW85:FWX85"/>
    <mergeCell ref="FWY85:FWZ85"/>
    <mergeCell ref="FXA85:FXB85"/>
    <mergeCell ref="FXC85:FXD85"/>
    <mergeCell ref="FXE85:FXF85"/>
    <mergeCell ref="FXG85:FXH85"/>
    <mergeCell ref="FXI85:FXJ85"/>
    <mergeCell ref="FXK85:FXL85"/>
    <mergeCell ref="FXM85:FXN85"/>
    <mergeCell ref="FXO85:FXP85"/>
    <mergeCell ref="FXQ85:FXR85"/>
    <mergeCell ref="FXS85:FXT85"/>
    <mergeCell ref="FXU85:FXV85"/>
    <mergeCell ref="FXW85:FXX85"/>
    <mergeCell ref="FXY85:FXZ85"/>
    <mergeCell ref="FYA85:FYB85"/>
    <mergeCell ref="FYC85:FYD85"/>
    <mergeCell ref="FYE85:FYF85"/>
    <mergeCell ref="FYG85:FYH85"/>
    <mergeCell ref="FYI85:FYJ85"/>
    <mergeCell ref="FYK85:FYL85"/>
    <mergeCell ref="FYM85:FYN85"/>
    <mergeCell ref="FYO85:FYP85"/>
    <mergeCell ref="FYQ85:FYR85"/>
    <mergeCell ref="FYS85:FYT85"/>
    <mergeCell ref="FYU85:FYV85"/>
    <mergeCell ref="FYW85:FYX85"/>
    <mergeCell ref="FYY85:FYZ85"/>
    <mergeCell ref="FZA85:FZB85"/>
    <mergeCell ref="FZC85:FZD85"/>
    <mergeCell ref="FZE85:FZF85"/>
    <mergeCell ref="FZG85:FZH85"/>
    <mergeCell ref="FZI85:FZJ85"/>
    <mergeCell ref="FZK85:FZL85"/>
    <mergeCell ref="FZM85:FZN85"/>
    <mergeCell ref="FZO85:FZP85"/>
    <mergeCell ref="FZQ85:FZR85"/>
    <mergeCell ref="FZS85:FZT85"/>
    <mergeCell ref="FZU85:FZV85"/>
    <mergeCell ref="FZW85:FZX85"/>
    <mergeCell ref="FZY85:FZZ85"/>
    <mergeCell ref="GAA85:GAB85"/>
    <mergeCell ref="GAC85:GAD85"/>
    <mergeCell ref="GAE85:GAF85"/>
    <mergeCell ref="GAG85:GAH85"/>
    <mergeCell ref="GAI85:GAJ85"/>
    <mergeCell ref="GAK85:GAL85"/>
    <mergeCell ref="GAM85:GAN85"/>
    <mergeCell ref="GAO85:GAP85"/>
    <mergeCell ref="GAQ85:GAR85"/>
    <mergeCell ref="GAS85:GAT85"/>
    <mergeCell ref="GAU85:GAV85"/>
    <mergeCell ref="GAW85:GAX85"/>
    <mergeCell ref="GAY85:GAZ85"/>
    <mergeCell ref="GBA85:GBB85"/>
    <mergeCell ref="GBC85:GBD85"/>
    <mergeCell ref="GBE85:GBF85"/>
    <mergeCell ref="GBG85:GBH85"/>
    <mergeCell ref="GBI85:GBJ85"/>
    <mergeCell ref="GBK85:GBL85"/>
    <mergeCell ref="GBM85:GBN85"/>
    <mergeCell ref="GBO85:GBP85"/>
    <mergeCell ref="GBQ85:GBR85"/>
    <mergeCell ref="GBS85:GBT85"/>
    <mergeCell ref="GBU85:GBV85"/>
    <mergeCell ref="GBW85:GBX85"/>
    <mergeCell ref="GBY85:GBZ85"/>
    <mergeCell ref="GCA85:GCB85"/>
    <mergeCell ref="GCC85:GCD85"/>
    <mergeCell ref="GCE85:GCF85"/>
    <mergeCell ref="GCG85:GCH85"/>
    <mergeCell ref="GCI85:GCJ85"/>
    <mergeCell ref="GCK85:GCL85"/>
    <mergeCell ref="GCM85:GCN85"/>
    <mergeCell ref="GCO85:GCP85"/>
    <mergeCell ref="GCQ85:GCR85"/>
    <mergeCell ref="GCS85:GCT85"/>
    <mergeCell ref="GCU85:GCV85"/>
    <mergeCell ref="GCW85:GCX85"/>
    <mergeCell ref="GCY85:GCZ85"/>
    <mergeCell ref="GDA85:GDB85"/>
    <mergeCell ref="GDC85:GDD85"/>
    <mergeCell ref="GDE85:GDF85"/>
    <mergeCell ref="GDG85:GDH85"/>
    <mergeCell ref="GDI85:GDJ85"/>
    <mergeCell ref="GDK85:GDL85"/>
    <mergeCell ref="GDM85:GDN85"/>
    <mergeCell ref="GDO85:GDP85"/>
    <mergeCell ref="GDQ85:GDR85"/>
    <mergeCell ref="GDS85:GDT85"/>
    <mergeCell ref="GDU85:GDV85"/>
    <mergeCell ref="GDW85:GDX85"/>
    <mergeCell ref="GDY85:GDZ85"/>
    <mergeCell ref="GEA85:GEB85"/>
    <mergeCell ref="GEC85:GED85"/>
    <mergeCell ref="GEE85:GEF85"/>
    <mergeCell ref="GEG85:GEH85"/>
    <mergeCell ref="GEI85:GEJ85"/>
    <mergeCell ref="GEK85:GEL85"/>
    <mergeCell ref="GEM85:GEN85"/>
    <mergeCell ref="GEO85:GEP85"/>
    <mergeCell ref="GEQ85:GER85"/>
    <mergeCell ref="GES85:GET85"/>
    <mergeCell ref="GEU85:GEV85"/>
    <mergeCell ref="GEW85:GEX85"/>
    <mergeCell ref="GEY85:GEZ85"/>
    <mergeCell ref="GFA85:GFB85"/>
    <mergeCell ref="GFC85:GFD85"/>
    <mergeCell ref="GFE85:GFF85"/>
    <mergeCell ref="GFG85:GFH85"/>
    <mergeCell ref="GFI85:GFJ85"/>
    <mergeCell ref="GFK85:GFL85"/>
    <mergeCell ref="GFM85:GFN85"/>
    <mergeCell ref="GFO85:GFP85"/>
    <mergeCell ref="GFQ85:GFR85"/>
    <mergeCell ref="GFS85:GFT85"/>
    <mergeCell ref="GFU85:GFV85"/>
    <mergeCell ref="GFW85:GFX85"/>
    <mergeCell ref="GFY85:GFZ85"/>
    <mergeCell ref="GGA85:GGB85"/>
    <mergeCell ref="GGC85:GGD85"/>
    <mergeCell ref="GGE85:GGF85"/>
    <mergeCell ref="GGG85:GGH85"/>
    <mergeCell ref="GGI85:GGJ85"/>
    <mergeCell ref="GGK85:GGL85"/>
    <mergeCell ref="GGM85:GGN85"/>
    <mergeCell ref="GGO85:GGP85"/>
    <mergeCell ref="GGQ85:GGR85"/>
    <mergeCell ref="GGS85:GGT85"/>
    <mergeCell ref="GGU85:GGV85"/>
    <mergeCell ref="GGW85:GGX85"/>
    <mergeCell ref="GGY85:GGZ85"/>
    <mergeCell ref="GHA85:GHB85"/>
    <mergeCell ref="GHC85:GHD85"/>
    <mergeCell ref="GHE85:GHF85"/>
    <mergeCell ref="GHG85:GHH85"/>
    <mergeCell ref="GHI85:GHJ85"/>
    <mergeCell ref="GHK85:GHL85"/>
    <mergeCell ref="GHM85:GHN85"/>
    <mergeCell ref="GHO85:GHP85"/>
    <mergeCell ref="GHQ85:GHR85"/>
    <mergeCell ref="GHS85:GHT85"/>
    <mergeCell ref="GHU85:GHV85"/>
    <mergeCell ref="GHW85:GHX85"/>
    <mergeCell ref="GHY85:GHZ85"/>
    <mergeCell ref="GIA85:GIB85"/>
    <mergeCell ref="GIC85:GID85"/>
    <mergeCell ref="GIE85:GIF85"/>
    <mergeCell ref="GIG85:GIH85"/>
    <mergeCell ref="GII85:GIJ85"/>
    <mergeCell ref="GIK85:GIL85"/>
    <mergeCell ref="GIM85:GIN85"/>
    <mergeCell ref="GIO85:GIP85"/>
    <mergeCell ref="GIQ85:GIR85"/>
    <mergeCell ref="GIS85:GIT85"/>
    <mergeCell ref="GIU85:GIV85"/>
    <mergeCell ref="GIW85:GIX85"/>
    <mergeCell ref="GIY85:GIZ85"/>
    <mergeCell ref="GJA85:GJB85"/>
    <mergeCell ref="GJC85:GJD85"/>
    <mergeCell ref="GJE85:GJF85"/>
    <mergeCell ref="GJG85:GJH85"/>
    <mergeCell ref="GJI85:GJJ85"/>
    <mergeCell ref="GJK85:GJL85"/>
    <mergeCell ref="GJM85:GJN85"/>
    <mergeCell ref="GJO85:GJP85"/>
    <mergeCell ref="GJQ85:GJR85"/>
    <mergeCell ref="GJS85:GJT85"/>
    <mergeCell ref="GJU85:GJV85"/>
    <mergeCell ref="GJW85:GJX85"/>
    <mergeCell ref="GJY85:GJZ85"/>
    <mergeCell ref="GKA85:GKB85"/>
    <mergeCell ref="GKC85:GKD85"/>
    <mergeCell ref="GKE85:GKF85"/>
    <mergeCell ref="GKG85:GKH85"/>
    <mergeCell ref="GKI85:GKJ85"/>
    <mergeCell ref="GKK85:GKL85"/>
    <mergeCell ref="GKM85:GKN85"/>
    <mergeCell ref="GKO85:GKP85"/>
    <mergeCell ref="GKQ85:GKR85"/>
    <mergeCell ref="GKS85:GKT85"/>
    <mergeCell ref="GKU85:GKV85"/>
    <mergeCell ref="GKW85:GKX85"/>
    <mergeCell ref="GKY85:GKZ85"/>
    <mergeCell ref="GLA85:GLB85"/>
    <mergeCell ref="GLC85:GLD85"/>
    <mergeCell ref="GLE85:GLF85"/>
    <mergeCell ref="GLG85:GLH85"/>
    <mergeCell ref="GLI85:GLJ85"/>
    <mergeCell ref="GLK85:GLL85"/>
    <mergeCell ref="GLM85:GLN85"/>
    <mergeCell ref="GLO85:GLP85"/>
    <mergeCell ref="GLQ85:GLR85"/>
    <mergeCell ref="GLS85:GLT85"/>
    <mergeCell ref="GLU85:GLV85"/>
    <mergeCell ref="GLW85:GLX85"/>
    <mergeCell ref="GLY85:GLZ85"/>
    <mergeCell ref="GMA85:GMB85"/>
    <mergeCell ref="GMC85:GMD85"/>
    <mergeCell ref="GME85:GMF85"/>
    <mergeCell ref="GMG85:GMH85"/>
    <mergeCell ref="GMI85:GMJ85"/>
    <mergeCell ref="GMK85:GML85"/>
    <mergeCell ref="GMM85:GMN85"/>
    <mergeCell ref="GMO85:GMP85"/>
    <mergeCell ref="GMQ85:GMR85"/>
    <mergeCell ref="GMS85:GMT85"/>
    <mergeCell ref="GMU85:GMV85"/>
    <mergeCell ref="GMW85:GMX85"/>
    <mergeCell ref="GMY85:GMZ85"/>
    <mergeCell ref="GNA85:GNB85"/>
    <mergeCell ref="GNC85:GND85"/>
    <mergeCell ref="GNE85:GNF85"/>
    <mergeCell ref="GNG85:GNH85"/>
    <mergeCell ref="GNI85:GNJ85"/>
    <mergeCell ref="GNK85:GNL85"/>
    <mergeCell ref="GNM85:GNN85"/>
    <mergeCell ref="GNO85:GNP85"/>
    <mergeCell ref="GNQ85:GNR85"/>
    <mergeCell ref="GNS85:GNT85"/>
    <mergeCell ref="GNU85:GNV85"/>
    <mergeCell ref="GNW85:GNX85"/>
    <mergeCell ref="GNY85:GNZ85"/>
    <mergeCell ref="GOA85:GOB85"/>
    <mergeCell ref="GOC85:GOD85"/>
    <mergeCell ref="GOE85:GOF85"/>
    <mergeCell ref="GOG85:GOH85"/>
    <mergeCell ref="GOI85:GOJ85"/>
    <mergeCell ref="GOK85:GOL85"/>
    <mergeCell ref="GOM85:GON85"/>
    <mergeCell ref="GOO85:GOP85"/>
    <mergeCell ref="GOQ85:GOR85"/>
    <mergeCell ref="GOS85:GOT85"/>
    <mergeCell ref="GOU85:GOV85"/>
    <mergeCell ref="GOW85:GOX85"/>
    <mergeCell ref="GOY85:GOZ85"/>
    <mergeCell ref="GPA85:GPB85"/>
    <mergeCell ref="GPC85:GPD85"/>
    <mergeCell ref="GPE85:GPF85"/>
    <mergeCell ref="GPG85:GPH85"/>
    <mergeCell ref="GPI85:GPJ85"/>
    <mergeCell ref="GPK85:GPL85"/>
    <mergeCell ref="GPM85:GPN85"/>
    <mergeCell ref="GPO85:GPP85"/>
    <mergeCell ref="GPQ85:GPR85"/>
    <mergeCell ref="GPS85:GPT85"/>
    <mergeCell ref="GPU85:GPV85"/>
    <mergeCell ref="GPW85:GPX85"/>
    <mergeCell ref="GPY85:GPZ85"/>
    <mergeCell ref="GQA85:GQB85"/>
    <mergeCell ref="GQC85:GQD85"/>
    <mergeCell ref="GQE85:GQF85"/>
    <mergeCell ref="GQG85:GQH85"/>
    <mergeCell ref="GQI85:GQJ85"/>
    <mergeCell ref="GQK85:GQL85"/>
    <mergeCell ref="GQM85:GQN85"/>
    <mergeCell ref="GQO85:GQP85"/>
    <mergeCell ref="GQQ85:GQR85"/>
    <mergeCell ref="GQS85:GQT85"/>
    <mergeCell ref="GQU85:GQV85"/>
    <mergeCell ref="GQW85:GQX85"/>
    <mergeCell ref="GQY85:GQZ85"/>
    <mergeCell ref="GRA85:GRB85"/>
    <mergeCell ref="GRC85:GRD85"/>
    <mergeCell ref="GRE85:GRF85"/>
    <mergeCell ref="GRG85:GRH85"/>
    <mergeCell ref="GRI85:GRJ85"/>
    <mergeCell ref="GRK85:GRL85"/>
    <mergeCell ref="GRM85:GRN85"/>
    <mergeCell ref="GRO85:GRP85"/>
    <mergeCell ref="GRQ85:GRR85"/>
    <mergeCell ref="GRS85:GRT85"/>
    <mergeCell ref="GRU85:GRV85"/>
    <mergeCell ref="GRW85:GRX85"/>
    <mergeCell ref="GRY85:GRZ85"/>
    <mergeCell ref="GSA85:GSB85"/>
    <mergeCell ref="GSC85:GSD85"/>
    <mergeCell ref="GSE85:GSF85"/>
    <mergeCell ref="GSG85:GSH85"/>
    <mergeCell ref="GSI85:GSJ85"/>
    <mergeCell ref="GSK85:GSL85"/>
    <mergeCell ref="GSM85:GSN85"/>
    <mergeCell ref="GSO85:GSP85"/>
    <mergeCell ref="GSQ85:GSR85"/>
    <mergeCell ref="GSS85:GST85"/>
    <mergeCell ref="GSU85:GSV85"/>
    <mergeCell ref="GSW85:GSX85"/>
    <mergeCell ref="GSY85:GSZ85"/>
    <mergeCell ref="GTA85:GTB85"/>
    <mergeCell ref="GTC85:GTD85"/>
    <mergeCell ref="GTE85:GTF85"/>
    <mergeCell ref="GTG85:GTH85"/>
    <mergeCell ref="GTI85:GTJ85"/>
    <mergeCell ref="GTK85:GTL85"/>
    <mergeCell ref="GTM85:GTN85"/>
    <mergeCell ref="GTO85:GTP85"/>
    <mergeCell ref="GTQ85:GTR85"/>
    <mergeCell ref="GTS85:GTT85"/>
    <mergeCell ref="GTU85:GTV85"/>
    <mergeCell ref="GTW85:GTX85"/>
    <mergeCell ref="GTY85:GTZ85"/>
    <mergeCell ref="GUA85:GUB85"/>
    <mergeCell ref="GUC85:GUD85"/>
    <mergeCell ref="GUE85:GUF85"/>
    <mergeCell ref="GUG85:GUH85"/>
    <mergeCell ref="GUI85:GUJ85"/>
    <mergeCell ref="GUK85:GUL85"/>
    <mergeCell ref="GUM85:GUN85"/>
    <mergeCell ref="GUO85:GUP85"/>
    <mergeCell ref="GUQ85:GUR85"/>
    <mergeCell ref="GUS85:GUT85"/>
    <mergeCell ref="GUU85:GUV85"/>
    <mergeCell ref="GUW85:GUX85"/>
    <mergeCell ref="GUY85:GUZ85"/>
    <mergeCell ref="GVA85:GVB85"/>
    <mergeCell ref="GVC85:GVD85"/>
    <mergeCell ref="GVE85:GVF85"/>
    <mergeCell ref="GVG85:GVH85"/>
    <mergeCell ref="GVI85:GVJ85"/>
    <mergeCell ref="GVK85:GVL85"/>
    <mergeCell ref="GVM85:GVN85"/>
    <mergeCell ref="GVO85:GVP85"/>
    <mergeCell ref="GVQ85:GVR85"/>
    <mergeCell ref="GVS85:GVT85"/>
    <mergeCell ref="GVU85:GVV85"/>
    <mergeCell ref="GVW85:GVX85"/>
    <mergeCell ref="GVY85:GVZ85"/>
    <mergeCell ref="GWA85:GWB85"/>
    <mergeCell ref="GWC85:GWD85"/>
    <mergeCell ref="GWE85:GWF85"/>
    <mergeCell ref="GWG85:GWH85"/>
    <mergeCell ref="GWI85:GWJ85"/>
    <mergeCell ref="GWK85:GWL85"/>
    <mergeCell ref="GWM85:GWN85"/>
    <mergeCell ref="GWO85:GWP85"/>
    <mergeCell ref="GWQ85:GWR85"/>
    <mergeCell ref="GWS85:GWT85"/>
    <mergeCell ref="GWU85:GWV85"/>
    <mergeCell ref="GWW85:GWX85"/>
    <mergeCell ref="GWY85:GWZ85"/>
    <mergeCell ref="GXA85:GXB85"/>
    <mergeCell ref="GXC85:GXD85"/>
    <mergeCell ref="GXE85:GXF85"/>
    <mergeCell ref="GXG85:GXH85"/>
    <mergeCell ref="GXI85:GXJ85"/>
    <mergeCell ref="GXK85:GXL85"/>
    <mergeCell ref="GXM85:GXN85"/>
    <mergeCell ref="GXO85:GXP85"/>
    <mergeCell ref="GXQ85:GXR85"/>
    <mergeCell ref="GXS85:GXT85"/>
    <mergeCell ref="GXU85:GXV85"/>
    <mergeCell ref="GXW85:GXX85"/>
    <mergeCell ref="GXY85:GXZ85"/>
    <mergeCell ref="GYA85:GYB85"/>
    <mergeCell ref="GYC85:GYD85"/>
    <mergeCell ref="GYE85:GYF85"/>
    <mergeCell ref="GYG85:GYH85"/>
    <mergeCell ref="GYI85:GYJ85"/>
    <mergeCell ref="GYK85:GYL85"/>
    <mergeCell ref="GYM85:GYN85"/>
    <mergeCell ref="GYO85:GYP85"/>
    <mergeCell ref="GYQ85:GYR85"/>
    <mergeCell ref="GYS85:GYT85"/>
    <mergeCell ref="GYU85:GYV85"/>
    <mergeCell ref="GYW85:GYX85"/>
    <mergeCell ref="GYY85:GYZ85"/>
    <mergeCell ref="GZA85:GZB85"/>
    <mergeCell ref="GZC85:GZD85"/>
    <mergeCell ref="GZE85:GZF85"/>
    <mergeCell ref="GZG85:GZH85"/>
    <mergeCell ref="GZI85:GZJ85"/>
    <mergeCell ref="GZK85:GZL85"/>
    <mergeCell ref="GZM85:GZN85"/>
    <mergeCell ref="GZO85:GZP85"/>
    <mergeCell ref="GZQ85:GZR85"/>
    <mergeCell ref="GZS85:GZT85"/>
    <mergeCell ref="GZU85:GZV85"/>
    <mergeCell ref="GZW85:GZX85"/>
    <mergeCell ref="GZY85:GZZ85"/>
    <mergeCell ref="HAA85:HAB85"/>
    <mergeCell ref="HAC85:HAD85"/>
    <mergeCell ref="HAE85:HAF85"/>
    <mergeCell ref="HAG85:HAH85"/>
    <mergeCell ref="HAI85:HAJ85"/>
    <mergeCell ref="HAK85:HAL85"/>
    <mergeCell ref="HAM85:HAN85"/>
    <mergeCell ref="HAO85:HAP85"/>
    <mergeCell ref="HAQ85:HAR85"/>
    <mergeCell ref="HAS85:HAT85"/>
    <mergeCell ref="HAU85:HAV85"/>
    <mergeCell ref="HAW85:HAX85"/>
    <mergeCell ref="HAY85:HAZ85"/>
    <mergeCell ref="HBA85:HBB85"/>
    <mergeCell ref="HBC85:HBD85"/>
    <mergeCell ref="HBE85:HBF85"/>
    <mergeCell ref="HBG85:HBH85"/>
    <mergeCell ref="HBI85:HBJ85"/>
    <mergeCell ref="HBK85:HBL85"/>
    <mergeCell ref="HBM85:HBN85"/>
    <mergeCell ref="HBO85:HBP85"/>
    <mergeCell ref="HBQ85:HBR85"/>
    <mergeCell ref="HBS85:HBT85"/>
    <mergeCell ref="HBU85:HBV85"/>
    <mergeCell ref="HBW85:HBX85"/>
    <mergeCell ref="HBY85:HBZ85"/>
    <mergeCell ref="HCA85:HCB85"/>
    <mergeCell ref="HCC85:HCD85"/>
    <mergeCell ref="HCE85:HCF85"/>
    <mergeCell ref="HCG85:HCH85"/>
    <mergeCell ref="HCI85:HCJ85"/>
    <mergeCell ref="HCK85:HCL85"/>
    <mergeCell ref="HCM85:HCN85"/>
    <mergeCell ref="HCO85:HCP85"/>
    <mergeCell ref="HCQ85:HCR85"/>
    <mergeCell ref="HCS85:HCT85"/>
    <mergeCell ref="HCU85:HCV85"/>
    <mergeCell ref="HCW85:HCX85"/>
    <mergeCell ref="HCY85:HCZ85"/>
    <mergeCell ref="HDA85:HDB85"/>
    <mergeCell ref="HDC85:HDD85"/>
    <mergeCell ref="HDE85:HDF85"/>
    <mergeCell ref="HDG85:HDH85"/>
    <mergeCell ref="HDI85:HDJ85"/>
    <mergeCell ref="HDK85:HDL85"/>
    <mergeCell ref="HDM85:HDN85"/>
    <mergeCell ref="HDO85:HDP85"/>
    <mergeCell ref="HDQ85:HDR85"/>
    <mergeCell ref="HDS85:HDT85"/>
    <mergeCell ref="HDU85:HDV85"/>
    <mergeCell ref="HDW85:HDX85"/>
    <mergeCell ref="HDY85:HDZ85"/>
    <mergeCell ref="HEA85:HEB85"/>
    <mergeCell ref="HEC85:HED85"/>
    <mergeCell ref="HEE85:HEF85"/>
    <mergeCell ref="HEG85:HEH85"/>
    <mergeCell ref="HEI85:HEJ85"/>
    <mergeCell ref="HEK85:HEL85"/>
    <mergeCell ref="HEM85:HEN85"/>
    <mergeCell ref="HEO85:HEP85"/>
    <mergeCell ref="HEQ85:HER85"/>
    <mergeCell ref="HES85:HET85"/>
    <mergeCell ref="HEU85:HEV85"/>
    <mergeCell ref="HEW85:HEX85"/>
    <mergeCell ref="HEY85:HEZ85"/>
    <mergeCell ref="HFA85:HFB85"/>
    <mergeCell ref="HFC85:HFD85"/>
    <mergeCell ref="HFE85:HFF85"/>
    <mergeCell ref="HFG85:HFH85"/>
    <mergeCell ref="HFI85:HFJ85"/>
    <mergeCell ref="HFK85:HFL85"/>
    <mergeCell ref="HFM85:HFN85"/>
    <mergeCell ref="HFO85:HFP85"/>
    <mergeCell ref="HFQ85:HFR85"/>
    <mergeCell ref="HFS85:HFT85"/>
    <mergeCell ref="HFU85:HFV85"/>
    <mergeCell ref="HFW85:HFX85"/>
    <mergeCell ref="HFY85:HFZ85"/>
    <mergeCell ref="HGA85:HGB85"/>
    <mergeCell ref="HGC85:HGD85"/>
    <mergeCell ref="HGE85:HGF85"/>
    <mergeCell ref="HGG85:HGH85"/>
    <mergeCell ref="HGI85:HGJ85"/>
    <mergeCell ref="HGK85:HGL85"/>
    <mergeCell ref="HGM85:HGN85"/>
    <mergeCell ref="HGO85:HGP85"/>
    <mergeCell ref="HGQ85:HGR85"/>
    <mergeCell ref="HGS85:HGT85"/>
    <mergeCell ref="HGU85:HGV85"/>
    <mergeCell ref="HGW85:HGX85"/>
    <mergeCell ref="HGY85:HGZ85"/>
    <mergeCell ref="HHA85:HHB85"/>
    <mergeCell ref="HHC85:HHD85"/>
    <mergeCell ref="HHE85:HHF85"/>
    <mergeCell ref="HHG85:HHH85"/>
    <mergeCell ref="HHI85:HHJ85"/>
    <mergeCell ref="HHK85:HHL85"/>
    <mergeCell ref="HHM85:HHN85"/>
    <mergeCell ref="HHO85:HHP85"/>
    <mergeCell ref="HHQ85:HHR85"/>
    <mergeCell ref="HHS85:HHT85"/>
    <mergeCell ref="HHU85:HHV85"/>
    <mergeCell ref="HHW85:HHX85"/>
    <mergeCell ref="HHY85:HHZ85"/>
    <mergeCell ref="HIA85:HIB85"/>
    <mergeCell ref="HIC85:HID85"/>
    <mergeCell ref="HIE85:HIF85"/>
    <mergeCell ref="HIG85:HIH85"/>
    <mergeCell ref="HII85:HIJ85"/>
    <mergeCell ref="HIK85:HIL85"/>
    <mergeCell ref="HIM85:HIN85"/>
    <mergeCell ref="HIO85:HIP85"/>
    <mergeCell ref="HIQ85:HIR85"/>
    <mergeCell ref="HIS85:HIT85"/>
    <mergeCell ref="HIU85:HIV85"/>
    <mergeCell ref="HIW85:HIX85"/>
    <mergeCell ref="HIY85:HIZ85"/>
    <mergeCell ref="HJA85:HJB85"/>
    <mergeCell ref="HJC85:HJD85"/>
    <mergeCell ref="HJE85:HJF85"/>
    <mergeCell ref="HJG85:HJH85"/>
    <mergeCell ref="HJI85:HJJ85"/>
    <mergeCell ref="HJK85:HJL85"/>
    <mergeCell ref="HJM85:HJN85"/>
    <mergeCell ref="HJO85:HJP85"/>
    <mergeCell ref="HJQ85:HJR85"/>
    <mergeCell ref="HJS85:HJT85"/>
    <mergeCell ref="HJU85:HJV85"/>
    <mergeCell ref="HJW85:HJX85"/>
    <mergeCell ref="HJY85:HJZ85"/>
    <mergeCell ref="HKA85:HKB85"/>
    <mergeCell ref="HKC85:HKD85"/>
    <mergeCell ref="HKE85:HKF85"/>
    <mergeCell ref="HKG85:HKH85"/>
    <mergeCell ref="HKI85:HKJ85"/>
    <mergeCell ref="HKK85:HKL85"/>
    <mergeCell ref="HKM85:HKN85"/>
    <mergeCell ref="HKO85:HKP85"/>
    <mergeCell ref="HKQ85:HKR85"/>
    <mergeCell ref="HKS85:HKT85"/>
    <mergeCell ref="HKU85:HKV85"/>
    <mergeCell ref="HKW85:HKX85"/>
    <mergeCell ref="HKY85:HKZ85"/>
    <mergeCell ref="HLA85:HLB85"/>
    <mergeCell ref="HLC85:HLD85"/>
    <mergeCell ref="HLE85:HLF85"/>
    <mergeCell ref="HLG85:HLH85"/>
    <mergeCell ref="HLI85:HLJ85"/>
    <mergeCell ref="HLK85:HLL85"/>
    <mergeCell ref="HLM85:HLN85"/>
    <mergeCell ref="HLO85:HLP85"/>
    <mergeCell ref="HLQ85:HLR85"/>
    <mergeCell ref="HLS85:HLT85"/>
    <mergeCell ref="HLU85:HLV85"/>
    <mergeCell ref="HLW85:HLX85"/>
    <mergeCell ref="HLY85:HLZ85"/>
    <mergeCell ref="HMA85:HMB85"/>
    <mergeCell ref="HMC85:HMD85"/>
    <mergeCell ref="HME85:HMF85"/>
    <mergeCell ref="HMG85:HMH85"/>
    <mergeCell ref="HMI85:HMJ85"/>
    <mergeCell ref="HMK85:HML85"/>
    <mergeCell ref="HMM85:HMN85"/>
    <mergeCell ref="HMO85:HMP85"/>
    <mergeCell ref="HMQ85:HMR85"/>
    <mergeCell ref="HMS85:HMT85"/>
    <mergeCell ref="HMU85:HMV85"/>
    <mergeCell ref="HMW85:HMX85"/>
    <mergeCell ref="HMY85:HMZ85"/>
    <mergeCell ref="HNA85:HNB85"/>
    <mergeCell ref="HNC85:HND85"/>
    <mergeCell ref="HNE85:HNF85"/>
    <mergeCell ref="HNG85:HNH85"/>
    <mergeCell ref="HNI85:HNJ85"/>
    <mergeCell ref="HNK85:HNL85"/>
    <mergeCell ref="HNM85:HNN85"/>
    <mergeCell ref="HNO85:HNP85"/>
    <mergeCell ref="HNQ85:HNR85"/>
    <mergeCell ref="HNS85:HNT85"/>
    <mergeCell ref="HNU85:HNV85"/>
    <mergeCell ref="HNW85:HNX85"/>
    <mergeCell ref="HNY85:HNZ85"/>
    <mergeCell ref="HOA85:HOB85"/>
    <mergeCell ref="HOC85:HOD85"/>
    <mergeCell ref="HOE85:HOF85"/>
    <mergeCell ref="HOG85:HOH85"/>
    <mergeCell ref="HOI85:HOJ85"/>
    <mergeCell ref="HOK85:HOL85"/>
    <mergeCell ref="HOM85:HON85"/>
    <mergeCell ref="HOO85:HOP85"/>
    <mergeCell ref="HOQ85:HOR85"/>
    <mergeCell ref="HOS85:HOT85"/>
    <mergeCell ref="HOU85:HOV85"/>
    <mergeCell ref="HOW85:HOX85"/>
    <mergeCell ref="HOY85:HOZ85"/>
    <mergeCell ref="HPA85:HPB85"/>
    <mergeCell ref="HPC85:HPD85"/>
    <mergeCell ref="HPE85:HPF85"/>
    <mergeCell ref="HPG85:HPH85"/>
    <mergeCell ref="HPI85:HPJ85"/>
    <mergeCell ref="HPK85:HPL85"/>
    <mergeCell ref="HPM85:HPN85"/>
    <mergeCell ref="HPO85:HPP85"/>
    <mergeCell ref="HPQ85:HPR85"/>
    <mergeCell ref="HPS85:HPT85"/>
    <mergeCell ref="HPU85:HPV85"/>
    <mergeCell ref="HPW85:HPX85"/>
    <mergeCell ref="HPY85:HPZ85"/>
    <mergeCell ref="HQA85:HQB85"/>
    <mergeCell ref="HQC85:HQD85"/>
    <mergeCell ref="HQE85:HQF85"/>
    <mergeCell ref="HQG85:HQH85"/>
    <mergeCell ref="HQI85:HQJ85"/>
    <mergeCell ref="HQK85:HQL85"/>
    <mergeCell ref="HQM85:HQN85"/>
    <mergeCell ref="HQO85:HQP85"/>
    <mergeCell ref="HQQ85:HQR85"/>
    <mergeCell ref="HQS85:HQT85"/>
    <mergeCell ref="HQU85:HQV85"/>
    <mergeCell ref="HQW85:HQX85"/>
    <mergeCell ref="HQY85:HQZ85"/>
    <mergeCell ref="HRA85:HRB85"/>
    <mergeCell ref="HRC85:HRD85"/>
    <mergeCell ref="HRE85:HRF85"/>
    <mergeCell ref="HRG85:HRH85"/>
    <mergeCell ref="HRI85:HRJ85"/>
    <mergeCell ref="HRK85:HRL85"/>
    <mergeCell ref="HRM85:HRN85"/>
    <mergeCell ref="HRO85:HRP85"/>
    <mergeCell ref="HRQ85:HRR85"/>
    <mergeCell ref="HRS85:HRT85"/>
    <mergeCell ref="HRU85:HRV85"/>
    <mergeCell ref="HRW85:HRX85"/>
    <mergeCell ref="HRY85:HRZ85"/>
    <mergeCell ref="HSA85:HSB85"/>
    <mergeCell ref="HSC85:HSD85"/>
    <mergeCell ref="HSE85:HSF85"/>
    <mergeCell ref="HSG85:HSH85"/>
    <mergeCell ref="HSI85:HSJ85"/>
    <mergeCell ref="HSK85:HSL85"/>
    <mergeCell ref="HSM85:HSN85"/>
    <mergeCell ref="HSO85:HSP85"/>
    <mergeCell ref="HSQ85:HSR85"/>
    <mergeCell ref="HSS85:HST85"/>
    <mergeCell ref="HSU85:HSV85"/>
    <mergeCell ref="HSW85:HSX85"/>
    <mergeCell ref="HSY85:HSZ85"/>
    <mergeCell ref="HTA85:HTB85"/>
    <mergeCell ref="HTC85:HTD85"/>
    <mergeCell ref="HTE85:HTF85"/>
    <mergeCell ref="HTG85:HTH85"/>
    <mergeCell ref="HTI85:HTJ85"/>
    <mergeCell ref="HTK85:HTL85"/>
    <mergeCell ref="HTM85:HTN85"/>
    <mergeCell ref="HTO85:HTP85"/>
    <mergeCell ref="HTQ85:HTR85"/>
    <mergeCell ref="HTS85:HTT85"/>
    <mergeCell ref="HTU85:HTV85"/>
    <mergeCell ref="HTW85:HTX85"/>
    <mergeCell ref="HTY85:HTZ85"/>
    <mergeCell ref="HUA85:HUB85"/>
    <mergeCell ref="HUC85:HUD85"/>
    <mergeCell ref="HUE85:HUF85"/>
    <mergeCell ref="HUG85:HUH85"/>
    <mergeCell ref="HUI85:HUJ85"/>
    <mergeCell ref="HUK85:HUL85"/>
    <mergeCell ref="HUM85:HUN85"/>
    <mergeCell ref="HUO85:HUP85"/>
    <mergeCell ref="HUQ85:HUR85"/>
    <mergeCell ref="HUS85:HUT85"/>
    <mergeCell ref="HUU85:HUV85"/>
    <mergeCell ref="HUW85:HUX85"/>
    <mergeCell ref="HUY85:HUZ85"/>
    <mergeCell ref="HVA85:HVB85"/>
    <mergeCell ref="HVC85:HVD85"/>
    <mergeCell ref="HVE85:HVF85"/>
    <mergeCell ref="HVG85:HVH85"/>
    <mergeCell ref="HVI85:HVJ85"/>
    <mergeCell ref="HVK85:HVL85"/>
    <mergeCell ref="HVM85:HVN85"/>
    <mergeCell ref="HVO85:HVP85"/>
    <mergeCell ref="HVQ85:HVR85"/>
    <mergeCell ref="HVS85:HVT85"/>
    <mergeCell ref="HVU85:HVV85"/>
    <mergeCell ref="HVW85:HVX85"/>
    <mergeCell ref="HVY85:HVZ85"/>
    <mergeCell ref="HWA85:HWB85"/>
    <mergeCell ref="HWC85:HWD85"/>
    <mergeCell ref="HWE85:HWF85"/>
    <mergeCell ref="HWG85:HWH85"/>
    <mergeCell ref="HWI85:HWJ85"/>
    <mergeCell ref="HWK85:HWL85"/>
    <mergeCell ref="HWM85:HWN85"/>
    <mergeCell ref="HWO85:HWP85"/>
    <mergeCell ref="HWQ85:HWR85"/>
    <mergeCell ref="HWS85:HWT85"/>
    <mergeCell ref="HWU85:HWV85"/>
    <mergeCell ref="HWW85:HWX85"/>
    <mergeCell ref="HWY85:HWZ85"/>
    <mergeCell ref="HXA85:HXB85"/>
    <mergeCell ref="HXC85:HXD85"/>
    <mergeCell ref="HXE85:HXF85"/>
    <mergeCell ref="HXG85:HXH85"/>
    <mergeCell ref="HXI85:HXJ85"/>
    <mergeCell ref="HXK85:HXL85"/>
    <mergeCell ref="HXM85:HXN85"/>
    <mergeCell ref="HXO85:HXP85"/>
    <mergeCell ref="HXQ85:HXR85"/>
    <mergeCell ref="HXS85:HXT85"/>
    <mergeCell ref="HXU85:HXV85"/>
    <mergeCell ref="HXW85:HXX85"/>
    <mergeCell ref="HXY85:HXZ85"/>
    <mergeCell ref="HYA85:HYB85"/>
    <mergeCell ref="HYC85:HYD85"/>
    <mergeCell ref="HYE85:HYF85"/>
    <mergeCell ref="HYG85:HYH85"/>
    <mergeCell ref="HYI85:HYJ85"/>
    <mergeCell ref="HYK85:HYL85"/>
    <mergeCell ref="HYM85:HYN85"/>
    <mergeCell ref="HYO85:HYP85"/>
    <mergeCell ref="HYQ85:HYR85"/>
    <mergeCell ref="HYS85:HYT85"/>
    <mergeCell ref="HYU85:HYV85"/>
    <mergeCell ref="HYW85:HYX85"/>
    <mergeCell ref="HYY85:HYZ85"/>
    <mergeCell ref="HZA85:HZB85"/>
    <mergeCell ref="HZC85:HZD85"/>
    <mergeCell ref="HZE85:HZF85"/>
    <mergeCell ref="HZG85:HZH85"/>
    <mergeCell ref="HZI85:HZJ85"/>
    <mergeCell ref="HZK85:HZL85"/>
    <mergeCell ref="HZM85:HZN85"/>
    <mergeCell ref="HZO85:HZP85"/>
    <mergeCell ref="HZQ85:HZR85"/>
    <mergeCell ref="HZS85:HZT85"/>
    <mergeCell ref="HZU85:HZV85"/>
    <mergeCell ref="HZW85:HZX85"/>
    <mergeCell ref="HZY85:HZZ85"/>
    <mergeCell ref="IAA85:IAB85"/>
    <mergeCell ref="IAC85:IAD85"/>
    <mergeCell ref="IAE85:IAF85"/>
    <mergeCell ref="IAG85:IAH85"/>
    <mergeCell ref="IAI85:IAJ85"/>
    <mergeCell ref="IAK85:IAL85"/>
    <mergeCell ref="IAM85:IAN85"/>
    <mergeCell ref="IAO85:IAP85"/>
    <mergeCell ref="IAQ85:IAR85"/>
    <mergeCell ref="IAS85:IAT85"/>
    <mergeCell ref="IAU85:IAV85"/>
    <mergeCell ref="IAW85:IAX85"/>
    <mergeCell ref="IAY85:IAZ85"/>
    <mergeCell ref="IBA85:IBB85"/>
    <mergeCell ref="IBC85:IBD85"/>
    <mergeCell ref="IBE85:IBF85"/>
    <mergeCell ref="IBG85:IBH85"/>
    <mergeCell ref="IBI85:IBJ85"/>
    <mergeCell ref="IBK85:IBL85"/>
    <mergeCell ref="IBM85:IBN85"/>
    <mergeCell ref="IBO85:IBP85"/>
    <mergeCell ref="IBQ85:IBR85"/>
    <mergeCell ref="IBS85:IBT85"/>
    <mergeCell ref="IBU85:IBV85"/>
    <mergeCell ref="IBW85:IBX85"/>
    <mergeCell ref="IBY85:IBZ85"/>
    <mergeCell ref="ICA85:ICB85"/>
    <mergeCell ref="ICC85:ICD85"/>
    <mergeCell ref="ICE85:ICF85"/>
    <mergeCell ref="ICG85:ICH85"/>
    <mergeCell ref="ICI85:ICJ85"/>
    <mergeCell ref="ICK85:ICL85"/>
    <mergeCell ref="ICM85:ICN85"/>
    <mergeCell ref="ICO85:ICP85"/>
    <mergeCell ref="ICQ85:ICR85"/>
    <mergeCell ref="ICS85:ICT85"/>
    <mergeCell ref="ICU85:ICV85"/>
    <mergeCell ref="ICW85:ICX85"/>
    <mergeCell ref="ICY85:ICZ85"/>
    <mergeCell ref="IDA85:IDB85"/>
    <mergeCell ref="IDC85:IDD85"/>
    <mergeCell ref="IDE85:IDF85"/>
    <mergeCell ref="IDG85:IDH85"/>
    <mergeCell ref="IDI85:IDJ85"/>
    <mergeCell ref="IDK85:IDL85"/>
    <mergeCell ref="IDM85:IDN85"/>
    <mergeCell ref="IDO85:IDP85"/>
    <mergeCell ref="IDQ85:IDR85"/>
    <mergeCell ref="IDS85:IDT85"/>
    <mergeCell ref="IDU85:IDV85"/>
    <mergeCell ref="IDW85:IDX85"/>
    <mergeCell ref="IDY85:IDZ85"/>
    <mergeCell ref="IEA85:IEB85"/>
    <mergeCell ref="IEC85:IED85"/>
    <mergeCell ref="IEE85:IEF85"/>
    <mergeCell ref="IEG85:IEH85"/>
    <mergeCell ref="IEI85:IEJ85"/>
    <mergeCell ref="IEK85:IEL85"/>
    <mergeCell ref="IEM85:IEN85"/>
    <mergeCell ref="IEO85:IEP85"/>
    <mergeCell ref="IEQ85:IER85"/>
    <mergeCell ref="IES85:IET85"/>
    <mergeCell ref="IEU85:IEV85"/>
    <mergeCell ref="IEW85:IEX85"/>
    <mergeCell ref="IEY85:IEZ85"/>
    <mergeCell ref="IFA85:IFB85"/>
    <mergeCell ref="IFC85:IFD85"/>
    <mergeCell ref="IFE85:IFF85"/>
    <mergeCell ref="IFG85:IFH85"/>
    <mergeCell ref="IFI85:IFJ85"/>
    <mergeCell ref="IFK85:IFL85"/>
    <mergeCell ref="IFM85:IFN85"/>
    <mergeCell ref="IFO85:IFP85"/>
    <mergeCell ref="IFQ85:IFR85"/>
    <mergeCell ref="IFS85:IFT85"/>
    <mergeCell ref="IFU85:IFV85"/>
    <mergeCell ref="IFW85:IFX85"/>
    <mergeCell ref="IFY85:IFZ85"/>
    <mergeCell ref="IGA85:IGB85"/>
    <mergeCell ref="IGC85:IGD85"/>
    <mergeCell ref="IGE85:IGF85"/>
    <mergeCell ref="IGG85:IGH85"/>
    <mergeCell ref="IGI85:IGJ85"/>
    <mergeCell ref="IGK85:IGL85"/>
    <mergeCell ref="IGM85:IGN85"/>
    <mergeCell ref="IGO85:IGP85"/>
    <mergeCell ref="IGQ85:IGR85"/>
    <mergeCell ref="IGS85:IGT85"/>
    <mergeCell ref="IGU85:IGV85"/>
    <mergeCell ref="IGW85:IGX85"/>
    <mergeCell ref="IGY85:IGZ85"/>
    <mergeCell ref="IHA85:IHB85"/>
    <mergeCell ref="IHC85:IHD85"/>
    <mergeCell ref="IHE85:IHF85"/>
    <mergeCell ref="IHG85:IHH85"/>
    <mergeCell ref="IHI85:IHJ85"/>
    <mergeCell ref="IHK85:IHL85"/>
    <mergeCell ref="IHM85:IHN85"/>
    <mergeCell ref="IHO85:IHP85"/>
    <mergeCell ref="IHQ85:IHR85"/>
    <mergeCell ref="IHS85:IHT85"/>
    <mergeCell ref="IHU85:IHV85"/>
    <mergeCell ref="IHW85:IHX85"/>
    <mergeCell ref="IHY85:IHZ85"/>
    <mergeCell ref="IIA85:IIB85"/>
    <mergeCell ref="IIC85:IID85"/>
    <mergeCell ref="IIE85:IIF85"/>
    <mergeCell ref="IIG85:IIH85"/>
    <mergeCell ref="III85:IIJ85"/>
    <mergeCell ref="IIK85:IIL85"/>
    <mergeCell ref="IIM85:IIN85"/>
    <mergeCell ref="IIO85:IIP85"/>
    <mergeCell ref="IIQ85:IIR85"/>
    <mergeCell ref="IIS85:IIT85"/>
    <mergeCell ref="IIU85:IIV85"/>
    <mergeCell ref="IIW85:IIX85"/>
    <mergeCell ref="IIY85:IIZ85"/>
    <mergeCell ref="IJA85:IJB85"/>
    <mergeCell ref="IJC85:IJD85"/>
    <mergeCell ref="IJE85:IJF85"/>
    <mergeCell ref="IJG85:IJH85"/>
    <mergeCell ref="IJI85:IJJ85"/>
    <mergeCell ref="IJK85:IJL85"/>
    <mergeCell ref="IJM85:IJN85"/>
    <mergeCell ref="IJO85:IJP85"/>
    <mergeCell ref="IJQ85:IJR85"/>
    <mergeCell ref="IJS85:IJT85"/>
    <mergeCell ref="IJU85:IJV85"/>
    <mergeCell ref="IJW85:IJX85"/>
    <mergeCell ref="IJY85:IJZ85"/>
    <mergeCell ref="IKA85:IKB85"/>
    <mergeCell ref="IKC85:IKD85"/>
    <mergeCell ref="IKE85:IKF85"/>
    <mergeCell ref="IKG85:IKH85"/>
    <mergeCell ref="IKI85:IKJ85"/>
    <mergeCell ref="IKK85:IKL85"/>
    <mergeCell ref="IKM85:IKN85"/>
    <mergeCell ref="IKO85:IKP85"/>
    <mergeCell ref="IKQ85:IKR85"/>
    <mergeCell ref="IKS85:IKT85"/>
    <mergeCell ref="IKU85:IKV85"/>
    <mergeCell ref="IKW85:IKX85"/>
    <mergeCell ref="IKY85:IKZ85"/>
    <mergeCell ref="ILA85:ILB85"/>
    <mergeCell ref="ILC85:ILD85"/>
    <mergeCell ref="ILE85:ILF85"/>
    <mergeCell ref="ILG85:ILH85"/>
    <mergeCell ref="ILI85:ILJ85"/>
    <mergeCell ref="ILK85:ILL85"/>
    <mergeCell ref="ILM85:ILN85"/>
    <mergeCell ref="ILO85:ILP85"/>
    <mergeCell ref="ILQ85:ILR85"/>
    <mergeCell ref="ILS85:ILT85"/>
    <mergeCell ref="ILU85:ILV85"/>
    <mergeCell ref="ILW85:ILX85"/>
    <mergeCell ref="ILY85:ILZ85"/>
    <mergeCell ref="IMA85:IMB85"/>
    <mergeCell ref="IMC85:IMD85"/>
    <mergeCell ref="IME85:IMF85"/>
    <mergeCell ref="IMG85:IMH85"/>
    <mergeCell ref="IMI85:IMJ85"/>
    <mergeCell ref="IMK85:IML85"/>
    <mergeCell ref="IMM85:IMN85"/>
    <mergeCell ref="IMO85:IMP85"/>
    <mergeCell ref="IMQ85:IMR85"/>
    <mergeCell ref="IMS85:IMT85"/>
    <mergeCell ref="IMU85:IMV85"/>
    <mergeCell ref="IMW85:IMX85"/>
    <mergeCell ref="IMY85:IMZ85"/>
    <mergeCell ref="INA85:INB85"/>
    <mergeCell ref="INC85:IND85"/>
    <mergeCell ref="INE85:INF85"/>
    <mergeCell ref="ING85:INH85"/>
    <mergeCell ref="INI85:INJ85"/>
    <mergeCell ref="INK85:INL85"/>
    <mergeCell ref="INM85:INN85"/>
    <mergeCell ref="INO85:INP85"/>
    <mergeCell ref="INQ85:INR85"/>
    <mergeCell ref="INS85:INT85"/>
    <mergeCell ref="INU85:INV85"/>
    <mergeCell ref="INW85:INX85"/>
    <mergeCell ref="INY85:INZ85"/>
    <mergeCell ref="IOA85:IOB85"/>
    <mergeCell ref="IOC85:IOD85"/>
    <mergeCell ref="IOE85:IOF85"/>
    <mergeCell ref="IOG85:IOH85"/>
    <mergeCell ref="IOI85:IOJ85"/>
    <mergeCell ref="IOK85:IOL85"/>
    <mergeCell ref="IOM85:ION85"/>
    <mergeCell ref="IOO85:IOP85"/>
    <mergeCell ref="IOQ85:IOR85"/>
    <mergeCell ref="IOS85:IOT85"/>
    <mergeCell ref="IOU85:IOV85"/>
    <mergeCell ref="IOW85:IOX85"/>
    <mergeCell ref="IOY85:IOZ85"/>
    <mergeCell ref="IPA85:IPB85"/>
    <mergeCell ref="IPC85:IPD85"/>
    <mergeCell ref="IPE85:IPF85"/>
    <mergeCell ref="IPG85:IPH85"/>
    <mergeCell ref="IPI85:IPJ85"/>
    <mergeCell ref="IPK85:IPL85"/>
    <mergeCell ref="IPM85:IPN85"/>
    <mergeCell ref="IPO85:IPP85"/>
    <mergeCell ref="IPQ85:IPR85"/>
    <mergeCell ref="IPS85:IPT85"/>
    <mergeCell ref="IPU85:IPV85"/>
    <mergeCell ref="IPW85:IPX85"/>
    <mergeCell ref="IPY85:IPZ85"/>
    <mergeCell ref="IQA85:IQB85"/>
    <mergeCell ref="IQC85:IQD85"/>
    <mergeCell ref="IQE85:IQF85"/>
    <mergeCell ref="IQG85:IQH85"/>
    <mergeCell ref="IQI85:IQJ85"/>
    <mergeCell ref="IQK85:IQL85"/>
    <mergeCell ref="IQM85:IQN85"/>
    <mergeCell ref="IQO85:IQP85"/>
    <mergeCell ref="IQQ85:IQR85"/>
    <mergeCell ref="IQS85:IQT85"/>
    <mergeCell ref="IQU85:IQV85"/>
    <mergeCell ref="IQW85:IQX85"/>
    <mergeCell ref="IQY85:IQZ85"/>
    <mergeCell ref="IRA85:IRB85"/>
    <mergeCell ref="IRC85:IRD85"/>
    <mergeCell ref="IRE85:IRF85"/>
    <mergeCell ref="IRG85:IRH85"/>
    <mergeCell ref="IRI85:IRJ85"/>
    <mergeCell ref="IRK85:IRL85"/>
    <mergeCell ref="IRM85:IRN85"/>
    <mergeCell ref="IRO85:IRP85"/>
    <mergeCell ref="IRQ85:IRR85"/>
    <mergeCell ref="IRS85:IRT85"/>
    <mergeCell ref="IRU85:IRV85"/>
    <mergeCell ref="IRW85:IRX85"/>
    <mergeCell ref="IRY85:IRZ85"/>
    <mergeCell ref="ISA85:ISB85"/>
    <mergeCell ref="ISC85:ISD85"/>
    <mergeCell ref="ISE85:ISF85"/>
    <mergeCell ref="ISG85:ISH85"/>
    <mergeCell ref="ISI85:ISJ85"/>
    <mergeCell ref="ISK85:ISL85"/>
    <mergeCell ref="ISM85:ISN85"/>
    <mergeCell ref="ISO85:ISP85"/>
    <mergeCell ref="ISQ85:ISR85"/>
    <mergeCell ref="ISS85:IST85"/>
    <mergeCell ref="ISU85:ISV85"/>
    <mergeCell ref="ISW85:ISX85"/>
    <mergeCell ref="ISY85:ISZ85"/>
    <mergeCell ref="ITA85:ITB85"/>
    <mergeCell ref="ITC85:ITD85"/>
    <mergeCell ref="ITE85:ITF85"/>
    <mergeCell ref="ITG85:ITH85"/>
    <mergeCell ref="ITI85:ITJ85"/>
    <mergeCell ref="ITK85:ITL85"/>
    <mergeCell ref="ITM85:ITN85"/>
    <mergeCell ref="ITO85:ITP85"/>
    <mergeCell ref="ITQ85:ITR85"/>
    <mergeCell ref="ITS85:ITT85"/>
    <mergeCell ref="ITU85:ITV85"/>
    <mergeCell ref="ITW85:ITX85"/>
    <mergeCell ref="ITY85:ITZ85"/>
    <mergeCell ref="IUA85:IUB85"/>
    <mergeCell ref="IUC85:IUD85"/>
    <mergeCell ref="IUE85:IUF85"/>
    <mergeCell ref="IUG85:IUH85"/>
    <mergeCell ref="IUI85:IUJ85"/>
    <mergeCell ref="IUK85:IUL85"/>
    <mergeCell ref="IUM85:IUN85"/>
    <mergeCell ref="IUO85:IUP85"/>
    <mergeCell ref="IUQ85:IUR85"/>
    <mergeCell ref="IUS85:IUT85"/>
    <mergeCell ref="IUU85:IUV85"/>
    <mergeCell ref="IUW85:IUX85"/>
    <mergeCell ref="IUY85:IUZ85"/>
    <mergeCell ref="IVA85:IVB85"/>
    <mergeCell ref="IVC85:IVD85"/>
    <mergeCell ref="IVE85:IVF85"/>
    <mergeCell ref="IVG85:IVH85"/>
    <mergeCell ref="IVI85:IVJ85"/>
    <mergeCell ref="IVK85:IVL85"/>
    <mergeCell ref="IVM85:IVN85"/>
    <mergeCell ref="IVO85:IVP85"/>
    <mergeCell ref="IVQ85:IVR85"/>
    <mergeCell ref="IVS85:IVT85"/>
    <mergeCell ref="IVU85:IVV85"/>
    <mergeCell ref="IVW85:IVX85"/>
    <mergeCell ref="IVY85:IVZ85"/>
    <mergeCell ref="IWA85:IWB85"/>
    <mergeCell ref="IWC85:IWD85"/>
    <mergeCell ref="IWE85:IWF85"/>
    <mergeCell ref="IWG85:IWH85"/>
    <mergeCell ref="IWI85:IWJ85"/>
    <mergeCell ref="IWK85:IWL85"/>
    <mergeCell ref="IWM85:IWN85"/>
    <mergeCell ref="IWO85:IWP85"/>
    <mergeCell ref="IWQ85:IWR85"/>
    <mergeCell ref="IWS85:IWT85"/>
    <mergeCell ref="IWU85:IWV85"/>
    <mergeCell ref="IWW85:IWX85"/>
    <mergeCell ref="IWY85:IWZ85"/>
    <mergeCell ref="IXA85:IXB85"/>
    <mergeCell ref="IXC85:IXD85"/>
    <mergeCell ref="IXE85:IXF85"/>
    <mergeCell ref="IXG85:IXH85"/>
    <mergeCell ref="IXI85:IXJ85"/>
    <mergeCell ref="IXK85:IXL85"/>
    <mergeCell ref="IXM85:IXN85"/>
    <mergeCell ref="IXO85:IXP85"/>
    <mergeCell ref="IXQ85:IXR85"/>
    <mergeCell ref="IXS85:IXT85"/>
    <mergeCell ref="IXU85:IXV85"/>
    <mergeCell ref="IXW85:IXX85"/>
    <mergeCell ref="IXY85:IXZ85"/>
    <mergeCell ref="IYA85:IYB85"/>
    <mergeCell ref="IYC85:IYD85"/>
    <mergeCell ref="IYE85:IYF85"/>
    <mergeCell ref="IYG85:IYH85"/>
    <mergeCell ref="IYI85:IYJ85"/>
    <mergeCell ref="IYK85:IYL85"/>
    <mergeCell ref="IYM85:IYN85"/>
    <mergeCell ref="IYO85:IYP85"/>
    <mergeCell ref="IYQ85:IYR85"/>
    <mergeCell ref="IYS85:IYT85"/>
    <mergeCell ref="IYU85:IYV85"/>
    <mergeCell ref="IYW85:IYX85"/>
    <mergeCell ref="IYY85:IYZ85"/>
    <mergeCell ref="IZA85:IZB85"/>
    <mergeCell ref="IZC85:IZD85"/>
    <mergeCell ref="IZE85:IZF85"/>
    <mergeCell ref="IZG85:IZH85"/>
    <mergeCell ref="IZI85:IZJ85"/>
    <mergeCell ref="IZK85:IZL85"/>
    <mergeCell ref="IZM85:IZN85"/>
    <mergeCell ref="IZO85:IZP85"/>
    <mergeCell ref="IZQ85:IZR85"/>
    <mergeCell ref="IZS85:IZT85"/>
    <mergeCell ref="IZU85:IZV85"/>
    <mergeCell ref="IZW85:IZX85"/>
    <mergeCell ref="IZY85:IZZ85"/>
    <mergeCell ref="JAA85:JAB85"/>
    <mergeCell ref="JAC85:JAD85"/>
    <mergeCell ref="JAE85:JAF85"/>
    <mergeCell ref="JAG85:JAH85"/>
    <mergeCell ref="JAI85:JAJ85"/>
    <mergeCell ref="JAK85:JAL85"/>
    <mergeCell ref="JAM85:JAN85"/>
    <mergeCell ref="JAO85:JAP85"/>
    <mergeCell ref="JAQ85:JAR85"/>
    <mergeCell ref="JAS85:JAT85"/>
    <mergeCell ref="JAU85:JAV85"/>
    <mergeCell ref="JAW85:JAX85"/>
    <mergeCell ref="JAY85:JAZ85"/>
    <mergeCell ref="JBA85:JBB85"/>
    <mergeCell ref="JBC85:JBD85"/>
    <mergeCell ref="JBE85:JBF85"/>
    <mergeCell ref="JBG85:JBH85"/>
    <mergeCell ref="JBI85:JBJ85"/>
    <mergeCell ref="JBK85:JBL85"/>
    <mergeCell ref="JBM85:JBN85"/>
    <mergeCell ref="JBO85:JBP85"/>
    <mergeCell ref="JBQ85:JBR85"/>
    <mergeCell ref="JBS85:JBT85"/>
    <mergeCell ref="JBU85:JBV85"/>
    <mergeCell ref="JBW85:JBX85"/>
    <mergeCell ref="JBY85:JBZ85"/>
    <mergeCell ref="JCA85:JCB85"/>
    <mergeCell ref="JCC85:JCD85"/>
    <mergeCell ref="JCE85:JCF85"/>
    <mergeCell ref="JCG85:JCH85"/>
    <mergeCell ref="JCI85:JCJ85"/>
    <mergeCell ref="JCK85:JCL85"/>
    <mergeCell ref="JCM85:JCN85"/>
    <mergeCell ref="JCO85:JCP85"/>
    <mergeCell ref="JCQ85:JCR85"/>
    <mergeCell ref="JCS85:JCT85"/>
    <mergeCell ref="JCU85:JCV85"/>
    <mergeCell ref="JCW85:JCX85"/>
    <mergeCell ref="JCY85:JCZ85"/>
    <mergeCell ref="JDA85:JDB85"/>
    <mergeCell ref="JDC85:JDD85"/>
    <mergeCell ref="JDE85:JDF85"/>
    <mergeCell ref="JDG85:JDH85"/>
    <mergeCell ref="JDI85:JDJ85"/>
    <mergeCell ref="JDK85:JDL85"/>
    <mergeCell ref="JDM85:JDN85"/>
    <mergeCell ref="JDO85:JDP85"/>
    <mergeCell ref="JDQ85:JDR85"/>
    <mergeCell ref="JDS85:JDT85"/>
    <mergeCell ref="JDU85:JDV85"/>
    <mergeCell ref="JDW85:JDX85"/>
    <mergeCell ref="JDY85:JDZ85"/>
    <mergeCell ref="JEA85:JEB85"/>
    <mergeCell ref="JEC85:JED85"/>
    <mergeCell ref="JEE85:JEF85"/>
    <mergeCell ref="JEG85:JEH85"/>
    <mergeCell ref="JEI85:JEJ85"/>
    <mergeCell ref="JEK85:JEL85"/>
    <mergeCell ref="JEM85:JEN85"/>
    <mergeCell ref="JEO85:JEP85"/>
    <mergeCell ref="JEQ85:JER85"/>
    <mergeCell ref="JES85:JET85"/>
    <mergeCell ref="JEU85:JEV85"/>
    <mergeCell ref="JEW85:JEX85"/>
    <mergeCell ref="JEY85:JEZ85"/>
    <mergeCell ref="JFA85:JFB85"/>
    <mergeCell ref="JFC85:JFD85"/>
    <mergeCell ref="JFE85:JFF85"/>
    <mergeCell ref="JFG85:JFH85"/>
    <mergeCell ref="JFI85:JFJ85"/>
    <mergeCell ref="JFK85:JFL85"/>
    <mergeCell ref="JFM85:JFN85"/>
    <mergeCell ref="JFO85:JFP85"/>
    <mergeCell ref="JFQ85:JFR85"/>
    <mergeCell ref="JFS85:JFT85"/>
    <mergeCell ref="JFU85:JFV85"/>
    <mergeCell ref="JFW85:JFX85"/>
    <mergeCell ref="JFY85:JFZ85"/>
    <mergeCell ref="JGA85:JGB85"/>
    <mergeCell ref="JGC85:JGD85"/>
    <mergeCell ref="JGE85:JGF85"/>
    <mergeCell ref="JGG85:JGH85"/>
    <mergeCell ref="JGI85:JGJ85"/>
    <mergeCell ref="JGK85:JGL85"/>
    <mergeCell ref="JGM85:JGN85"/>
    <mergeCell ref="JGO85:JGP85"/>
    <mergeCell ref="JGQ85:JGR85"/>
    <mergeCell ref="JGS85:JGT85"/>
    <mergeCell ref="JGU85:JGV85"/>
    <mergeCell ref="JGW85:JGX85"/>
    <mergeCell ref="JGY85:JGZ85"/>
    <mergeCell ref="JHA85:JHB85"/>
    <mergeCell ref="JHC85:JHD85"/>
    <mergeCell ref="JHE85:JHF85"/>
    <mergeCell ref="JHG85:JHH85"/>
    <mergeCell ref="JHI85:JHJ85"/>
    <mergeCell ref="JHK85:JHL85"/>
    <mergeCell ref="JHM85:JHN85"/>
    <mergeCell ref="JHO85:JHP85"/>
    <mergeCell ref="JHQ85:JHR85"/>
    <mergeCell ref="JHS85:JHT85"/>
    <mergeCell ref="JHU85:JHV85"/>
    <mergeCell ref="JHW85:JHX85"/>
    <mergeCell ref="JHY85:JHZ85"/>
    <mergeCell ref="JIA85:JIB85"/>
    <mergeCell ref="JIC85:JID85"/>
    <mergeCell ref="JIE85:JIF85"/>
    <mergeCell ref="JIG85:JIH85"/>
    <mergeCell ref="JII85:JIJ85"/>
    <mergeCell ref="JIK85:JIL85"/>
    <mergeCell ref="JIM85:JIN85"/>
    <mergeCell ref="JIO85:JIP85"/>
    <mergeCell ref="JIQ85:JIR85"/>
    <mergeCell ref="JIS85:JIT85"/>
    <mergeCell ref="JIU85:JIV85"/>
    <mergeCell ref="JIW85:JIX85"/>
    <mergeCell ref="JIY85:JIZ85"/>
    <mergeCell ref="JJA85:JJB85"/>
    <mergeCell ref="JJC85:JJD85"/>
    <mergeCell ref="JJE85:JJF85"/>
    <mergeCell ref="JJG85:JJH85"/>
    <mergeCell ref="JJI85:JJJ85"/>
    <mergeCell ref="JJK85:JJL85"/>
    <mergeCell ref="JJM85:JJN85"/>
    <mergeCell ref="JJO85:JJP85"/>
    <mergeCell ref="JJQ85:JJR85"/>
    <mergeCell ref="JJS85:JJT85"/>
    <mergeCell ref="JJU85:JJV85"/>
    <mergeCell ref="JJW85:JJX85"/>
    <mergeCell ref="JJY85:JJZ85"/>
    <mergeCell ref="JKA85:JKB85"/>
    <mergeCell ref="JKC85:JKD85"/>
    <mergeCell ref="JKE85:JKF85"/>
    <mergeCell ref="JKG85:JKH85"/>
    <mergeCell ref="JKI85:JKJ85"/>
    <mergeCell ref="JKK85:JKL85"/>
    <mergeCell ref="JKM85:JKN85"/>
    <mergeCell ref="JKO85:JKP85"/>
    <mergeCell ref="JKQ85:JKR85"/>
    <mergeCell ref="JKS85:JKT85"/>
    <mergeCell ref="JKU85:JKV85"/>
    <mergeCell ref="JKW85:JKX85"/>
    <mergeCell ref="JKY85:JKZ85"/>
    <mergeCell ref="JLA85:JLB85"/>
    <mergeCell ref="JLC85:JLD85"/>
    <mergeCell ref="JLE85:JLF85"/>
    <mergeCell ref="JLG85:JLH85"/>
    <mergeCell ref="JLI85:JLJ85"/>
    <mergeCell ref="JLK85:JLL85"/>
    <mergeCell ref="JLM85:JLN85"/>
    <mergeCell ref="JLO85:JLP85"/>
    <mergeCell ref="JLQ85:JLR85"/>
    <mergeCell ref="JLS85:JLT85"/>
    <mergeCell ref="JLU85:JLV85"/>
    <mergeCell ref="JLW85:JLX85"/>
    <mergeCell ref="JLY85:JLZ85"/>
    <mergeCell ref="JMA85:JMB85"/>
    <mergeCell ref="JMC85:JMD85"/>
    <mergeCell ref="JME85:JMF85"/>
    <mergeCell ref="JMG85:JMH85"/>
    <mergeCell ref="JMI85:JMJ85"/>
    <mergeCell ref="JMK85:JML85"/>
    <mergeCell ref="JMM85:JMN85"/>
    <mergeCell ref="JMO85:JMP85"/>
    <mergeCell ref="JMQ85:JMR85"/>
    <mergeCell ref="JMS85:JMT85"/>
    <mergeCell ref="JMU85:JMV85"/>
    <mergeCell ref="JMW85:JMX85"/>
    <mergeCell ref="JMY85:JMZ85"/>
    <mergeCell ref="JNA85:JNB85"/>
    <mergeCell ref="JNC85:JND85"/>
    <mergeCell ref="JNE85:JNF85"/>
    <mergeCell ref="JNG85:JNH85"/>
    <mergeCell ref="JNI85:JNJ85"/>
    <mergeCell ref="JNK85:JNL85"/>
    <mergeCell ref="JNM85:JNN85"/>
    <mergeCell ref="JNO85:JNP85"/>
    <mergeCell ref="JNQ85:JNR85"/>
    <mergeCell ref="JNS85:JNT85"/>
    <mergeCell ref="JNU85:JNV85"/>
    <mergeCell ref="JNW85:JNX85"/>
    <mergeCell ref="JNY85:JNZ85"/>
    <mergeCell ref="JOA85:JOB85"/>
    <mergeCell ref="JOC85:JOD85"/>
    <mergeCell ref="JOE85:JOF85"/>
    <mergeCell ref="JOG85:JOH85"/>
    <mergeCell ref="JOI85:JOJ85"/>
    <mergeCell ref="JOK85:JOL85"/>
    <mergeCell ref="JOM85:JON85"/>
    <mergeCell ref="JOO85:JOP85"/>
    <mergeCell ref="JOQ85:JOR85"/>
    <mergeCell ref="JOS85:JOT85"/>
    <mergeCell ref="JOU85:JOV85"/>
    <mergeCell ref="JOW85:JOX85"/>
    <mergeCell ref="JOY85:JOZ85"/>
    <mergeCell ref="JPA85:JPB85"/>
    <mergeCell ref="JPC85:JPD85"/>
    <mergeCell ref="JPE85:JPF85"/>
    <mergeCell ref="JPG85:JPH85"/>
    <mergeCell ref="JPI85:JPJ85"/>
    <mergeCell ref="JPK85:JPL85"/>
    <mergeCell ref="JPM85:JPN85"/>
    <mergeCell ref="JPO85:JPP85"/>
    <mergeCell ref="JPQ85:JPR85"/>
    <mergeCell ref="JPS85:JPT85"/>
    <mergeCell ref="JPU85:JPV85"/>
    <mergeCell ref="JPW85:JPX85"/>
    <mergeCell ref="JPY85:JPZ85"/>
    <mergeCell ref="JQA85:JQB85"/>
    <mergeCell ref="JQC85:JQD85"/>
    <mergeCell ref="JQE85:JQF85"/>
    <mergeCell ref="JQG85:JQH85"/>
    <mergeCell ref="JQI85:JQJ85"/>
    <mergeCell ref="JQK85:JQL85"/>
    <mergeCell ref="JQM85:JQN85"/>
    <mergeCell ref="JQO85:JQP85"/>
    <mergeCell ref="JQQ85:JQR85"/>
    <mergeCell ref="JQS85:JQT85"/>
    <mergeCell ref="JQU85:JQV85"/>
    <mergeCell ref="JQW85:JQX85"/>
    <mergeCell ref="JQY85:JQZ85"/>
    <mergeCell ref="JRA85:JRB85"/>
    <mergeCell ref="JRC85:JRD85"/>
    <mergeCell ref="JRE85:JRF85"/>
    <mergeCell ref="JRG85:JRH85"/>
    <mergeCell ref="JRI85:JRJ85"/>
    <mergeCell ref="JRK85:JRL85"/>
    <mergeCell ref="JRM85:JRN85"/>
    <mergeCell ref="JRO85:JRP85"/>
    <mergeCell ref="JRQ85:JRR85"/>
    <mergeCell ref="JRS85:JRT85"/>
    <mergeCell ref="JRU85:JRV85"/>
    <mergeCell ref="JRW85:JRX85"/>
    <mergeCell ref="JRY85:JRZ85"/>
    <mergeCell ref="JSA85:JSB85"/>
    <mergeCell ref="JSC85:JSD85"/>
    <mergeCell ref="JSE85:JSF85"/>
    <mergeCell ref="JSG85:JSH85"/>
    <mergeCell ref="JSI85:JSJ85"/>
    <mergeCell ref="JSK85:JSL85"/>
    <mergeCell ref="JSM85:JSN85"/>
    <mergeCell ref="JSO85:JSP85"/>
    <mergeCell ref="JSQ85:JSR85"/>
    <mergeCell ref="JSS85:JST85"/>
    <mergeCell ref="JSU85:JSV85"/>
    <mergeCell ref="JSW85:JSX85"/>
    <mergeCell ref="JSY85:JSZ85"/>
    <mergeCell ref="JTA85:JTB85"/>
    <mergeCell ref="JTC85:JTD85"/>
    <mergeCell ref="JTE85:JTF85"/>
    <mergeCell ref="JTG85:JTH85"/>
    <mergeCell ref="JTI85:JTJ85"/>
    <mergeCell ref="JTK85:JTL85"/>
    <mergeCell ref="JTM85:JTN85"/>
    <mergeCell ref="JTO85:JTP85"/>
    <mergeCell ref="JTQ85:JTR85"/>
    <mergeCell ref="JTS85:JTT85"/>
    <mergeCell ref="JTU85:JTV85"/>
    <mergeCell ref="JTW85:JTX85"/>
    <mergeCell ref="JTY85:JTZ85"/>
    <mergeCell ref="JUA85:JUB85"/>
    <mergeCell ref="JUC85:JUD85"/>
    <mergeCell ref="JUE85:JUF85"/>
    <mergeCell ref="JUG85:JUH85"/>
    <mergeCell ref="JUI85:JUJ85"/>
    <mergeCell ref="JUK85:JUL85"/>
    <mergeCell ref="JUM85:JUN85"/>
    <mergeCell ref="JUO85:JUP85"/>
    <mergeCell ref="JUQ85:JUR85"/>
    <mergeCell ref="JUS85:JUT85"/>
    <mergeCell ref="JUU85:JUV85"/>
    <mergeCell ref="JUW85:JUX85"/>
    <mergeCell ref="JUY85:JUZ85"/>
    <mergeCell ref="JVA85:JVB85"/>
    <mergeCell ref="JVC85:JVD85"/>
    <mergeCell ref="JVE85:JVF85"/>
    <mergeCell ref="JVG85:JVH85"/>
    <mergeCell ref="JVI85:JVJ85"/>
    <mergeCell ref="JVK85:JVL85"/>
    <mergeCell ref="JVM85:JVN85"/>
    <mergeCell ref="JVO85:JVP85"/>
    <mergeCell ref="JVQ85:JVR85"/>
    <mergeCell ref="JVS85:JVT85"/>
    <mergeCell ref="JVU85:JVV85"/>
    <mergeCell ref="JVW85:JVX85"/>
    <mergeCell ref="JVY85:JVZ85"/>
    <mergeCell ref="JWA85:JWB85"/>
    <mergeCell ref="JWC85:JWD85"/>
    <mergeCell ref="JWE85:JWF85"/>
    <mergeCell ref="JWG85:JWH85"/>
    <mergeCell ref="JWI85:JWJ85"/>
    <mergeCell ref="JWK85:JWL85"/>
    <mergeCell ref="JWM85:JWN85"/>
    <mergeCell ref="JWO85:JWP85"/>
    <mergeCell ref="JWQ85:JWR85"/>
    <mergeCell ref="JWS85:JWT85"/>
    <mergeCell ref="JWU85:JWV85"/>
    <mergeCell ref="JWW85:JWX85"/>
    <mergeCell ref="JWY85:JWZ85"/>
    <mergeCell ref="JXA85:JXB85"/>
    <mergeCell ref="JXC85:JXD85"/>
    <mergeCell ref="JXE85:JXF85"/>
    <mergeCell ref="JXG85:JXH85"/>
    <mergeCell ref="JXI85:JXJ85"/>
    <mergeCell ref="JXK85:JXL85"/>
    <mergeCell ref="JXM85:JXN85"/>
    <mergeCell ref="JXO85:JXP85"/>
    <mergeCell ref="JXQ85:JXR85"/>
    <mergeCell ref="JXS85:JXT85"/>
    <mergeCell ref="JXU85:JXV85"/>
    <mergeCell ref="JXW85:JXX85"/>
    <mergeCell ref="JXY85:JXZ85"/>
    <mergeCell ref="JYA85:JYB85"/>
    <mergeCell ref="JYC85:JYD85"/>
    <mergeCell ref="JYE85:JYF85"/>
    <mergeCell ref="JYG85:JYH85"/>
    <mergeCell ref="JYI85:JYJ85"/>
    <mergeCell ref="JYK85:JYL85"/>
    <mergeCell ref="JYM85:JYN85"/>
    <mergeCell ref="JYO85:JYP85"/>
    <mergeCell ref="JYQ85:JYR85"/>
    <mergeCell ref="JYS85:JYT85"/>
    <mergeCell ref="JYU85:JYV85"/>
    <mergeCell ref="JYW85:JYX85"/>
    <mergeCell ref="JYY85:JYZ85"/>
    <mergeCell ref="JZA85:JZB85"/>
    <mergeCell ref="JZC85:JZD85"/>
    <mergeCell ref="JZE85:JZF85"/>
    <mergeCell ref="JZG85:JZH85"/>
    <mergeCell ref="JZI85:JZJ85"/>
    <mergeCell ref="JZK85:JZL85"/>
    <mergeCell ref="JZM85:JZN85"/>
    <mergeCell ref="JZO85:JZP85"/>
    <mergeCell ref="JZQ85:JZR85"/>
    <mergeCell ref="JZS85:JZT85"/>
    <mergeCell ref="JZU85:JZV85"/>
    <mergeCell ref="JZW85:JZX85"/>
    <mergeCell ref="JZY85:JZZ85"/>
    <mergeCell ref="KAA85:KAB85"/>
    <mergeCell ref="KAC85:KAD85"/>
    <mergeCell ref="KAE85:KAF85"/>
    <mergeCell ref="KAG85:KAH85"/>
    <mergeCell ref="KAI85:KAJ85"/>
    <mergeCell ref="KAK85:KAL85"/>
    <mergeCell ref="KAM85:KAN85"/>
    <mergeCell ref="KAO85:KAP85"/>
    <mergeCell ref="KAQ85:KAR85"/>
    <mergeCell ref="KAS85:KAT85"/>
    <mergeCell ref="KAU85:KAV85"/>
    <mergeCell ref="KAW85:KAX85"/>
    <mergeCell ref="KAY85:KAZ85"/>
    <mergeCell ref="KBA85:KBB85"/>
    <mergeCell ref="KBC85:KBD85"/>
    <mergeCell ref="KBE85:KBF85"/>
    <mergeCell ref="KBG85:KBH85"/>
    <mergeCell ref="KBI85:KBJ85"/>
    <mergeCell ref="KBK85:KBL85"/>
    <mergeCell ref="KBM85:KBN85"/>
    <mergeCell ref="KBO85:KBP85"/>
    <mergeCell ref="KBQ85:KBR85"/>
    <mergeCell ref="KBS85:KBT85"/>
    <mergeCell ref="KBU85:KBV85"/>
    <mergeCell ref="KBW85:KBX85"/>
    <mergeCell ref="KBY85:KBZ85"/>
    <mergeCell ref="KCA85:KCB85"/>
    <mergeCell ref="KCC85:KCD85"/>
    <mergeCell ref="KCE85:KCF85"/>
    <mergeCell ref="KCG85:KCH85"/>
    <mergeCell ref="KCI85:KCJ85"/>
    <mergeCell ref="KCK85:KCL85"/>
    <mergeCell ref="KCM85:KCN85"/>
    <mergeCell ref="KCO85:KCP85"/>
    <mergeCell ref="KCQ85:KCR85"/>
    <mergeCell ref="KCS85:KCT85"/>
    <mergeCell ref="KCU85:KCV85"/>
    <mergeCell ref="KCW85:KCX85"/>
    <mergeCell ref="KCY85:KCZ85"/>
    <mergeCell ref="KDA85:KDB85"/>
    <mergeCell ref="KDC85:KDD85"/>
    <mergeCell ref="KDE85:KDF85"/>
    <mergeCell ref="KDG85:KDH85"/>
    <mergeCell ref="KDI85:KDJ85"/>
    <mergeCell ref="KDK85:KDL85"/>
    <mergeCell ref="KDM85:KDN85"/>
    <mergeCell ref="KDO85:KDP85"/>
    <mergeCell ref="KDQ85:KDR85"/>
    <mergeCell ref="KDS85:KDT85"/>
    <mergeCell ref="KDU85:KDV85"/>
    <mergeCell ref="KDW85:KDX85"/>
    <mergeCell ref="KDY85:KDZ85"/>
    <mergeCell ref="KEA85:KEB85"/>
    <mergeCell ref="KEC85:KED85"/>
    <mergeCell ref="KEE85:KEF85"/>
    <mergeCell ref="KEG85:KEH85"/>
    <mergeCell ref="KEI85:KEJ85"/>
    <mergeCell ref="KEK85:KEL85"/>
    <mergeCell ref="KEM85:KEN85"/>
    <mergeCell ref="KEO85:KEP85"/>
    <mergeCell ref="KEQ85:KER85"/>
    <mergeCell ref="KES85:KET85"/>
    <mergeCell ref="KEU85:KEV85"/>
    <mergeCell ref="KEW85:KEX85"/>
    <mergeCell ref="KEY85:KEZ85"/>
    <mergeCell ref="KFA85:KFB85"/>
    <mergeCell ref="KFC85:KFD85"/>
    <mergeCell ref="KFE85:KFF85"/>
    <mergeCell ref="KFG85:KFH85"/>
    <mergeCell ref="KFI85:KFJ85"/>
    <mergeCell ref="KFK85:KFL85"/>
    <mergeCell ref="KFM85:KFN85"/>
    <mergeCell ref="KFO85:KFP85"/>
    <mergeCell ref="KFQ85:KFR85"/>
    <mergeCell ref="KFS85:KFT85"/>
    <mergeCell ref="KFU85:KFV85"/>
    <mergeCell ref="KFW85:KFX85"/>
    <mergeCell ref="KFY85:KFZ85"/>
    <mergeCell ref="KGA85:KGB85"/>
    <mergeCell ref="KGC85:KGD85"/>
    <mergeCell ref="KGE85:KGF85"/>
    <mergeCell ref="KGG85:KGH85"/>
    <mergeCell ref="KGI85:KGJ85"/>
    <mergeCell ref="KGK85:KGL85"/>
    <mergeCell ref="KGM85:KGN85"/>
    <mergeCell ref="KGO85:KGP85"/>
    <mergeCell ref="KGQ85:KGR85"/>
    <mergeCell ref="KGS85:KGT85"/>
    <mergeCell ref="KGU85:KGV85"/>
    <mergeCell ref="KGW85:KGX85"/>
    <mergeCell ref="KGY85:KGZ85"/>
    <mergeCell ref="KHA85:KHB85"/>
    <mergeCell ref="KHC85:KHD85"/>
    <mergeCell ref="KHE85:KHF85"/>
    <mergeCell ref="KHG85:KHH85"/>
    <mergeCell ref="KHI85:KHJ85"/>
    <mergeCell ref="KHK85:KHL85"/>
    <mergeCell ref="KHM85:KHN85"/>
    <mergeCell ref="KHO85:KHP85"/>
    <mergeCell ref="KHQ85:KHR85"/>
    <mergeCell ref="KHS85:KHT85"/>
    <mergeCell ref="KHU85:KHV85"/>
    <mergeCell ref="KHW85:KHX85"/>
    <mergeCell ref="KHY85:KHZ85"/>
    <mergeCell ref="KIA85:KIB85"/>
    <mergeCell ref="KIC85:KID85"/>
    <mergeCell ref="KIE85:KIF85"/>
    <mergeCell ref="KIG85:KIH85"/>
    <mergeCell ref="KII85:KIJ85"/>
    <mergeCell ref="KIK85:KIL85"/>
    <mergeCell ref="KIM85:KIN85"/>
    <mergeCell ref="KIO85:KIP85"/>
    <mergeCell ref="KIQ85:KIR85"/>
    <mergeCell ref="KIS85:KIT85"/>
    <mergeCell ref="KIU85:KIV85"/>
    <mergeCell ref="KIW85:KIX85"/>
    <mergeCell ref="KIY85:KIZ85"/>
    <mergeCell ref="KJA85:KJB85"/>
    <mergeCell ref="KJC85:KJD85"/>
    <mergeCell ref="KJE85:KJF85"/>
    <mergeCell ref="KJG85:KJH85"/>
    <mergeCell ref="KJI85:KJJ85"/>
    <mergeCell ref="KJK85:KJL85"/>
    <mergeCell ref="KJM85:KJN85"/>
    <mergeCell ref="KJO85:KJP85"/>
    <mergeCell ref="KJQ85:KJR85"/>
    <mergeCell ref="KJS85:KJT85"/>
    <mergeCell ref="KJU85:KJV85"/>
    <mergeCell ref="KJW85:KJX85"/>
    <mergeCell ref="KJY85:KJZ85"/>
    <mergeCell ref="KKA85:KKB85"/>
    <mergeCell ref="KKC85:KKD85"/>
    <mergeCell ref="KKE85:KKF85"/>
    <mergeCell ref="KKG85:KKH85"/>
    <mergeCell ref="KKI85:KKJ85"/>
    <mergeCell ref="KKK85:KKL85"/>
    <mergeCell ref="KKM85:KKN85"/>
    <mergeCell ref="KKO85:KKP85"/>
    <mergeCell ref="KKQ85:KKR85"/>
    <mergeCell ref="KKS85:KKT85"/>
    <mergeCell ref="KKU85:KKV85"/>
    <mergeCell ref="KKW85:KKX85"/>
    <mergeCell ref="KKY85:KKZ85"/>
    <mergeCell ref="KLA85:KLB85"/>
    <mergeCell ref="KLC85:KLD85"/>
    <mergeCell ref="KLE85:KLF85"/>
    <mergeCell ref="KLG85:KLH85"/>
    <mergeCell ref="KLI85:KLJ85"/>
    <mergeCell ref="KLK85:KLL85"/>
    <mergeCell ref="KLM85:KLN85"/>
    <mergeCell ref="KLO85:KLP85"/>
    <mergeCell ref="KLQ85:KLR85"/>
    <mergeCell ref="KLS85:KLT85"/>
    <mergeCell ref="KLU85:KLV85"/>
    <mergeCell ref="KLW85:KLX85"/>
    <mergeCell ref="KLY85:KLZ85"/>
    <mergeCell ref="KMA85:KMB85"/>
    <mergeCell ref="KMC85:KMD85"/>
    <mergeCell ref="KME85:KMF85"/>
    <mergeCell ref="KMG85:KMH85"/>
    <mergeCell ref="KMI85:KMJ85"/>
    <mergeCell ref="KMK85:KML85"/>
    <mergeCell ref="KMM85:KMN85"/>
    <mergeCell ref="KMO85:KMP85"/>
    <mergeCell ref="KMQ85:KMR85"/>
    <mergeCell ref="KMS85:KMT85"/>
    <mergeCell ref="KMU85:KMV85"/>
    <mergeCell ref="KMW85:KMX85"/>
    <mergeCell ref="KMY85:KMZ85"/>
    <mergeCell ref="KNA85:KNB85"/>
    <mergeCell ref="KNC85:KND85"/>
    <mergeCell ref="KNE85:KNF85"/>
    <mergeCell ref="KNG85:KNH85"/>
    <mergeCell ref="KNI85:KNJ85"/>
    <mergeCell ref="KNK85:KNL85"/>
    <mergeCell ref="KNM85:KNN85"/>
    <mergeCell ref="KNO85:KNP85"/>
    <mergeCell ref="KNQ85:KNR85"/>
    <mergeCell ref="KNS85:KNT85"/>
    <mergeCell ref="KNU85:KNV85"/>
    <mergeCell ref="KNW85:KNX85"/>
    <mergeCell ref="KNY85:KNZ85"/>
    <mergeCell ref="KOA85:KOB85"/>
    <mergeCell ref="KOC85:KOD85"/>
    <mergeCell ref="KOE85:KOF85"/>
    <mergeCell ref="KOG85:KOH85"/>
    <mergeCell ref="KOI85:KOJ85"/>
    <mergeCell ref="KOK85:KOL85"/>
    <mergeCell ref="KOM85:KON85"/>
    <mergeCell ref="KOO85:KOP85"/>
    <mergeCell ref="KOQ85:KOR85"/>
    <mergeCell ref="KOS85:KOT85"/>
    <mergeCell ref="KOU85:KOV85"/>
    <mergeCell ref="KOW85:KOX85"/>
    <mergeCell ref="KOY85:KOZ85"/>
    <mergeCell ref="KPA85:KPB85"/>
    <mergeCell ref="KPC85:KPD85"/>
    <mergeCell ref="KPE85:KPF85"/>
    <mergeCell ref="KPG85:KPH85"/>
    <mergeCell ref="KPI85:KPJ85"/>
    <mergeCell ref="KPK85:KPL85"/>
    <mergeCell ref="KPM85:KPN85"/>
    <mergeCell ref="KPO85:KPP85"/>
    <mergeCell ref="KPQ85:KPR85"/>
    <mergeCell ref="KPS85:KPT85"/>
    <mergeCell ref="KPU85:KPV85"/>
    <mergeCell ref="KPW85:KPX85"/>
    <mergeCell ref="KPY85:KPZ85"/>
    <mergeCell ref="KQA85:KQB85"/>
    <mergeCell ref="KQC85:KQD85"/>
    <mergeCell ref="KQE85:KQF85"/>
    <mergeCell ref="KQG85:KQH85"/>
    <mergeCell ref="KQI85:KQJ85"/>
    <mergeCell ref="KQK85:KQL85"/>
    <mergeCell ref="KQM85:KQN85"/>
    <mergeCell ref="KQO85:KQP85"/>
    <mergeCell ref="KQQ85:KQR85"/>
    <mergeCell ref="KQS85:KQT85"/>
    <mergeCell ref="KQU85:KQV85"/>
    <mergeCell ref="KQW85:KQX85"/>
    <mergeCell ref="KQY85:KQZ85"/>
    <mergeCell ref="KRA85:KRB85"/>
    <mergeCell ref="KRC85:KRD85"/>
    <mergeCell ref="KRE85:KRF85"/>
    <mergeCell ref="KRG85:KRH85"/>
    <mergeCell ref="KRI85:KRJ85"/>
    <mergeCell ref="KRK85:KRL85"/>
    <mergeCell ref="KRM85:KRN85"/>
    <mergeCell ref="KRO85:KRP85"/>
    <mergeCell ref="KRQ85:KRR85"/>
    <mergeCell ref="KRS85:KRT85"/>
    <mergeCell ref="KRU85:KRV85"/>
    <mergeCell ref="KRW85:KRX85"/>
    <mergeCell ref="KRY85:KRZ85"/>
    <mergeCell ref="KSA85:KSB85"/>
    <mergeCell ref="KSC85:KSD85"/>
    <mergeCell ref="KSE85:KSF85"/>
    <mergeCell ref="KSG85:KSH85"/>
    <mergeCell ref="KSI85:KSJ85"/>
    <mergeCell ref="KSK85:KSL85"/>
    <mergeCell ref="KSM85:KSN85"/>
    <mergeCell ref="KSO85:KSP85"/>
    <mergeCell ref="KSQ85:KSR85"/>
    <mergeCell ref="KSS85:KST85"/>
    <mergeCell ref="KSU85:KSV85"/>
    <mergeCell ref="KSW85:KSX85"/>
    <mergeCell ref="KSY85:KSZ85"/>
    <mergeCell ref="KTA85:KTB85"/>
    <mergeCell ref="KTC85:KTD85"/>
    <mergeCell ref="KTE85:KTF85"/>
    <mergeCell ref="KTG85:KTH85"/>
    <mergeCell ref="KTI85:KTJ85"/>
    <mergeCell ref="KTK85:KTL85"/>
    <mergeCell ref="KTM85:KTN85"/>
    <mergeCell ref="KTO85:KTP85"/>
    <mergeCell ref="KTQ85:KTR85"/>
    <mergeCell ref="KTS85:KTT85"/>
    <mergeCell ref="KTU85:KTV85"/>
    <mergeCell ref="KTW85:KTX85"/>
    <mergeCell ref="KTY85:KTZ85"/>
    <mergeCell ref="KUA85:KUB85"/>
    <mergeCell ref="KUC85:KUD85"/>
    <mergeCell ref="KUE85:KUF85"/>
    <mergeCell ref="KUG85:KUH85"/>
    <mergeCell ref="KUI85:KUJ85"/>
    <mergeCell ref="KUK85:KUL85"/>
    <mergeCell ref="KUM85:KUN85"/>
    <mergeCell ref="KUO85:KUP85"/>
    <mergeCell ref="KUQ85:KUR85"/>
    <mergeCell ref="KUS85:KUT85"/>
    <mergeCell ref="KUU85:KUV85"/>
    <mergeCell ref="KUW85:KUX85"/>
    <mergeCell ref="KUY85:KUZ85"/>
    <mergeCell ref="KVA85:KVB85"/>
    <mergeCell ref="KVC85:KVD85"/>
    <mergeCell ref="KVE85:KVF85"/>
    <mergeCell ref="KVG85:KVH85"/>
    <mergeCell ref="KVI85:KVJ85"/>
    <mergeCell ref="KVK85:KVL85"/>
    <mergeCell ref="KVM85:KVN85"/>
    <mergeCell ref="KVO85:KVP85"/>
    <mergeCell ref="KVQ85:KVR85"/>
    <mergeCell ref="KVS85:KVT85"/>
    <mergeCell ref="KVU85:KVV85"/>
    <mergeCell ref="KVW85:KVX85"/>
    <mergeCell ref="KVY85:KVZ85"/>
    <mergeCell ref="KWA85:KWB85"/>
    <mergeCell ref="KWC85:KWD85"/>
    <mergeCell ref="KWE85:KWF85"/>
    <mergeCell ref="KWG85:KWH85"/>
    <mergeCell ref="KWI85:KWJ85"/>
    <mergeCell ref="KWK85:KWL85"/>
    <mergeCell ref="KWM85:KWN85"/>
    <mergeCell ref="KWO85:KWP85"/>
    <mergeCell ref="KWQ85:KWR85"/>
    <mergeCell ref="KWS85:KWT85"/>
    <mergeCell ref="KWU85:KWV85"/>
    <mergeCell ref="KWW85:KWX85"/>
    <mergeCell ref="KWY85:KWZ85"/>
    <mergeCell ref="KXA85:KXB85"/>
    <mergeCell ref="KXC85:KXD85"/>
    <mergeCell ref="KXE85:KXF85"/>
    <mergeCell ref="KXG85:KXH85"/>
    <mergeCell ref="KXI85:KXJ85"/>
    <mergeCell ref="KXK85:KXL85"/>
    <mergeCell ref="KXM85:KXN85"/>
    <mergeCell ref="KXO85:KXP85"/>
    <mergeCell ref="KXQ85:KXR85"/>
    <mergeCell ref="KXS85:KXT85"/>
    <mergeCell ref="KXU85:KXV85"/>
    <mergeCell ref="KXW85:KXX85"/>
    <mergeCell ref="KXY85:KXZ85"/>
    <mergeCell ref="KYA85:KYB85"/>
    <mergeCell ref="KYC85:KYD85"/>
    <mergeCell ref="KYE85:KYF85"/>
    <mergeCell ref="KYG85:KYH85"/>
    <mergeCell ref="KYI85:KYJ85"/>
    <mergeCell ref="KYK85:KYL85"/>
    <mergeCell ref="KYM85:KYN85"/>
    <mergeCell ref="KYO85:KYP85"/>
    <mergeCell ref="KYQ85:KYR85"/>
    <mergeCell ref="KYS85:KYT85"/>
    <mergeCell ref="KYU85:KYV85"/>
    <mergeCell ref="KYW85:KYX85"/>
    <mergeCell ref="KYY85:KYZ85"/>
    <mergeCell ref="KZA85:KZB85"/>
    <mergeCell ref="KZC85:KZD85"/>
    <mergeCell ref="KZE85:KZF85"/>
    <mergeCell ref="KZG85:KZH85"/>
    <mergeCell ref="KZI85:KZJ85"/>
    <mergeCell ref="KZK85:KZL85"/>
    <mergeCell ref="KZM85:KZN85"/>
    <mergeCell ref="KZO85:KZP85"/>
    <mergeCell ref="KZQ85:KZR85"/>
    <mergeCell ref="KZS85:KZT85"/>
    <mergeCell ref="KZU85:KZV85"/>
    <mergeCell ref="KZW85:KZX85"/>
    <mergeCell ref="KZY85:KZZ85"/>
    <mergeCell ref="LAA85:LAB85"/>
    <mergeCell ref="LAC85:LAD85"/>
    <mergeCell ref="LAE85:LAF85"/>
    <mergeCell ref="LAG85:LAH85"/>
    <mergeCell ref="LAI85:LAJ85"/>
    <mergeCell ref="LAK85:LAL85"/>
    <mergeCell ref="LAM85:LAN85"/>
    <mergeCell ref="LAO85:LAP85"/>
    <mergeCell ref="LAQ85:LAR85"/>
    <mergeCell ref="LAS85:LAT85"/>
    <mergeCell ref="LAU85:LAV85"/>
    <mergeCell ref="LAW85:LAX85"/>
    <mergeCell ref="LAY85:LAZ85"/>
    <mergeCell ref="LBA85:LBB85"/>
    <mergeCell ref="LBC85:LBD85"/>
    <mergeCell ref="LBE85:LBF85"/>
    <mergeCell ref="LBG85:LBH85"/>
    <mergeCell ref="LBI85:LBJ85"/>
    <mergeCell ref="LBK85:LBL85"/>
    <mergeCell ref="LBM85:LBN85"/>
    <mergeCell ref="LBO85:LBP85"/>
    <mergeCell ref="LBQ85:LBR85"/>
    <mergeCell ref="LBS85:LBT85"/>
    <mergeCell ref="LBU85:LBV85"/>
    <mergeCell ref="LBW85:LBX85"/>
    <mergeCell ref="LBY85:LBZ85"/>
    <mergeCell ref="LCA85:LCB85"/>
    <mergeCell ref="LCC85:LCD85"/>
    <mergeCell ref="LCE85:LCF85"/>
    <mergeCell ref="LCG85:LCH85"/>
    <mergeCell ref="LCI85:LCJ85"/>
    <mergeCell ref="LCK85:LCL85"/>
    <mergeCell ref="LCM85:LCN85"/>
    <mergeCell ref="LCO85:LCP85"/>
    <mergeCell ref="LCQ85:LCR85"/>
    <mergeCell ref="LCS85:LCT85"/>
    <mergeCell ref="LCU85:LCV85"/>
    <mergeCell ref="LCW85:LCX85"/>
    <mergeCell ref="LCY85:LCZ85"/>
    <mergeCell ref="LDA85:LDB85"/>
    <mergeCell ref="LDC85:LDD85"/>
    <mergeCell ref="LDE85:LDF85"/>
    <mergeCell ref="LDG85:LDH85"/>
    <mergeCell ref="LDI85:LDJ85"/>
    <mergeCell ref="LDK85:LDL85"/>
    <mergeCell ref="LDM85:LDN85"/>
    <mergeCell ref="LDO85:LDP85"/>
    <mergeCell ref="LDQ85:LDR85"/>
    <mergeCell ref="LDS85:LDT85"/>
    <mergeCell ref="LDU85:LDV85"/>
    <mergeCell ref="LDW85:LDX85"/>
    <mergeCell ref="LDY85:LDZ85"/>
    <mergeCell ref="LEA85:LEB85"/>
    <mergeCell ref="LEC85:LED85"/>
    <mergeCell ref="LEE85:LEF85"/>
    <mergeCell ref="LEG85:LEH85"/>
    <mergeCell ref="LEI85:LEJ85"/>
    <mergeCell ref="LEK85:LEL85"/>
    <mergeCell ref="LEM85:LEN85"/>
    <mergeCell ref="LEO85:LEP85"/>
    <mergeCell ref="LEQ85:LER85"/>
    <mergeCell ref="LES85:LET85"/>
    <mergeCell ref="LEU85:LEV85"/>
    <mergeCell ref="LEW85:LEX85"/>
    <mergeCell ref="LEY85:LEZ85"/>
    <mergeCell ref="LFA85:LFB85"/>
    <mergeCell ref="LFC85:LFD85"/>
    <mergeCell ref="LFE85:LFF85"/>
    <mergeCell ref="LFG85:LFH85"/>
    <mergeCell ref="LFI85:LFJ85"/>
    <mergeCell ref="LFK85:LFL85"/>
    <mergeCell ref="LFM85:LFN85"/>
    <mergeCell ref="LFO85:LFP85"/>
    <mergeCell ref="LFQ85:LFR85"/>
    <mergeCell ref="LFS85:LFT85"/>
    <mergeCell ref="LFU85:LFV85"/>
    <mergeCell ref="LFW85:LFX85"/>
    <mergeCell ref="LFY85:LFZ85"/>
    <mergeCell ref="LGA85:LGB85"/>
    <mergeCell ref="LGC85:LGD85"/>
    <mergeCell ref="LGE85:LGF85"/>
    <mergeCell ref="LGG85:LGH85"/>
    <mergeCell ref="LGI85:LGJ85"/>
    <mergeCell ref="LGK85:LGL85"/>
    <mergeCell ref="LGM85:LGN85"/>
    <mergeCell ref="LGO85:LGP85"/>
    <mergeCell ref="LGQ85:LGR85"/>
    <mergeCell ref="LGS85:LGT85"/>
    <mergeCell ref="LGU85:LGV85"/>
    <mergeCell ref="LGW85:LGX85"/>
    <mergeCell ref="LGY85:LGZ85"/>
    <mergeCell ref="LHA85:LHB85"/>
    <mergeCell ref="LHC85:LHD85"/>
    <mergeCell ref="LHE85:LHF85"/>
    <mergeCell ref="LHG85:LHH85"/>
    <mergeCell ref="LHI85:LHJ85"/>
    <mergeCell ref="LHK85:LHL85"/>
    <mergeCell ref="LHM85:LHN85"/>
    <mergeCell ref="LHO85:LHP85"/>
    <mergeCell ref="LHQ85:LHR85"/>
    <mergeCell ref="LHS85:LHT85"/>
    <mergeCell ref="LHU85:LHV85"/>
    <mergeCell ref="LHW85:LHX85"/>
    <mergeCell ref="LHY85:LHZ85"/>
    <mergeCell ref="LIA85:LIB85"/>
    <mergeCell ref="LIC85:LID85"/>
    <mergeCell ref="LIE85:LIF85"/>
    <mergeCell ref="LIG85:LIH85"/>
    <mergeCell ref="LII85:LIJ85"/>
    <mergeCell ref="LIK85:LIL85"/>
    <mergeCell ref="LIM85:LIN85"/>
    <mergeCell ref="LIO85:LIP85"/>
    <mergeCell ref="LIQ85:LIR85"/>
    <mergeCell ref="LIS85:LIT85"/>
    <mergeCell ref="LIU85:LIV85"/>
    <mergeCell ref="LIW85:LIX85"/>
    <mergeCell ref="LIY85:LIZ85"/>
    <mergeCell ref="LJA85:LJB85"/>
    <mergeCell ref="LJC85:LJD85"/>
    <mergeCell ref="LJE85:LJF85"/>
    <mergeCell ref="LJG85:LJH85"/>
    <mergeCell ref="LJI85:LJJ85"/>
    <mergeCell ref="LJK85:LJL85"/>
    <mergeCell ref="LJM85:LJN85"/>
    <mergeCell ref="LJO85:LJP85"/>
    <mergeCell ref="LJQ85:LJR85"/>
    <mergeCell ref="LJS85:LJT85"/>
    <mergeCell ref="LJU85:LJV85"/>
    <mergeCell ref="LJW85:LJX85"/>
    <mergeCell ref="LJY85:LJZ85"/>
    <mergeCell ref="LKA85:LKB85"/>
    <mergeCell ref="LKC85:LKD85"/>
    <mergeCell ref="LKE85:LKF85"/>
    <mergeCell ref="LKG85:LKH85"/>
    <mergeCell ref="LKI85:LKJ85"/>
    <mergeCell ref="LKK85:LKL85"/>
    <mergeCell ref="LKM85:LKN85"/>
    <mergeCell ref="LKO85:LKP85"/>
    <mergeCell ref="LKQ85:LKR85"/>
    <mergeCell ref="LKS85:LKT85"/>
    <mergeCell ref="LKU85:LKV85"/>
    <mergeCell ref="LKW85:LKX85"/>
    <mergeCell ref="LKY85:LKZ85"/>
    <mergeCell ref="LLA85:LLB85"/>
    <mergeCell ref="LLC85:LLD85"/>
    <mergeCell ref="LLE85:LLF85"/>
    <mergeCell ref="LLG85:LLH85"/>
    <mergeCell ref="LLI85:LLJ85"/>
    <mergeCell ref="LLK85:LLL85"/>
    <mergeCell ref="LLM85:LLN85"/>
    <mergeCell ref="LLO85:LLP85"/>
    <mergeCell ref="LLQ85:LLR85"/>
    <mergeCell ref="LLS85:LLT85"/>
    <mergeCell ref="LLU85:LLV85"/>
    <mergeCell ref="LLW85:LLX85"/>
    <mergeCell ref="LLY85:LLZ85"/>
    <mergeCell ref="LMA85:LMB85"/>
    <mergeCell ref="LMC85:LMD85"/>
    <mergeCell ref="LME85:LMF85"/>
    <mergeCell ref="LMG85:LMH85"/>
    <mergeCell ref="LMI85:LMJ85"/>
    <mergeCell ref="LMK85:LML85"/>
    <mergeCell ref="LMM85:LMN85"/>
    <mergeCell ref="LMO85:LMP85"/>
    <mergeCell ref="LMQ85:LMR85"/>
    <mergeCell ref="LMS85:LMT85"/>
    <mergeCell ref="LMU85:LMV85"/>
    <mergeCell ref="LMW85:LMX85"/>
    <mergeCell ref="LMY85:LMZ85"/>
    <mergeCell ref="LNA85:LNB85"/>
    <mergeCell ref="LNC85:LND85"/>
    <mergeCell ref="LNE85:LNF85"/>
    <mergeCell ref="LNG85:LNH85"/>
    <mergeCell ref="LNI85:LNJ85"/>
    <mergeCell ref="LNK85:LNL85"/>
    <mergeCell ref="LNM85:LNN85"/>
    <mergeCell ref="LNO85:LNP85"/>
    <mergeCell ref="LNQ85:LNR85"/>
    <mergeCell ref="LNS85:LNT85"/>
    <mergeCell ref="LNU85:LNV85"/>
    <mergeCell ref="LNW85:LNX85"/>
    <mergeCell ref="LNY85:LNZ85"/>
    <mergeCell ref="LOA85:LOB85"/>
    <mergeCell ref="LOC85:LOD85"/>
    <mergeCell ref="LOE85:LOF85"/>
    <mergeCell ref="LOG85:LOH85"/>
    <mergeCell ref="LOI85:LOJ85"/>
    <mergeCell ref="LOK85:LOL85"/>
    <mergeCell ref="LOM85:LON85"/>
    <mergeCell ref="LOO85:LOP85"/>
    <mergeCell ref="LOQ85:LOR85"/>
    <mergeCell ref="LOS85:LOT85"/>
    <mergeCell ref="LOU85:LOV85"/>
    <mergeCell ref="LOW85:LOX85"/>
    <mergeCell ref="LOY85:LOZ85"/>
    <mergeCell ref="LPA85:LPB85"/>
    <mergeCell ref="LPC85:LPD85"/>
    <mergeCell ref="LPE85:LPF85"/>
    <mergeCell ref="LPG85:LPH85"/>
    <mergeCell ref="LPI85:LPJ85"/>
    <mergeCell ref="LPK85:LPL85"/>
    <mergeCell ref="LPM85:LPN85"/>
    <mergeCell ref="LPO85:LPP85"/>
    <mergeCell ref="LPQ85:LPR85"/>
    <mergeCell ref="LPS85:LPT85"/>
    <mergeCell ref="LPU85:LPV85"/>
    <mergeCell ref="LPW85:LPX85"/>
    <mergeCell ref="LPY85:LPZ85"/>
    <mergeCell ref="LQA85:LQB85"/>
    <mergeCell ref="LQC85:LQD85"/>
    <mergeCell ref="LQE85:LQF85"/>
    <mergeCell ref="LQG85:LQH85"/>
    <mergeCell ref="LQI85:LQJ85"/>
    <mergeCell ref="LQK85:LQL85"/>
    <mergeCell ref="LQM85:LQN85"/>
    <mergeCell ref="LQO85:LQP85"/>
    <mergeCell ref="LQQ85:LQR85"/>
    <mergeCell ref="LQS85:LQT85"/>
    <mergeCell ref="LQU85:LQV85"/>
    <mergeCell ref="LQW85:LQX85"/>
    <mergeCell ref="LQY85:LQZ85"/>
    <mergeCell ref="LRA85:LRB85"/>
    <mergeCell ref="LRC85:LRD85"/>
    <mergeCell ref="LRE85:LRF85"/>
    <mergeCell ref="LRG85:LRH85"/>
    <mergeCell ref="LRI85:LRJ85"/>
    <mergeCell ref="LRK85:LRL85"/>
    <mergeCell ref="LRM85:LRN85"/>
    <mergeCell ref="LRO85:LRP85"/>
    <mergeCell ref="LRQ85:LRR85"/>
    <mergeCell ref="LRS85:LRT85"/>
    <mergeCell ref="LRU85:LRV85"/>
    <mergeCell ref="LRW85:LRX85"/>
    <mergeCell ref="LRY85:LRZ85"/>
    <mergeCell ref="LSA85:LSB85"/>
    <mergeCell ref="LSC85:LSD85"/>
    <mergeCell ref="LSE85:LSF85"/>
    <mergeCell ref="LSG85:LSH85"/>
    <mergeCell ref="LSI85:LSJ85"/>
    <mergeCell ref="LSK85:LSL85"/>
    <mergeCell ref="LSM85:LSN85"/>
    <mergeCell ref="LSO85:LSP85"/>
    <mergeCell ref="LSQ85:LSR85"/>
    <mergeCell ref="LSS85:LST85"/>
    <mergeCell ref="LSU85:LSV85"/>
    <mergeCell ref="LSW85:LSX85"/>
    <mergeCell ref="LSY85:LSZ85"/>
    <mergeCell ref="LTA85:LTB85"/>
    <mergeCell ref="LTC85:LTD85"/>
    <mergeCell ref="LTE85:LTF85"/>
    <mergeCell ref="LTG85:LTH85"/>
    <mergeCell ref="LTI85:LTJ85"/>
    <mergeCell ref="LTK85:LTL85"/>
    <mergeCell ref="LTM85:LTN85"/>
    <mergeCell ref="LTO85:LTP85"/>
    <mergeCell ref="LTQ85:LTR85"/>
    <mergeCell ref="LTS85:LTT85"/>
    <mergeCell ref="LTU85:LTV85"/>
    <mergeCell ref="LTW85:LTX85"/>
    <mergeCell ref="LTY85:LTZ85"/>
    <mergeCell ref="LUA85:LUB85"/>
    <mergeCell ref="LUC85:LUD85"/>
    <mergeCell ref="LUE85:LUF85"/>
    <mergeCell ref="LUG85:LUH85"/>
    <mergeCell ref="LUI85:LUJ85"/>
    <mergeCell ref="LUK85:LUL85"/>
    <mergeCell ref="LUM85:LUN85"/>
    <mergeCell ref="LUO85:LUP85"/>
    <mergeCell ref="LUQ85:LUR85"/>
    <mergeCell ref="LUS85:LUT85"/>
    <mergeCell ref="LUU85:LUV85"/>
    <mergeCell ref="LUW85:LUX85"/>
    <mergeCell ref="LUY85:LUZ85"/>
    <mergeCell ref="LVA85:LVB85"/>
    <mergeCell ref="LVC85:LVD85"/>
    <mergeCell ref="LVE85:LVF85"/>
    <mergeCell ref="LVG85:LVH85"/>
    <mergeCell ref="LVI85:LVJ85"/>
    <mergeCell ref="LVK85:LVL85"/>
    <mergeCell ref="LVM85:LVN85"/>
    <mergeCell ref="LVO85:LVP85"/>
    <mergeCell ref="LVQ85:LVR85"/>
    <mergeCell ref="LVS85:LVT85"/>
    <mergeCell ref="LVU85:LVV85"/>
    <mergeCell ref="LVW85:LVX85"/>
    <mergeCell ref="LVY85:LVZ85"/>
    <mergeCell ref="LWA85:LWB85"/>
    <mergeCell ref="LWC85:LWD85"/>
    <mergeCell ref="LWE85:LWF85"/>
    <mergeCell ref="LWG85:LWH85"/>
    <mergeCell ref="LWI85:LWJ85"/>
    <mergeCell ref="LWK85:LWL85"/>
    <mergeCell ref="LWM85:LWN85"/>
    <mergeCell ref="LWO85:LWP85"/>
    <mergeCell ref="LWQ85:LWR85"/>
    <mergeCell ref="LWS85:LWT85"/>
    <mergeCell ref="LWU85:LWV85"/>
    <mergeCell ref="LWW85:LWX85"/>
    <mergeCell ref="LWY85:LWZ85"/>
    <mergeCell ref="LXA85:LXB85"/>
    <mergeCell ref="LXC85:LXD85"/>
    <mergeCell ref="LXE85:LXF85"/>
    <mergeCell ref="LXG85:LXH85"/>
    <mergeCell ref="LXI85:LXJ85"/>
    <mergeCell ref="LXK85:LXL85"/>
    <mergeCell ref="LXM85:LXN85"/>
    <mergeCell ref="LXO85:LXP85"/>
    <mergeCell ref="LXQ85:LXR85"/>
    <mergeCell ref="LXS85:LXT85"/>
    <mergeCell ref="LXU85:LXV85"/>
    <mergeCell ref="LXW85:LXX85"/>
    <mergeCell ref="LXY85:LXZ85"/>
    <mergeCell ref="LYA85:LYB85"/>
    <mergeCell ref="LYC85:LYD85"/>
    <mergeCell ref="LYE85:LYF85"/>
    <mergeCell ref="LYG85:LYH85"/>
    <mergeCell ref="LYI85:LYJ85"/>
    <mergeCell ref="LYK85:LYL85"/>
    <mergeCell ref="LYM85:LYN85"/>
    <mergeCell ref="LYO85:LYP85"/>
    <mergeCell ref="LYQ85:LYR85"/>
    <mergeCell ref="LYS85:LYT85"/>
    <mergeCell ref="LYU85:LYV85"/>
    <mergeCell ref="LYW85:LYX85"/>
    <mergeCell ref="LYY85:LYZ85"/>
    <mergeCell ref="LZA85:LZB85"/>
    <mergeCell ref="LZC85:LZD85"/>
    <mergeCell ref="LZE85:LZF85"/>
    <mergeCell ref="LZG85:LZH85"/>
    <mergeCell ref="LZI85:LZJ85"/>
    <mergeCell ref="LZK85:LZL85"/>
    <mergeCell ref="LZM85:LZN85"/>
    <mergeCell ref="LZO85:LZP85"/>
    <mergeCell ref="LZQ85:LZR85"/>
    <mergeCell ref="LZS85:LZT85"/>
    <mergeCell ref="LZU85:LZV85"/>
    <mergeCell ref="LZW85:LZX85"/>
    <mergeCell ref="LZY85:LZZ85"/>
    <mergeCell ref="MAA85:MAB85"/>
    <mergeCell ref="MAC85:MAD85"/>
    <mergeCell ref="MAE85:MAF85"/>
    <mergeCell ref="MAG85:MAH85"/>
    <mergeCell ref="MAI85:MAJ85"/>
    <mergeCell ref="MAK85:MAL85"/>
    <mergeCell ref="MAM85:MAN85"/>
    <mergeCell ref="MAO85:MAP85"/>
    <mergeCell ref="MAQ85:MAR85"/>
    <mergeCell ref="MAS85:MAT85"/>
    <mergeCell ref="MAU85:MAV85"/>
    <mergeCell ref="MAW85:MAX85"/>
    <mergeCell ref="MAY85:MAZ85"/>
    <mergeCell ref="MBA85:MBB85"/>
    <mergeCell ref="MBC85:MBD85"/>
    <mergeCell ref="MBE85:MBF85"/>
    <mergeCell ref="MBG85:MBH85"/>
    <mergeCell ref="MBI85:MBJ85"/>
    <mergeCell ref="MBK85:MBL85"/>
    <mergeCell ref="MBM85:MBN85"/>
    <mergeCell ref="MBO85:MBP85"/>
    <mergeCell ref="MBQ85:MBR85"/>
    <mergeCell ref="MBS85:MBT85"/>
    <mergeCell ref="MBU85:MBV85"/>
    <mergeCell ref="MBW85:MBX85"/>
    <mergeCell ref="MBY85:MBZ85"/>
    <mergeCell ref="MCA85:MCB85"/>
    <mergeCell ref="MCC85:MCD85"/>
    <mergeCell ref="MCE85:MCF85"/>
    <mergeCell ref="MCG85:MCH85"/>
    <mergeCell ref="MCI85:MCJ85"/>
    <mergeCell ref="MCK85:MCL85"/>
    <mergeCell ref="MCM85:MCN85"/>
    <mergeCell ref="MCO85:MCP85"/>
    <mergeCell ref="MCQ85:MCR85"/>
    <mergeCell ref="MCS85:MCT85"/>
    <mergeCell ref="MCU85:MCV85"/>
    <mergeCell ref="MCW85:MCX85"/>
    <mergeCell ref="MCY85:MCZ85"/>
    <mergeCell ref="MDA85:MDB85"/>
    <mergeCell ref="MDC85:MDD85"/>
    <mergeCell ref="MDE85:MDF85"/>
    <mergeCell ref="MDG85:MDH85"/>
    <mergeCell ref="MDI85:MDJ85"/>
    <mergeCell ref="MDK85:MDL85"/>
    <mergeCell ref="MDM85:MDN85"/>
    <mergeCell ref="MDO85:MDP85"/>
    <mergeCell ref="MDQ85:MDR85"/>
    <mergeCell ref="MDS85:MDT85"/>
    <mergeCell ref="MDU85:MDV85"/>
    <mergeCell ref="MDW85:MDX85"/>
    <mergeCell ref="MDY85:MDZ85"/>
    <mergeCell ref="MEA85:MEB85"/>
    <mergeCell ref="MEC85:MED85"/>
    <mergeCell ref="MEE85:MEF85"/>
    <mergeCell ref="MEG85:MEH85"/>
    <mergeCell ref="MEI85:MEJ85"/>
    <mergeCell ref="MEK85:MEL85"/>
    <mergeCell ref="MEM85:MEN85"/>
    <mergeCell ref="MEO85:MEP85"/>
    <mergeCell ref="MEQ85:MER85"/>
    <mergeCell ref="MES85:MET85"/>
    <mergeCell ref="MEU85:MEV85"/>
    <mergeCell ref="MEW85:MEX85"/>
    <mergeCell ref="MEY85:MEZ85"/>
    <mergeCell ref="MFA85:MFB85"/>
    <mergeCell ref="MFC85:MFD85"/>
    <mergeCell ref="MFE85:MFF85"/>
    <mergeCell ref="MFG85:MFH85"/>
    <mergeCell ref="MFI85:MFJ85"/>
    <mergeCell ref="MFK85:MFL85"/>
    <mergeCell ref="MFM85:MFN85"/>
    <mergeCell ref="MFO85:MFP85"/>
    <mergeCell ref="MFQ85:MFR85"/>
    <mergeCell ref="MFS85:MFT85"/>
    <mergeCell ref="MFU85:MFV85"/>
    <mergeCell ref="MFW85:MFX85"/>
    <mergeCell ref="MFY85:MFZ85"/>
    <mergeCell ref="MGA85:MGB85"/>
    <mergeCell ref="MGC85:MGD85"/>
    <mergeCell ref="MGE85:MGF85"/>
    <mergeCell ref="MGG85:MGH85"/>
    <mergeCell ref="MGI85:MGJ85"/>
    <mergeCell ref="MGK85:MGL85"/>
    <mergeCell ref="MGM85:MGN85"/>
    <mergeCell ref="MGO85:MGP85"/>
    <mergeCell ref="MGQ85:MGR85"/>
    <mergeCell ref="MGS85:MGT85"/>
    <mergeCell ref="MGU85:MGV85"/>
    <mergeCell ref="MGW85:MGX85"/>
    <mergeCell ref="MGY85:MGZ85"/>
    <mergeCell ref="MHA85:MHB85"/>
    <mergeCell ref="MHC85:MHD85"/>
    <mergeCell ref="MHE85:MHF85"/>
    <mergeCell ref="MHG85:MHH85"/>
    <mergeCell ref="MHI85:MHJ85"/>
    <mergeCell ref="MHK85:MHL85"/>
    <mergeCell ref="MHM85:MHN85"/>
    <mergeCell ref="MHO85:MHP85"/>
    <mergeCell ref="MHQ85:MHR85"/>
    <mergeCell ref="MHS85:MHT85"/>
    <mergeCell ref="MHU85:MHV85"/>
    <mergeCell ref="MHW85:MHX85"/>
    <mergeCell ref="MHY85:MHZ85"/>
    <mergeCell ref="MIA85:MIB85"/>
    <mergeCell ref="MIC85:MID85"/>
    <mergeCell ref="MIE85:MIF85"/>
    <mergeCell ref="MIG85:MIH85"/>
    <mergeCell ref="MII85:MIJ85"/>
    <mergeCell ref="MIK85:MIL85"/>
    <mergeCell ref="MIM85:MIN85"/>
    <mergeCell ref="MIO85:MIP85"/>
    <mergeCell ref="MIQ85:MIR85"/>
    <mergeCell ref="MIS85:MIT85"/>
    <mergeCell ref="MIU85:MIV85"/>
    <mergeCell ref="MIW85:MIX85"/>
    <mergeCell ref="MIY85:MIZ85"/>
    <mergeCell ref="MJA85:MJB85"/>
    <mergeCell ref="MJC85:MJD85"/>
    <mergeCell ref="MJE85:MJF85"/>
    <mergeCell ref="MJG85:MJH85"/>
    <mergeCell ref="MJI85:MJJ85"/>
    <mergeCell ref="MJK85:MJL85"/>
    <mergeCell ref="MJM85:MJN85"/>
    <mergeCell ref="MJO85:MJP85"/>
    <mergeCell ref="MJQ85:MJR85"/>
    <mergeCell ref="MJS85:MJT85"/>
    <mergeCell ref="MJU85:MJV85"/>
    <mergeCell ref="MJW85:MJX85"/>
    <mergeCell ref="MJY85:MJZ85"/>
    <mergeCell ref="MKA85:MKB85"/>
    <mergeCell ref="MKC85:MKD85"/>
    <mergeCell ref="MKE85:MKF85"/>
    <mergeCell ref="MKG85:MKH85"/>
    <mergeCell ref="MKI85:MKJ85"/>
    <mergeCell ref="MKK85:MKL85"/>
    <mergeCell ref="MKM85:MKN85"/>
    <mergeCell ref="MKO85:MKP85"/>
    <mergeCell ref="MKQ85:MKR85"/>
    <mergeCell ref="MKS85:MKT85"/>
    <mergeCell ref="MKU85:MKV85"/>
    <mergeCell ref="MKW85:MKX85"/>
    <mergeCell ref="MKY85:MKZ85"/>
    <mergeCell ref="MLA85:MLB85"/>
    <mergeCell ref="MLC85:MLD85"/>
    <mergeCell ref="MLE85:MLF85"/>
    <mergeCell ref="MLG85:MLH85"/>
    <mergeCell ref="MLI85:MLJ85"/>
    <mergeCell ref="MLK85:MLL85"/>
    <mergeCell ref="MLM85:MLN85"/>
    <mergeCell ref="MLO85:MLP85"/>
    <mergeCell ref="MLQ85:MLR85"/>
    <mergeCell ref="MLS85:MLT85"/>
    <mergeCell ref="MLU85:MLV85"/>
    <mergeCell ref="MLW85:MLX85"/>
    <mergeCell ref="MLY85:MLZ85"/>
    <mergeCell ref="MMA85:MMB85"/>
    <mergeCell ref="MMC85:MMD85"/>
    <mergeCell ref="MME85:MMF85"/>
    <mergeCell ref="MMG85:MMH85"/>
    <mergeCell ref="MMI85:MMJ85"/>
    <mergeCell ref="MMK85:MML85"/>
    <mergeCell ref="MMM85:MMN85"/>
    <mergeCell ref="MMO85:MMP85"/>
    <mergeCell ref="MMQ85:MMR85"/>
    <mergeCell ref="MMS85:MMT85"/>
    <mergeCell ref="MMU85:MMV85"/>
    <mergeCell ref="MMW85:MMX85"/>
    <mergeCell ref="MMY85:MMZ85"/>
    <mergeCell ref="MNA85:MNB85"/>
    <mergeCell ref="MNC85:MND85"/>
    <mergeCell ref="MNE85:MNF85"/>
    <mergeCell ref="MNG85:MNH85"/>
    <mergeCell ref="MNI85:MNJ85"/>
    <mergeCell ref="MNK85:MNL85"/>
    <mergeCell ref="MNM85:MNN85"/>
    <mergeCell ref="MNO85:MNP85"/>
    <mergeCell ref="MNQ85:MNR85"/>
    <mergeCell ref="MNS85:MNT85"/>
    <mergeCell ref="MNU85:MNV85"/>
    <mergeCell ref="MNW85:MNX85"/>
    <mergeCell ref="MNY85:MNZ85"/>
    <mergeCell ref="MOA85:MOB85"/>
    <mergeCell ref="MOC85:MOD85"/>
    <mergeCell ref="MOE85:MOF85"/>
    <mergeCell ref="MOG85:MOH85"/>
    <mergeCell ref="MOI85:MOJ85"/>
    <mergeCell ref="MOK85:MOL85"/>
    <mergeCell ref="MOM85:MON85"/>
    <mergeCell ref="MOO85:MOP85"/>
    <mergeCell ref="MOQ85:MOR85"/>
    <mergeCell ref="MOS85:MOT85"/>
    <mergeCell ref="MOU85:MOV85"/>
    <mergeCell ref="MOW85:MOX85"/>
    <mergeCell ref="MOY85:MOZ85"/>
    <mergeCell ref="MPA85:MPB85"/>
    <mergeCell ref="MPC85:MPD85"/>
    <mergeCell ref="MPE85:MPF85"/>
    <mergeCell ref="MPG85:MPH85"/>
    <mergeCell ref="MPI85:MPJ85"/>
    <mergeCell ref="MPK85:MPL85"/>
    <mergeCell ref="MPM85:MPN85"/>
    <mergeCell ref="MPO85:MPP85"/>
    <mergeCell ref="MPQ85:MPR85"/>
    <mergeCell ref="MPS85:MPT85"/>
    <mergeCell ref="MPU85:MPV85"/>
    <mergeCell ref="MPW85:MPX85"/>
    <mergeCell ref="MPY85:MPZ85"/>
    <mergeCell ref="MQA85:MQB85"/>
    <mergeCell ref="MQC85:MQD85"/>
    <mergeCell ref="MQE85:MQF85"/>
    <mergeCell ref="MQG85:MQH85"/>
    <mergeCell ref="MQI85:MQJ85"/>
    <mergeCell ref="MQK85:MQL85"/>
    <mergeCell ref="MQM85:MQN85"/>
    <mergeCell ref="MQO85:MQP85"/>
    <mergeCell ref="MQQ85:MQR85"/>
    <mergeCell ref="MQS85:MQT85"/>
    <mergeCell ref="MQU85:MQV85"/>
    <mergeCell ref="MQW85:MQX85"/>
    <mergeCell ref="MQY85:MQZ85"/>
    <mergeCell ref="MRA85:MRB85"/>
    <mergeCell ref="MRC85:MRD85"/>
    <mergeCell ref="MRE85:MRF85"/>
    <mergeCell ref="MRG85:MRH85"/>
    <mergeCell ref="MRI85:MRJ85"/>
    <mergeCell ref="MRK85:MRL85"/>
    <mergeCell ref="MRM85:MRN85"/>
    <mergeCell ref="MRO85:MRP85"/>
    <mergeCell ref="MRQ85:MRR85"/>
    <mergeCell ref="MRS85:MRT85"/>
    <mergeCell ref="MRU85:MRV85"/>
    <mergeCell ref="MRW85:MRX85"/>
    <mergeCell ref="MRY85:MRZ85"/>
    <mergeCell ref="MSA85:MSB85"/>
    <mergeCell ref="MSC85:MSD85"/>
    <mergeCell ref="MSE85:MSF85"/>
    <mergeCell ref="MSG85:MSH85"/>
    <mergeCell ref="MSI85:MSJ85"/>
    <mergeCell ref="MSK85:MSL85"/>
    <mergeCell ref="MSM85:MSN85"/>
    <mergeCell ref="MSO85:MSP85"/>
    <mergeCell ref="MSQ85:MSR85"/>
    <mergeCell ref="MSS85:MST85"/>
    <mergeCell ref="MSU85:MSV85"/>
    <mergeCell ref="MSW85:MSX85"/>
    <mergeCell ref="MSY85:MSZ85"/>
    <mergeCell ref="MTA85:MTB85"/>
    <mergeCell ref="MTC85:MTD85"/>
    <mergeCell ref="MTE85:MTF85"/>
    <mergeCell ref="MTG85:MTH85"/>
    <mergeCell ref="MTI85:MTJ85"/>
    <mergeCell ref="MTK85:MTL85"/>
    <mergeCell ref="MTM85:MTN85"/>
    <mergeCell ref="MTO85:MTP85"/>
    <mergeCell ref="MTQ85:MTR85"/>
    <mergeCell ref="MTS85:MTT85"/>
    <mergeCell ref="MTU85:MTV85"/>
    <mergeCell ref="MTW85:MTX85"/>
    <mergeCell ref="MTY85:MTZ85"/>
    <mergeCell ref="MUA85:MUB85"/>
    <mergeCell ref="MUC85:MUD85"/>
    <mergeCell ref="MUE85:MUF85"/>
    <mergeCell ref="MUG85:MUH85"/>
    <mergeCell ref="MUI85:MUJ85"/>
    <mergeCell ref="MUK85:MUL85"/>
    <mergeCell ref="MUM85:MUN85"/>
    <mergeCell ref="MUO85:MUP85"/>
    <mergeCell ref="MUQ85:MUR85"/>
    <mergeCell ref="MUS85:MUT85"/>
    <mergeCell ref="MUU85:MUV85"/>
    <mergeCell ref="MUW85:MUX85"/>
    <mergeCell ref="MUY85:MUZ85"/>
    <mergeCell ref="MVA85:MVB85"/>
    <mergeCell ref="MVC85:MVD85"/>
    <mergeCell ref="MVE85:MVF85"/>
    <mergeCell ref="MVG85:MVH85"/>
    <mergeCell ref="MVI85:MVJ85"/>
    <mergeCell ref="MVK85:MVL85"/>
    <mergeCell ref="MVM85:MVN85"/>
    <mergeCell ref="MVO85:MVP85"/>
    <mergeCell ref="MVQ85:MVR85"/>
    <mergeCell ref="MVS85:MVT85"/>
    <mergeCell ref="MVU85:MVV85"/>
    <mergeCell ref="MVW85:MVX85"/>
    <mergeCell ref="MVY85:MVZ85"/>
    <mergeCell ref="MWA85:MWB85"/>
    <mergeCell ref="MWC85:MWD85"/>
    <mergeCell ref="MWE85:MWF85"/>
    <mergeCell ref="MWG85:MWH85"/>
    <mergeCell ref="MWI85:MWJ85"/>
    <mergeCell ref="MWK85:MWL85"/>
    <mergeCell ref="MWM85:MWN85"/>
    <mergeCell ref="MWO85:MWP85"/>
    <mergeCell ref="MWQ85:MWR85"/>
    <mergeCell ref="MWS85:MWT85"/>
    <mergeCell ref="MWU85:MWV85"/>
    <mergeCell ref="MWW85:MWX85"/>
    <mergeCell ref="MWY85:MWZ85"/>
    <mergeCell ref="MXA85:MXB85"/>
    <mergeCell ref="MXC85:MXD85"/>
    <mergeCell ref="MXE85:MXF85"/>
    <mergeCell ref="MXG85:MXH85"/>
    <mergeCell ref="MXI85:MXJ85"/>
    <mergeCell ref="MXK85:MXL85"/>
    <mergeCell ref="MXM85:MXN85"/>
    <mergeCell ref="MXO85:MXP85"/>
    <mergeCell ref="MXQ85:MXR85"/>
    <mergeCell ref="MXS85:MXT85"/>
    <mergeCell ref="MXU85:MXV85"/>
    <mergeCell ref="MXW85:MXX85"/>
    <mergeCell ref="MXY85:MXZ85"/>
    <mergeCell ref="MYA85:MYB85"/>
    <mergeCell ref="MYC85:MYD85"/>
    <mergeCell ref="MYE85:MYF85"/>
    <mergeCell ref="MYG85:MYH85"/>
    <mergeCell ref="MYI85:MYJ85"/>
    <mergeCell ref="MYK85:MYL85"/>
    <mergeCell ref="MYM85:MYN85"/>
    <mergeCell ref="MYO85:MYP85"/>
    <mergeCell ref="MYQ85:MYR85"/>
    <mergeCell ref="MYS85:MYT85"/>
    <mergeCell ref="MYU85:MYV85"/>
    <mergeCell ref="MYW85:MYX85"/>
    <mergeCell ref="MYY85:MYZ85"/>
    <mergeCell ref="MZA85:MZB85"/>
    <mergeCell ref="MZC85:MZD85"/>
    <mergeCell ref="MZE85:MZF85"/>
    <mergeCell ref="MZG85:MZH85"/>
    <mergeCell ref="MZI85:MZJ85"/>
    <mergeCell ref="MZK85:MZL85"/>
    <mergeCell ref="MZM85:MZN85"/>
    <mergeCell ref="MZO85:MZP85"/>
    <mergeCell ref="MZQ85:MZR85"/>
    <mergeCell ref="MZS85:MZT85"/>
    <mergeCell ref="MZU85:MZV85"/>
    <mergeCell ref="MZW85:MZX85"/>
    <mergeCell ref="MZY85:MZZ85"/>
    <mergeCell ref="NAA85:NAB85"/>
    <mergeCell ref="NAC85:NAD85"/>
    <mergeCell ref="NAE85:NAF85"/>
    <mergeCell ref="NAG85:NAH85"/>
    <mergeCell ref="NAI85:NAJ85"/>
    <mergeCell ref="NAK85:NAL85"/>
    <mergeCell ref="NAM85:NAN85"/>
    <mergeCell ref="NAO85:NAP85"/>
    <mergeCell ref="NAQ85:NAR85"/>
    <mergeCell ref="NAS85:NAT85"/>
    <mergeCell ref="NAU85:NAV85"/>
    <mergeCell ref="NAW85:NAX85"/>
    <mergeCell ref="NAY85:NAZ85"/>
    <mergeCell ref="NBA85:NBB85"/>
    <mergeCell ref="NBC85:NBD85"/>
    <mergeCell ref="NBE85:NBF85"/>
    <mergeCell ref="NBG85:NBH85"/>
    <mergeCell ref="NBI85:NBJ85"/>
    <mergeCell ref="NBK85:NBL85"/>
    <mergeCell ref="NBM85:NBN85"/>
    <mergeCell ref="NBO85:NBP85"/>
    <mergeCell ref="NBQ85:NBR85"/>
    <mergeCell ref="NBS85:NBT85"/>
    <mergeCell ref="NBU85:NBV85"/>
    <mergeCell ref="NBW85:NBX85"/>
    <mergeCell ref="NBY85:NBZ85"/>
    <mergeCell ref="NCA85:NCB85"/>
    <mergeCell ref="NCC85:NCD85"/>
    <mergeCell ref="NCE85:NCF85"/>
    <mergeCell ref="NCG85:NCH85"/>
    <mergeCell ref="NCI85:NCJ85"/>
    <mergeCell ref="NCK85:NCL85"/>
    <mergeCell ref="NCM85:NCN85"/>
    <mergeCell ref="NCO85:NCP85"/>
    <mergeCell ref="NCQ85:NCR85"/>
    <mergeCell ref="NCS85:NCT85"/>
    <mergeCell ref="NCU85:NCV85"/>
    <mergeCell ref="NCW85:NCX85"/>
    <mergeCell ref="NCY85:NCZ85"/>
    <mergeCell ref="NDA85:NDB85"/>
    <mergeCell ref="NDC85:NDD85"/>
    <mergeCell ref="NDE85:NDF85"/>
    <mergeCell ref="NDG85:NDH85"/>
    <mergeCell ref="NDI85:NDJ85"/>
    <mergeCell ref="NDK85:NDL85"/>
    <mergeCell ref="NDM85:NDN85"/>
    <mergeCell ref="NDO85:NDP85"/>
    <mergeCell ref="NDQ85:NDR85"/>
    <mergeCell ref="NDS85:NDT85"/>
    <mergeCell ref="NDU85:NDV85"/>
    <mergeCell ref="NDW85:NDX85"/>
    <mergeCell ref="NDY85:NDZ85"/>
    <mergeCell ref="NEA85:NEB85"/>
    <mergeCell ref="NEC85:NED85"/>
    <mergeCell ref="NEE85:NEF85"/>
    <mergeCell ref="NEG85:NEH85"/>
    <mergeCell ref="NEI85:NEJ85"/>
    <mergeCell ref="NEK85:NEL85"/>
    <mergeCell ref="NEM85:NEN85"/>
    <mergeCell ref="NEO85:NEP85"/>
    <mergeCell ref="NEQ85:NER85"/>
    <mergeCell ref="NES85:NET85"/>
    <mergeCell ref="NEU85:NEV85"/>
    <mergeCell ref="NEW85:NEX85"/>
    <mergeCell ref="NEY85:NEZ85"/>
    <mergeCell ref="NFA85:NFB85"/>
    <mergeCell ref="NFC85:NFD85"/>
    <mergeCell ref="NFE85:NFF85"/>
    <mergeCell ref="NFG85:NFH85"/>
    <mergeCell ref="NFI85:NFJ85"/>
    <mergeCell ref="NFK85:NFL85"/>
    <mergeCell ref="NFM85:NFN85"/>
    <mergeCell ref="NFO85:NFP85"/>
    <mergeCell ref="NFQ85:NFR85"/>
    <mergeCell ref="NFS85:NFT85"/>
    <mergeCell ref="NFU85:NFV85"/>
    <mergeCell ref="NFW85:NFX85"/>
    <mergeCell ref="NFY85:NFZ85"/>
    <mergeCell ref="NGA85:NGB85"/>
    <mergeCell ref="NGC85:NGD85"/>
    <mergeCell ref="NGE85:NGF85"/>
    <mergeCell ref="NGG85:NGH85"/>
    <mergeCell ref="NGI85:NGJ85"/>
    <mergeCell ref="NGK85:NGL85"/>
    <mergeCell ref="NGM85:NGN85"/>
    <mergeCell ref="NGO85:NGP85"/>
    <mergeCell ref="NGQ85:NGR85"/>
    <mergeCell ref="NGS85:NGT85"/>
    <mergeCell ref="NGU85:NGV85"/>
    <mergeCell ref="NGW85:NGX85"/>
    <mergeCell ref="NGY85:NGZ85"/>
    <mergeCell ref="NHA85:NHB85"/>
    <mergeCell ref="NHC85:NHD85"/>
    <mergeCell ref="NHE85:NHF85"/>
    <mergeCell ref="NHG85:NHH85"/>
    <mergeCell ref="NHI85:NHJ85"/>
    <mergeCell ref="NHK85:NHL85"/>
    <mergeCell ref="NHM85:NHN85"/>
    <mergeCell ref="NHO85:NHP85"/>
    <mergeCell ref="NHQ85:NHR85"/>
    <mergeCell ref="NHS85:NHT85"/>
    <mergeCell ref="NHU85:NHV85"/>
    <mergeCell ref="NHW85:NHX85"/>
    <mergeCell ref="NHY85:NHZ85"/>
    <mergeCell ref="NIA85:NIB85"/>
    <mergeCell ref="NIC85:NID85"/>
    <mergeCell ref="NIE85:NIF85"/>
    <mergeCell ref="NIG85:NIH85"/>
    <mergeCell ref="NII85:NIJ85"/>
    <mergeCell ref="NIK85:NIL85"/>
    <mergeCell ref="NIM85:NIN85"/>
    <mergeCell ref="NIO85:NIP85"/>
    <mergeCell ref="NIQ85:NIR85"/>
    <mergeCell ref="NIS85:NIT85"/>
    <mergeCell ref="NIU85:NIV85"/>
    <mergeCell ref="NIW85:NIX85"/>
    <mergeCell ref="NIY85:NIZ85"/>
    <mergeCell ref="NJA85:NJB85"/>
    <mergeCell ref="NJC85:NJD85"/>
    <mergeCell ref="NJE85:NJF85"/>
    <mergeCell ref="NJG85:NJH85"/>
    <mergeCell ref="NJI85:NJJ85"/>
    <mergeCell ref="NJK85:NJL85"/>
    <mergeCell ref="NJM85:NJN85"/>
    <mergeCell ref="NJO85:NJP85"/>
    <mergeCell ref="NJQ85:NJR85"/>
    <mergeCell ref="NJS85:NJT85"/>
    <mergeCell ref="NJU85:NJV85"/>
    <mergeCell ref="NJW85:NJX85"/>
    <mergeCell ref="NJY85:NJZ85"/>
    <mergeCell ref="NKA85:NKB85"/>
    <mergeCell ref="NKC85:NKD85"/>
    <mergeCell ref="NKE85:NKF85"/>
    <mergeCell ref="NKG85:NKH85"/>
    <mergeCell ref="NKI85:NKJ85"/>
    <mergeCell ref="NKK85:NKL85"/>
    <mergeCell ref="NKM85:NKN85"/>
    <mergeCell ref="NKO85:NKP85"/>
    <mergeCell ref="NKQ85:NKR85"/>
    <mergeCell ref="NKS85:NKT85"/>
    <mergeCell ref="NKU85:NKV85"/>
    <mergeCell ref="NKW85:NKX85"/>
    <mergeCell ref="NKY85:NKZ85"/>
    <mergeCell ref="NLA85:NLB85"/>
    <mergeCell ref="NLC85:NLD85"/>
    <mergeCell ref="NLE85:NLF85"/>
    <mergeCell ref="NLG85:NLH85"/>
    <mergeCell ref="NLI85:NLJ85"/>
    <mergeCell ref="NLK85:NLL85"/>
    <mergeCell ref="NLM85:NLN85"/>
    <mergeCell ref="NLO85:NLP85"/>
    <mergeCell ref="NLQ85:NLR85"/>
    <mergeCell ref="NLS85:NLT85"/>
    <mergeCell ref="NLU85:NLV85"/>
    <mergeCell ref="NLW85:NLX85"/>
    <mergeCell ref="NLY85:NLZ85"/>
    <mergeCell ref="NMA85:NMB85"/>
    <mergeCell ref="NMC85:NMD85"/>
    <mergeCell ref="NME85:NMF85"/>
    <mergeCell ref="NMG85:NMH85"/>
    <mergeCell ref="NMI85:NMJ85"/>
    <mergeCell ref="NMK85:NML85"/>
    <mergeCell ref="NMM85:NMN85"/>
    <mergeCell ref="NMO85:NMP85"/>
    <mergeCell ref="NMQ85:NMR85"/>
    <mergeCell ref="NMS85:NMT85"/>
    <mergeCell ref="NMU85:NMV85"/>
    <mergeCell ref="NMW85:NMX85"/>
    <mergeCell ref="NMY85:NMZ85"/>
    <mergeCell ref="NNA85:NNB85"/>
    <mergeCell ref="NNC85:NND85"/>
    <mergeCell ref="NNE85:NNF85"/>
    <mergeCell ref="NNG85:NNH85"/>
    <mergeCell ref="NNI85:NNJ85"/>
    <mergeCell ref="NNK85:NNL85"/>
    <mergeCell ref="NNM85:NNN85"/>
    <mergeCell ref="NNO85:NNP85"/>
    <mergeCell ref="NNQ85:NNR85"/>
    <mergeCell ref="NNS85:NNT85"/>
    <mergeCell ref="NNU85:NNV85"/>
    <mergeCell ref="NNW85:NNX85"/>
    <mergeCell ref="NNY85:NNZ85"/>
    <mergeCell ref="NOA85:NOB85"/>
    <mergeCell ref="NOC85:NOD85"/>
    <mergeCell ref="NOE85:NOF85"/>
    <mergeCell ref="NOG85:NOH85"/>
    <mergeCell ref="NOI85:NOJ85"/>
    <mergeCell ref="NOK85:NOL85"/>
    <mergeCell ref="NOM85:NON85"/>
    <mergeCell ref="NOO85:NOP85"/>
    <mergeCell ref="NOQ85:NOR85"/>
    <mergeCell ref="NOS85:NOT85"/>
    <mergeCell ref="NOU85:NOV85"/>
    <mergeCell ref="NOW85:NOX85"/>
    <mergeCell ref="NOY85:NOZ85"/>
    <mergeCell ref="NPA85:NPB85"/>
    <mergeCell ref="NPC85:NPD85"/>
    <mergeCell ref="NPE85:NPF85"/>
    <mergeCell ref="NPG85:NPH85"/>
    <mergeCell ref="NPI85:NPJ85"/>
    <mergeCell ref="NPK85:NPL85"/>
    <mergeCell ref="NPM85:NPN85"/>
    <mergeCell ref="NPO85:NPP85"/>
    <mergeCell ref="NPQ85:NPR85"/>
    <mergeCell ref="NPS85:NPT85"/>
    <mergeCell ref="NPU85:NPV85"/>
    <mergeCell ref="NPW85:NPX85"/>
    <mergeCell ref="NPY85:NPZ85"/>
    <mergeCell ref="NQA85:NQB85"/>
    <mergeCell ref="NQC85:NQD85"/>
    <mergeCell ref="NQE85:NQF85"/>
    <mergeCell ref="NQG85:NQH85"/>
    <mergeCell ref="NQI85:NQJ85"/>
    <mergeCell ref="NQK85:NQL85"/>
    <mergeCell ref="NQM85:NQN85"/>
    <mergeCell ref="NQO85:NQP85"/>
    <mergeCell ref="NQQ85:NQR85"/>
    <mergeCell ref="NQS85:NQT85"/>
    <mergeCell ref="NQU85:NQV85"/>
    <mergeCell ref="NQW85:NQX85"/>
    <mergeCell ref="NQY85:NQZ85"/>
    <mergeCell ref="NRA85:NRB85"/>
    <mergeCell ref="NRC85:NRD85"/>
    <mergeCell ref="NRE85:NRF85"/>
    <mergeCell ref="NRG85:NRH85"/>
    <mergeCell ref="NRI85:NRJ85"/>
    <mergeCell ref="NRK85:NRL85"/>
    <mergeCell ref="NRM85:NRN85"/>
    <mergeCell ref="NRO85:NRP85"/>
    <mergeCell ref="NRQ85:NRR85"/>
    <mergeCell ref="NRS85:NRT85"/>
    <mergeCell ref="NRU85:NRV85"/>
    <mergeCell ref="NRW85:NRX85"/>
    <mergeCell ref="NRY85:NRZ85"/>
    <mergeCell ref="NSA85:NSB85"/>
    <mergeCell ref="NSC85:NSD85"/>
    <mergeCell ref="NSE85:NSF85"/>
    <mergeCell ref="NSG85:NSH85"/>
    <mergeCell ref="NSI85:NSJ85"/>
    <mergeCell ref="NSK85:NSL85"/>
    <mergeCell ref="NSM85:NSN85"/>
    <mergeCell ref="NSO85:NSP85"/>
    <mergeCell ref="NSQ85:NSR85"/>
    <mergeCell ref="NSS85:NST85"/>
    <mergeCell ref="NSU85:NSV85"/>
    <mergeCell ref="NSW85:NSX85"/>
    <mergeCell ref="NSY85:NSZ85"/>
    <mergeCell ref="NTA85:NTB85"/>
    <mergeCell ref="NTC85:NTD85"/>
    <mergeCell ref="NTE85:NTF85"/>
    <mergeCell ref="NTG85:NTH85"/>
    <mergeCell ref="NTI85:NTJ85"/>
    <mergeCell ref="NTK85:NTL85"/>
    <mergeCell ref="NTM85:NTN85"/>
    <mergeCell ref="NTO85:NTP85"/>
    <mergeCell ref="NTQ85:NTR85"/>
    <mergeCell ref="NTS85:NTT85"/>
    <mergeCell ref="NTU85:NTV85"/>
    <mergeCell ref="NTW85:NTX85"/>
    <mergeCell ref="NTY85:NTZ85"/>
    <mergeCell ref="NUA85:NUB85"/>
    <mergeCell ref="NUC85:NUD85"/>
    <mergeCell ref="NUE85:NUF85"/>
    <mergeCell ref="NUG85:NUH85"/>
    <mergeCell ref="NUI85:NUJ85"/>
    <mergeCell ref="NUK85:NUL85"/>
    <mergeCell ref="NUM85:NUN85"/>
    <mergeCell ref="NUO85:NUP85"/>
    <mergeCell ref="NUQ85:NUR85"/>
    <mergeCell ref="NUS85:NUT85"/>
    <mergeCell ref="NUU85:NUV85"/>
    <mergeCell ref="NUW85:NUX85"/>
    <mergeCell ref="NUY85:NUZ85"/>
    <mergeCell ref="NVA85:NVB85"/>
    <mergeCell ref="NVC85:NVD85"/>
    <mergeCell ref="NVE85:NVF85"/>
    <mergeCell ref="NVG85:NVH85"/>
    <mergeCell ref="NVI85:NVJ85"/>
    <mergeCell ref="NVK85:NVL85"/>
    <mergeCell ref="NVM85:NVN85"/>
    <mergeCell ref="NVO85:NVP85"/>
    <mergeCell ref="NVQ85:NVR85"/>
    <mergeCell ref="NVS85:NVT85"/>
    <mergeCell ref="NVU85:NVV85"/>
    <mergeCell ref="NVW85:NVX85"/>
    <mergeCell ref="NVY85:NVZ85"/>
    <mergeCell ref="NWA85:NWB85"/>
    <mergeCell ref="NWC85:NWD85"/>
    <mergeCell ref="NWE85:NWF85"/>
    <mergeCell ref="NWG85:NWH85"/>
    <mergeCell ref="NWI85:NWJ85"/>
    <mergeCell ref="NWK85:NWL85"/>
    <mergeCell ref="NWM85:NWN85"/>
    <mergeCell ref="NWO85:NWP85"/>
    <mergeCell ref="NWQ85:NWR85"/>
    <mergeCell ref="NWS85:NWT85"/>
    <mergeCell ref="NWU85:NWV85"/>
    <mergeCell ref="NWW85:NWX85"/>
    <mergeCell ref="NWY85:NWZ85"/>
    <mergeCell ref="NXA85:NXB85"/>
    <mergeCell ref="NXC85:NXD85"/>
    <mergeCell ref="NXE85:NXF85"/>
    <mergeCell ref="NXG85:NXH85"/>
    <mergeCell ref="NXI85:NXJ85"/>
    <mergeCell ref="NXK85:NXL85"/>
    <mergeCell ref="NXM85:NXN85"/>
    <mergeCell ref="NXO85:NXP85"/>
    <mergeCell ref="NXQ85:NXR85"/>
    <mergeCell ref="NXS85:NXT85"/>
    <mergeCell ref="NXU85:NXV85"/>
    <mergeCell ref="NXW85:NXX85"/>
    <mergeCell ref="NXY85:NXZ85"/>
    <mergeCell ref="NYA85:NYB85"/>
    <mergeCell ref="NYC85:NYD85"/>
    <mergeCell ref="NYE85:NYF85"/>
    <mergeCell ref="NYG85:NYH85"/>
    <mergeCell ref="NYI85:NYJ85"/>
    <mergeCell ref="NYK85:NYL85"/>
    <mergeCell ref="NYM85:NYN85"/>
    <mergeCell ref="NYO85:NYP85"/>
    <mergeCell ref="NYQ85:NYR85"/>
    <mergeCell ref="NYS85:NYT85"/>
    <mergeCell ref="NYU85:NYV85"/>
    <mergeCell ref="NYW85:NYX85"/>
    <mergeCell ref="NYY85:NYZ85"/>
    <mergeCell ref="NZA85:NZB85"/>
    <mergeCell ref="NZC85:NZD85"/>
    <mergeCell ref="NZE85:NZF85"/>
    <mergeCell ref="NZG85:NZH85"/>
    <mergeCell ref="NZI85:NZJ85"/>
    <mergeCell ref="NZK85:NZL85"/>
    <mergeCell ref="NZM85:NZN85"/>
    <mergeCell ref="NZO85:NZP85"/>
    <mergeCell ref="NZQ85:NZR85"/>
    <mergeCell ref="NZS85:NZT85"/>
    <mergeCell ref="NZU85:NZV85"/>
    <mergeCell ref="NZW85:NZX85"/>
    <mergeCell ref="NZY85:NZZ85"/>
    <mergeCell ref="OAA85:OAB85"/>
    <mergeCell ref="OAC85:OAD85"/>
    <mergeCell ref="OAE85:OAF85"/>
    <mergeCell ref="OAG85:OAH85"/>
    <mergeCell ref="OAI85:OAJ85"/>
    <mergeCell ref="OAK85:OAL85"/>
    <mergeCell ref="OAM85:OAN85"/>
    <mergeCell ref="OAO85:OAP85"/>
    <mergeCell ref="OAQ85:OAR85"/>
    <mergeCell ref="OAS85:OAT85"/>
    <mergeCell ref="OAU85:OAV85"/>
    <mergeCell ref="OAW85:OAX85"/>
    <mergeCell ref="OAY85:OAZ85"/>
    <mergeCell ref="OBA85:OBB85"/>
    <mergeCell ref="OBC85:OBD85"/>
    <mergeCell ref="OBE85:OBF85"/>
    <mergeCell ref="OBG85:OBH85"/>
    <mergeCell ref="OBI85:OBJ85"/>
    <mergeCell ref="OBK85:OBL85"/>
    <mergeCell ref="OBM85:OBN85"/>
    <mergeCell ref="OBO85:OBP85"/>
    <mergeCell ref="OBQ85:OBR85"/>
    <mergeCell ref="OBS85:OBT85"/>
    <mergeCell ref="OBU85:OBV85"/>
    <mergeCell ref="OBW85:OBX85"/>
    <mergeCell ref="OBY85:OBZ85"/>
    <mergeCell ref="OCA85:OCB85"/>
    <mergeCell ref="OCC85:OCD85"/>
    <mergeCell ref="OCE85:OCF85"/>
    <mergeCell ref="OCG85:OCH85"/>
    <mergeCell ref="OCI85:OCJ85"/>
    <mergeCell ref="OCK85:OCL85"/>
    <mergeCell ref="OCM85:OCN85"/>
    <mergeCell ref="OCO85:OCP85"/>
    <mergeCell ref="OCQ85:OCR85"/>
    <mergeCell ref="OCS85:OCT85"/>
    <mergeCell ref="OCU85:OCV85"/>
    <mergeCell ref="OCW85:OCX85"/>
    <mergeCell ref="OCY85:OCZ85"/>
    <mergeCell ref="ODA85:ODB85"/>
    <mergeCell ref="ODC85:ODD85"/>
    <mergeCell ref="ODE85:ODF85"/>
    <mergeCell ref="ODG85:ODH85"/>
    <mergeCell ref="ODI85:ODJ85"/>
    <mergeCell ref="ODK85:ODL85"/>
    <mergeCell ref="ODM85:ODN85"/>
    <mergeCell ref="ODO85:ODP85"/>
    <mergeCell ref="ODQ85:ODR85"/>
    <mergeCell ref="ODS85:ODT85"/>
    <mergeCell ref="ODU85:ODV85"/>
    <mergeCell ref="ODW85:ODX85"/>
    <mergeCell ref="ODY85:ODZ85"/>
    <mergeCell ref="OEA85:OEB85"/>
    <mergeCell ref="OEC85:OED85"/>
    <mergeCell ref="OEE85:OEF85"/>
    <mergeCell ref="OEG85:OEH85"/>
    <mergeCell ref="OEI85:OEJ85"/>
    <mergeCell ref="OEK85:OEL85"/>
    <mergeCell ref="OEM85:OEN85"/>
    <mergeCell ref="OEO85:OEP85"/>
    <mergeCell ref="OEQ85:OER85"/>
    <mergeCell ref="OES85:OET85"/>
    <mergeCell ref="OEU85:OEV85"/>
    <mergeCell ref="OEW85:OEX85"/>
    <mergeCell ref="OEY85:OEZ85"/>
    <mergeCell ref="OFA85:OFB85"/>
    <mergeCell ref="OFC85:OFD85"/>
    <mergeCell ref="OFE85:OFF85"/>
    <mergeCell ref="OFG85:OFH85"/>
    <mergeCell ref="OFI85:OFJ85"/>
    <mergeCell ref="OFK85:OFL85"/>
    <mergeCell ref="OFM85:OFN85"/>
    <mergeCell ref="OFO85:OFP85"/>
    <mergeCell ref="OFQ85:OFR85"/>
    <mergeCell ref="OFS85:OFT85"/>
    <mergeCell ref="OFU85:OFV85"/>
    <mergeCell ref="OFW85:OFX85"/>
    <mergeCell ref="OFY85:OFZ85"/>
    <mergeCell ref="OGA85:OGB85"/>
    <mergeCell ref="OGC85:OGD85"/>
    <mergeCell ref="OGE85:OGF85"/>
    <mergeCell ref="OGG85:OGH85"/>
    <mergeCell ref="OGI85:OGJ85"/>
    <mergeCell ref="OGK85:OGL85"/>
    <mergeCell ref="OGM85:OGN85"/>
    <mergeCell ref="OGO85:OGP85"/>
    <mergeCell ref="OGQ85:OGR85"/>
    <mergeCell ref="OGS85:OGT85"/>
    <mergeCell ref="OGU85:OGV85"/>
    <mergeCell ref="OGW85:OGX85"/>
    <mergeCell ref="OGY85:OGZ85"/>
    <mergeCell ref="OHA85:OHB85"/>
    <mergeCell ref="OHC85:OHD85"/>
    <mergeCell ref="OHE85:OHF85"/>
    <mergeCell ref="OHG85:OHH85"/>
    <mergeCell ref="OHI85:OHJ85"/>
    <mergeCell ref="OHK85:OHL85"/>
    <mergeCell ref="OHM85:OHN85"/>
    <mergeCell ref="OHO85:OHP85"/>
    <mergeCell ref="OHQ85:OHR85"/>
    <mergeCell ref="OHS85:OHT85"/>
    <mergeCell ref="OHU85:OHV85"/>
    <mergeCell ref="OHW85:OHX85"/>
    <mergeCell ref="OHY85:OHZ85"/>
    <mergeCell ref="OIA85:OIB85"/>
    <mergeCell ref="OIC85:OID85"/>
    <mergeCell ref="OIE85:OIF85"/>
    <mergeCell ref="OIG85:OIH85"/>
    <mergeCell ref="OII85:OIJ85"/>
    <mergeCell ref="OIK85:OIL85"/>
    <mergeCell ref="OIM85:OIN85"/>
    <mergeCell ref="OIO85:OIP85"/>
    <mergeCell ref="OIQ85:OIR85"/>
    <mergeCell ref="OIS85:OIT85"/>
    <mergeCell ref="OIU85:OIV85"/>
    <mergeCell ref="OIW85:OIX85"/>
    <mergeCell ref="OIY85:OIZ85"/>
    <mergeCell ref="OJA85:OJB85"/>
    <mergeCell ref="OJC85:OJD85"/>
    <mergeCell ref="OJE85:OJF85"/>
    <mergeCell ref="OJG85:OJH85"/>
    <mergeCell ref="OJI85:OJJ85"/>
    <mergeCell ref="OJK85:OJL85"/>
    <mergeCell ref="OJM85:OJN85"/>
    <mergeCell ref="OJO85:OJP85"/>
    <mergeCell ref="OJQ85:OJR85"/>
    <mergeCell ref="OJS85:OJT85"/>
    <mergeCell ref="OJU85:OJV85"/>
    <mergeCell ref="OJW85:OJX85"/>
    <mergeCell ref="OJY85:OJZ85"/>
    <mergeCell ref="OKA85:OKB85"/>
    <mergeCell ref="OKC85:OKD85"/>
    <mergeCell ref="OKE85:OKF85"/>
    <mergeCell ref="OKG85:OKH85"/>
    <mergeCell ref="OKI85:OKJ85"/>
    <mergeCell ref="OKK85:OKL85"/>
    <mergeCell ref="OKM85:OKN85"/>
    <mergeCell ref="OKO85:OKP85"/>
    <mergeCell ref="OKQ85:OKR85"/>
    <mergeCell ref="OKS85:OKT85"/>
    <mergeCell ref="OKU85:OKV85"/>
    <mergeCell ref="OKW85:OKX85"/>
    <mergeCell ref="OKY85:OKZ85"/>
    <mergeCell ref="OLA85:OLB85"/>
    <mergeCell ref="OLC85:OLD85"/>
    <mergeCell ref="OLE85:OLF85"/>
    <mergeCell ref="OLG85:OLH85"/>
    <mergeCell ref="OLI85:OLJ85"/>
    <mergeCell ref="OLK85:OLL85"/>
    <mergeCell ref="OLM85:OLN85"/>
    <mergeCell ref="OLO85:OLP85"/>
    <mergeCell ref="OLQ85:OLR85"/>
    <mergeCell ref="OLS85:OLT85"/>
    <mergeCell ref="OLU85:OLV85"/>
    <mergeCell ref="OLW85:OLX85"/>
    <mergeCell ref="OLY85:OLZ85"/>
    <mergeCell ref="OMA85:OMB85"/>
    <mergeCell ref="OMC85:OMD85"/>
    <mergeCell ref="OME85:OMF85"/>
    <mergeCell ref="OMG85:OMH85"/>
    <mergeCell ref="OMI85:OMJ85"/>
    <mergeCell ref="OMK85:OML85"/>
    <mergeCell ref="OMM85:OMN85"/>
    <mergeCell ref="OMO85:OMP85"/>
    <mergeCell ref="OMQ85:OMR85"/>
    <mergeCell ref="OMS85:OMT85"/>
    <mergeCell ref="OMU85:OMV85"/>
    <mergeCell ref="OMW85:OMX85"/>
    <mergeCell ref="OMY85:OMZ85"/>
    <mergeCell ref="ONA85:ONB85"/>
    <mergeCell ref="ONC85:OND85"/>
    <mergeCell ref="ONE85:ONF85"/>
    <mergeCell ref="ONG85:ONH85"/>
    <mergeCell ref="ONI85:ONJ85"/>
    <mergeCell ref="ONK85:ONL85"/>
    <mergeCell ref="ONM85:ONN85"/>
    <mergeCell ref="ONO85:ONP85"/>
    <mergeCell ref="ONQ85:ONR85"/>
    <mergeCell ref="ONS85:ONT85"/>
    <mergeCell ref="ONU85:ONV85"/>
    <mergeCell ref="ONW85:ONX85"/>
    <mergeCell ref="ONY85:ONZ85"/>
    <mergeCell ref="OOA85:OOB85"/>
    <mergeCell ref="OOC85:OOD85"/>
    <mergeCell ref="OOE85:OOF85"/>
    <mergeCell ref="OOG85:OOH85"/>
    <mergeCell ref="OOI85:OOJ85"/>
    <mergeCell ref="OOK85:OOL85"/>
    <mergeCell ref="OOM85:OON85"/>
    <mergeCell ref="OOO85:OOP85"/>
    <mergeCell ref="OOQ85:OOR85"/>
    <mergeCell ref="OOS85:OOT85"/>
    <mergeCell ref="OOU85:OOV85"/>
    <mergeCell ref="OOW85:OOX85"/>
    <mergeCell ref="OOY85:OOZ85"/>
    <mergeCell ref="OPA85:OPB85"/>
    <mergeCell ref="OPC85:OPD85"/>
    <mergeCell ref="OPE85:OPF85"/>
    <mergeCell ref="OPG85:OPH85"/>
    <mergeCell ref="OPI85:OPJ85"/>
    <mergeCell ref="OPK85:OPL85"/>
    <mergeCell ref="OPM85:OPN85"/>
    <mergeCell ref="OPO85:OPP85"/>
    <mergeCell ref="OPQ85:OPR85"/>
    <mergeCell ref="OPS85:OPT85"/>
    <mergeCell ref="OPU85:OPV85"/>
    <mergeCell ref="OPW85:OPX85"/>
    <mergeCell ref="OPY85:OPZ85"/>
    <mergeCell ref="OQA85:OQB85"/>
    <mergeCell ref="OQC85:OQD85"/>
    <mergeCell ref="OQE85:OQF85"/>
    <mergeCell ref="OQG85:OQH85"/>
    <mergeCell ref="OQI85:OQJ85"/>
    <mergeCell ref="OQK85:OQL85"/>
    <mergeCell ref="OQM85:OQN85"/>
    <mergeCell ref="OQO85:OQP85"/>
    <mergeCell ref="OQQ85:OQR85"/>
    <mergeCell ref="OQS85:OQT85"/>
    <mergeCell ref="OQU85:OQV85"/>
    <mergeCell ref="OQW85:OQX85"/>
    <mergeCell ref="OQY85:OQZ85"/>
    <mergeCell ref="ORA85:ORB85"/>
    <mergeCell ref="ORC85:ORD85"/>
    <mergeCell ref="ORE85:ORF85"/>
    <mergeCell ref="ORG85:ORH85"/>
    <mergeCell ref="ORI85:ORJ85"/>
    <mergeCell ref="ORK85:ORL85"/>
    <mergeCell ref="ORM85:ORN85"/>
    <mergeCell ref="ORO85:ORP85"/>
    <mergeCell ref="ORQ85:ORR85"/>
    <mergeCell ref="ORS85:ORT85"/>
    <mergeCell ref="ORU85:ORV85"/>
    <mergeCell ref="ORW85:ORX85"/>
    <mergeCell ref="ORY85:ORZ85"/>
    <mergeCell ref="OSA85:OSB85"/>
    <mergeCell ref="OSC85:OSD85"/>
    <mergeCell ref="OSE85:OSF85"/>
    <mergeCell ref="OSG85:OSH85"/>
    <mergeCell ref="OSI85:OSJ85"/>
    <mergeCell ref="OSK85:OSL85"/>
    <mergeCell ref="OSM85:OSN85"/>
    <mergeCell ref="OSO85:OSP85"/>
    <mergeCell ref="OSQ85:OSR85"/>
    <mergeCell ref="OSS85:OST85"/>
    <mergeCell ref="OSU85:OSV85"/>
    <mergeCell ref="OSW85:OSX85"/>
    <mergeCell ref="OSY85:OSZ85"/>
    <mergeCell ref="OTA85:OTB85"/>
    <mergeCell ref="OTC85:OTD85"/>
    <mergeCell ref="OTE85:OTF85"/>
    <mergeCell ref="OTG85:OTH85"/>
    <mergeCell ref="OTI85:OTJ85"/>
    <mergeCell ref="OTK85:OTL85"/>
    <mergeCell ref="OTM85:OTN85"/>
    <mergeCell ref="OTO85:OTP85"/>
    <mergeCell ref="OTQ85:OTR85"/>
    <mergeCell ref="OTS85:OTT85"/>
    <mergeCell ref="OTU85:OTV85"/>
    <mergeCell ref="OTW85:OTX85"/>
    <mergeCell ref="OTY85:OTZ85"/>
    <mergeCell ref="OUA85:OUB85"/>
    <mergeCell ref="OUC85:OUD85"/>
    <mergeCell ref="OUE85:OUF85"/>
    <mergeCell ref="OUG85:OUH85"/>
    <mergeCell ref="OUI85:OUJ85"/>
    <mergeCell ref="OUK85:OUL85"/>
    <mergeCell ref="OUM85:OUN85"/>
    <mergeCell ref="OUO85:OUP85"/>
    <mergeCell ref="OUQ85:OUR85"/>
    <mergeCell ref="OUS85:OUT85"/>
    <mergeCell ref="OUU85:OUV85"/>
    <mergeCell ref="OUW85:OUX85"/>
    <mergeCell ref="OUY85:OUZ85"/>
    <mergeCell ref="OVA85:OVB85"/>
    <mergeCell ref="OVC85:OVD85"/>
    <mergeCell ref="OVE85:OVF85"/>
    <mergeCell ref="OVG85:OVH85"/>
    <mergeCell ref="OVI85:OVJ85"/>
    <mergeCell ref="OVK85:OVL85"/>
    <mergeCell ref="OVM85:OVN85"/>
    <mergeCell ref="OVO85:OVP85"/>
    <mergeCell ref="OVQ85:OVR85"/>
    <mergeCell ref="OVS85:OVT85"/>
    <mergeCell ref="OVU85:OVV85"/>
    <mergeCell ref="OVW85:OVX85"/>
    <mergeCell ref="OVY85:OVZ85"/>
    <mergeCell ref="OWA85:OWB85"/>
    <mergeCell ref="OWC85:OWD85"/>
    <mergeCell ref="OWE85:OWF85"/>
    <mergeCell ref="OWG85:OWH85"/>
    <mergeCell ref="OWI85:OWJ85"/>
    <mergeCell ref="OWK85:OWL85"/>
    <mergeCell ref="OWM85:OWN85"/>
    <mergeCell ref="OWO85:OWP85"/>
    <mergeCell ref="OWQ85:OWR85"/>
    <mergeCell ref="OWS85:OWT85"/>
    <mergeCell ref="OWU85:OWV85"/>
    <mergeCell ref="OWW85:OWX85"/>
    <mergeCell ref="OWY85:OWZ85"/>
    <mergeCell ref="OXA85:OXB85"/>
    <mergeCell ref="OXC85:OXD85"/>
    <mergeCell ref="OXE85:OXF85"/>
    <mergeCell ref="OXG85:OXH85"/>
    <mergeCell ref="OXI85:OXJ85"/>
    <mergeCell ref="OXK85:OXL85"/>
    <mergeCell ref="OXM85:OXN85"/>
    <mergeCell ref="OXO85:OXP85"/>
    <mergeCell ref="OXQ85:OXR85"/>
    <mergeCell ref="OXS85:OXT85"/>
    <mergeCell ref="OXU85:OXV85"/>
    <mergeCell ref="OXW85:OXX85"/>
    <mergeCell ref="OXY85:OXZ85"/>
    <mergeCell ref="OYA85:OYB85"/>
    <mergeCell ref="OYC85:OYD85"/>
    <mergeCell ref="OYE85:OYF85"/>
    <mergeCell ref="OYG85:OYH85"/>
    <mergeCell ref="OYI85:OYJ85"/>
    <mergeCell ref="OYK85:OYL85"/>
    <mergeCell ref="OYM85:OYN85"/>
    <mergeCell ref="OYO85:OYP85"/>
    <mergeCell ref="OYQ85:OYR85"/>
    <mergeCell ref="OYS85:OYT85"/>
    <mergeCell ref="OYU85:OYV85"/>
    <mergeCell ref="OYW85:OYX85"/>
    <mergeCell ref="OYY85:OYZ85"/>
    <mergeCell ref="OZA85:OZB85"/>
    <mergeCell ref="OZC85:OZD85"/>
    <mergeCell ref="OZE85:OZF85"/>
    <mergeCell ref="OZG85:OZH85"/>
    <mergeCell ref="OZI85:OZJ85"/>
    <mergeCell ref="OZK85:OZL85"/>
    <mergeCell ref="OZM85:OZN85"/>
    <mergeCell ref="OZO85:OZP85"/>
    <mergeCell ref="OZQ85:OZR85"/>
    <mergeCell ref="OZS85:OZT85"/>
    <mergeCell ref="OZU85:OZV85"/>
    <mergeCell ref="OZW85:OZX85"/>
    <mergeCell ref="OZY85:OZZ85"/>
    <mergeCell ref="PAA85:PAB85"/>
    <mergeCell ref="PAC85:PAD85"/>
    <mergeCell ref="PAE85:PAF85"/>
    <mergeCell ref="PAG85:PAH85"/>
    <mergeCell ref="PAI85:PAJ85"/>
    <mergeCell ref="PAK85:PAL85"/>
    <mergeCell ref="PAM85:PAN85"/>
    <mergeCell ref="PAO85:PAP85"/>
    <mergeCell ref="PAQ85:PAR85"/>
    <mergeCell ref="PAS85:PAT85"/>
    <mergeCell ref="PAU85:PAV85"/>
    <mergeCell ref="PAW85:PAX85"/>
    <mergeCell ref="PAY85:PAZ85"/>
    <mergeCell ref="PBA85:PBB85"/>
    <mergeCell ref="PBC85:PBD85"/>
    <mergeCell ref="PBE85:PBF85"/>
    <mergeCell ref="PBG85:PBH85"/>
    <mergeCell ref="PBI85:PBJ85"/>
    <mergeCell ref="PBK85:PBL85"/>
    <mergeCell ref="PBM85:PBN85"/>
    <mergeCell ref="PBO85:PBP85"/>
    <mergeCell ref="PBQ85:PBR85"/>
    <mergeCell ref="PBS85:PBT85"/>
    <mergeCell ref="PBU85:PBV85"/>
    <mergeCell ref="PBW85:PBX85"/>
    <mergeCell ref="PBY85:PBZ85"/>
    <mergeCell ref="PCA85:PCB85"/>
    <mergeCell ref="PCC85:PCD85"/>
    <mergeCell ref="PCE85:PCF85"/>
    <mergeCell ref="PCG85:PCH85"/>
    <mergeCell ref="PCI85:PCJ85"/>
    <mergeCell ref="PCK85:PCL85"/>
    <mergeCell ref="PCM85:PCN85"/>
    <mergeCell ref="PCO85:PCP85"/>
    <mergeCell ref="PCQ85:PCR85"/>
    <mergeCell ref="PCS85:PCT85"/>
    <mergeCell ref="PCU85:PCV85"/>
    <mergeCell ref="PCW85:PCX85"/>
    <mergeCell ref="PCY85:PCZ85"/>
    <mergeCell ref="PDA85:PDB85"/>
    <mergeCell ref="PDC85:PDD85"/>
    <mergeCell ref="PDE85:PDF85"/>
    <mergeCell ref="PDG85:PDH85"/>
    <mergeCell ref="PDI85:PDJ85"/>
    <mergeCell ref="PDK85:PDL85"/>
    <mergeCell ref="PDM85:PDN85"/>
    <mergeCell ref="PDO85:PDP85"/>
    <mergeCell ref="PDQ85:PDR85"/>
    <mergeCell ref="PDS85:PDT85"/>
    <mergeCell ref="PDU85:PDV85"/>
    <mergeCell ref="PDW85:PDX85"/>
    <mergeCell ref="PDY85:PDZ85"/>
    <mergeCell ref="PEA85:PEB85"/>
    <mergeCell ref="PEC85:PED85"/>
    <mergeCell ref="PEE85:PEF85"/>
    <mergeCell ref="PEG85:PEH85"/>
    <mergeCell ref="PEI85:PEJ85"/>
    <mergeCell ref="PEK85:PEL85"/>
    <mergeCell ref="PEM85:PEN85"/>
    <mergeCell ref="PEO85:PEP85"/>
    <mergeCell ref="PEQ85:PER85"/>
    <mergeCell ref="PES85:PET85"/>
    <mergeCell ref="PEU85:PEV85"/>
    <mergeCell ref="PEW85:PEX85"/>
    <mergeCell ref="PEY85:PEZ85"/>
    <mergeCell ref="PFA85:PFB85"/>
    <mergeCell ref="PFC85:PFD85"/>
    <mergeCell ref="PFE85:PFF85"/>
    <mergeCell ref="PFG85:PFH85"/>
    <mergeCell ref="PFI85:PFJ85"/>
    <mergeCell ref="PFK85:PFL85"/>
    <mergeCell ref="PFM85:PFN85"/>
    <mergeCell ref="PFO85:PFP85"/>
    <mergeCell ref="PFQ85:PFR85"/>
    <mergeCell ref="PFS85:PFT85"/>
    <mergeCell ref="PFU85:PFV85"/>
    <mergeCell ref="PFW85:PFX85"/>
    <mergeCell ref="PFY85:PFZ85"/>
    <mergeCell ref="PGA85:PGB85"/>
    <mergeCell ref="PGC85:PGD85"/>
    <mergeCell ref="PGE85:PGF85"/>
    <mergeCell ref="PGG85:PGH85"/>
    <mergeCell ref="PGI85:PGJ85"/>
    <mergeCell ref="PGK85:PGL85"/>
    <mergeCell ref="PGM85:PGN85"/>
    <mergeCell ref="PGO85:PGP85"/>
    <mergeCell ref="PGQ85:PGR85"/>
    <mergeCell ref="PGS85:PGT85"/>
    <mergeCell ref="PGU85:PGV85"/>
    <mergeCell ref="PGW85:PGX85"/>
    <mergeCell ref="PGY85:PGZ85"/>
    <mergeCell ref="PHA85:PHB85"/>
    <mergeCell ref="PHC85:PHD85"/>
    <mergeCell ref="PHE85:PHF85"/>
    <mergeCell ref="PHG85:PHH85"/>
    <mergeCell ref="PHI85:PHJ85"/>
    <mergeCell ref="PHK85:PHL85"/>
    <mergeCell ref="PHM85:PHN85"/>
    <mergeCell ref="PHO85:PHP85"/>
    <mergeCell ref="PHQ85:PHR85"/>
    <mergeCell ref="PHS85:PHT85"/>
    <mergeCell ref="PHU85:PHV85"/>
    <mergeCell ref="PHW85:PHX85"/>
    <mergeCell ref="PHY85:PHZ85"/>
    <mergeCell ref="PIA85:PIB85"/>
    <mergeCell ref="PIC85:PID85"/>
    <mergeCell ref="PIE85:PIF85"/>
    <mergeCell ref="PIG85:PIH85"/>
    <mergeCell ref="PII85:PIJ85"/>
    <mergeCell ref="PIK85:PIL85"/>
    <mergeCell ref="PIM85:PIN85"/>
    <mergeCell ref="PIO85:PIP85"/>
    <mergeCell ref="PIQ85:PIR85"/>
    <mergeCell ref="PIS85:PIT85"/>
    <mergeCell ref="PIU85:PIV85"/>
    <mergeCell ref="PIW85:PIX85"/>
    <mergeCell ref="PIY85:PIZ85"/>
    <mergeCell ref="PJA85:PJB85"/>
    <mergeCell ref="PJC85:PJD85"/>
    <mergeCell ref="PJE85:PJF85"/>
    <mergeCell ref="PJG85:PJH85"/>
    <mergeCell ref="PJI85:PJJ85"/>
    <mergeCell ref="PJK85:PJL85"/>
    <mergeCell ref="PJM85:PJN85"/>
    <mergeCell ref="PJO85:PJP85"/>
    <mergeCell ref="PJQ85:PJR85"/>
    <mergeCell ref="PJS85:PJT85"/>
    <mergeCell ref="PJU85:PJV85"/>
    <mergeCell ref="PJW85:PJX85"/>
    <mergeCell ref="PJY85:PJZ85"/>
    <mergeCell ref="PKA85:PKB85"/>
    <mergeCell ref="PKC85:PKD85"/>
    <mergeCell ref="PKE85:PKF85"/>
    <mergeCell ref="PKG85:PKH85"/>
    <mergeCell ref="PKI85:PKJ85"/>
    <mergeCell ref="PKK85:PKL85"/>
    <mergeCell ref="PKM85:PKN85"/>
    <mergeCell ref="PKO85:PKP85"/>
    <mergeCell ref="PKQ85:PKR85"/>
    <mergeCell ref="PKS85:PKT85"/>
    <mergeCell ref="PKU85:PKV85"/>
    <mergeCell ref="PKW85:PKX85"/>
    <mergeCell ref="PKY85:PKZ85"/>
    <mergeCell ref="PLA85:PLB85"/>
    <mergeCell ref="PLC85:PLD85"/>
    <mergeCell ref="PLE85:PLF85"/>
    <mergeCell ref="PLG85:PLH85"/>
    <mergeCell ref="PLI85:PLJ85"/>
    <mergeCell ref="PLK85:PLL85"/>
    <mergeCell ref="PLM85:PLN85"/>
    <mergeCell ref="PLO85:PLP85"/>
    <mergeCell ref="PLQ85:PLR85"/>
    <mergeCell ref="PLS85:PLT85"/>
    <mergeCell ref="PLU85:PLV85"/>
    <mergeCell ref="PLW85:PLX85"/>
    <mergeCell ref="PLY85:PLZ85"/>
    <mergeCell ref="PMA85:PMB85"/>
    <mergeCell ref="PMC85:PMD85"/>
    <mergeCell ref="PME85:PMF85"/>
    <mergeCell ref="PMG85:PMH85"/>
    <mergeCell ref="PMI85:PMJ85"/>
    <mergeCell ref="PMK85:PML85"/>
    <mergeCell ref="PMM85:PMN85"/>
    <mergeCell ref="PMO85:PMP85"/>
    <mergeCell ref="PMQ85:PMR85"/>
    <mergeCell ref="PMS85:PMT85"/>
    <mergeCell ref="PMU85:PMV85"/>
    <mergeCell ref="PMW85:PMX85"/>
    <mergeCell ref="PMY85:PMZ85"/>
    <mergeCell ref="PNA85:PNB85"/>
    <mergeCell ref="PNC85:PND85"/>
    <mergeCell ref="PNE85:PNF85"/>
    <mergeCell ref="PNG85:PNH85"/>
    <mergeCell ref="PNI85:PNJ85"/>
    <mergeCell ref="PNK85:PNL85"/>
    <mergeCell ref="PNM85:PNN85"/>
    <mergeCell ref="PNO85:PNP85"/>
    <mergeCell ref="PNQ85:PNR85"/>
    <mergeCell ref="PNS85:PNT85"/>
    <mergeCell ref="PNU85:PNV85"/>
    <mergeCell ref="PNW85:PNX85"/>
    <mergeCell ref="PNY85:PNZ85"/>
    <mergeCell ref="POA85:POB85"/>
    <mergeCell ref="POC85:POD85"/>
    <mergeCell ref="POE85:POF85"/>
    <mergeCell ref="POG85:POH85"/>
    <mergeCell ref="POI85:POJ85"/>
    <mergeCell ref="POK85:POL85"/>
    <mergeCell ref="POM85:PON85"/>
    <mergeCell ref="POO85:POP85"/>
    <mergeCell ref="POQ85:POR85"/>
    <mergeCell ref="POS85:POT85"/>
    <mergeCell ref="POU85:POV85"/>
    <mergeCell ref="POW85:POX85"/>
    <mergeCell ref="POY85:POZ85"/>
    <mergeCell ref="PPA85:PPB85"/>
    <mergeCell ref="PPC85:PPD85"/>
    <mergeCell ref="PPE85:PPF85"/>
    <mergeCell ref="PPG85:PPH85"/>
    <mergeCell ref="PPI85:PPJ85"/>
    <mergeCell ref="PPK85:PPL85"/>
    <mergeCell ref="PPM85:PPN85"/>
    <mergeCell ref="PPO85:PPP85"/>
    <mergeCell ref="PPQ85:PPR85"/>
    <mergeCell ref="PPS85:PPT85"/>
    <mergeCell ref="PPU85:PPV85"/>
    <mergeCell ref="PPW85:PPX85"/>
    <mergeCell ref="PPY85:PPZ85"/>
    <mergeCell ref="PQA85:PQB85"/>
    <mergeCell ref="PQC85:PQD85"/>
    <mergeCell ref="PQE85:PQF85"/>
    <mergeCell ref="PQG85:PQH85"/>
    <mergeCell ref="PQI85:PQJ85"/>
    <mergeCell ref="PQK85:PQL85"/>
    <mergeCell ref="PQM85:PQN85"/>
    <mergeCell ref="PQO85:PQP85"/>
    <mergeCell ref="PQQ85:PQR85"/>
    <mergeCell ref="PQS85:PQT85"/>
    <mergeCell ref="PQU85:PQV85"/>
    <mergeCell ref="PQW85:PQX85"/>
    <mergeCell ref="PQY85:PQZ85"/>
    <mergeCell ref="PRA85:PRB85"/>
    <mergeCell ref="PRC85:PRD85"/>
    <mergeCell ref="PRE85:PRF85"/>
    <mergeCell ref="PRG85:PRH85"/>
    <mergeCell ref="PRI85:PRJ85"/>
    <mergeCell ref="PRK85:PRL85"/>
    <mergeCell ref="PRM85:PRN85"/>
    <mergeCell ref="PRO85:PRP85"/>
    <mergeCell ref="PRQ85:PRR85"/>
    <mergeCell ref="PRS85:PRT85"/>
    <mergeCell ref="PRU85:PRV85"/>
    <mergeCell ref="PRW85:PRX85"/>
    <mergeCell ref="PRY85:PRZ85"/>
    <mergeCell ref="PSA85:PSB85"/>
    <mergeCell ref="PSC85:PSD85"/>
    <mergeCell ref="PSE85:PSF85"/>
    <mergeCell ref="PSG85:PSH85"/>
    <mergeCell ref="PSI85:PSJ85"/>
    <mergeCell ref="PSK85:PSL85"/>
    <mergeCell ref="PSM85:PSN85"/>
    <mergeCell ref="PSO85:PSP85"/>
    <mergeCell ref="PSQ85:PSR85"/>
    <mergeCell ref="PSS85:PST85"/>
    <mergeCell ref="PSU85:PSV85"/>
    <mergeCell ref="PSW85:PSX85"/>
    <mergeCell ref="PSY85:PSZ85"/>
    <mergeCell ref="PTA85:PTB85"/>
    <mergeCell ref="PTC85:PTD85"/>
    <mergeCell ref="PTE85:PTF85"/>
    <mergeCell ref="PTG85:PTH85"/>
    <mergeCell ref="PTI85:PTJ85"/>
    <mergeCell ref="PTK85:PTL85"/>
    <mergeCell ref="PTM85:PTN85"/>
    <mergeCell ref="PTO85:PTP85"/>
    <mergeCell ref="PTQ85:PTR85"/>
    <mergeCell ref="PTS85:PTT85"/>
    <mergeCell ref="PTU85:PTV85"/>
    <mergeCell ref="PTW85:PTX85"/>
    <mergeCell ref="PTY85:PTZ85"/>
    <mergeCell ref="PUA85:PUB85"/>
    <mergeCell ref="PUC85:PUD85"/>
    <mergeCell ref="PUE85:PUF85"/>
    <mergeCell ref="PUG85:PUH85"/>
    <mergeCell ref="PUI85:PUJ85"/>
    <mergeCell ref="PUK85:PUL85"/>
    <mergeCell ref="PUM85:PUN85"/>
    <mergeCell ref="PUO85:PUP85"/>
    <mergeCell ref="PUQ85:PUR85"/>
    <mergeCell ref="PUS85:PUT85"/>
    <mergeCell ref="PUU85:PUV85"/>
    <mergeCell ref="PUW85:PUX85"/>
    <mergeCell ref="PUY85:PUZ85"/>
    <mergeCell ref="PVA85:PVB85"/>
    <mergeCell ref="PVC85:PVD85"/>
    <mergeCell ref="PVE85:PVF85"/>
    <mergeCell ref="PVG85:PVH85"/>
    <mergeCell ref="PVI85:PVJ85"/>
    <mergeCell ref="PVK85:PVL85"/>
    <mergeCell ref="PVM85:PVN85"/>
    <mergeCell ref="PVO85:PVP85"/>
    <mergeCell ref="PVQ85:PVR85"/>
    <mergeCell ref="PVS85:PVT85"/>
    <mergeCell ref="PVU85:PVV85"/>
    <mergeCell ref="PVW85:PVX85"/>
    <mergeCell ref="PVY85:PVZ85"/>
    <mergeCell ref="PWA85:PWB85"/>
    <mergeCell ref="PWC85:PWD85"/>
    <mergeCell ref="PWE85:PWF85"/>
    <mergeCell ref="PWG85:PWH85"/>
    <mergeCell ref="PWI85:PWJ85"/>
    <mergeCell ref="PWK85:PWL85"/>
    <mergeCell ref="PWM85:PWN85"/>
    <mergeCell ref="PWO85:PWP85"/>
    <mergeCell ref="PWQ85:PWR85"/>
    <mergeCell ref="PWS85:PWT85"/>
    <mergeCell ref="PWU85:PWV85"/>
    <mergeCell ref="PWW85:PWX85"/>
    <mergeCell ref="PWY85:PWZ85"/>
    <mergeCell ref="PXA85:PXB85"/>
    <mergeCell ref="PXC85:PXD85"/>
    <mergeCell ref="PXE85:PXF85"/>
    <mergeCell ref="PXG85:PXH85"/>
    <mergeCell ref="PXI85:PXJ85"/>
    <mergeCell ref="PXK85:PXL85"/>
    <mergeCell ref="PXM85:PXN85"/>
    <mergeCell ref="PXO85:PXP85"/>
    <mergeCell ref="PXQ85:PXR85"/>
    <mergeCell ref="PXS85:PXT85"/>
    <mergeCell ref="PXU85:PXV85"/>
    <mergeCell ref="PXW85:PXX85"/>
    <mergeCell ref="PXY85:PXZ85"/>
    <mergeCell ref="PYA85:PYB85"/>
    <mergeCell ref="PYC85:PYD85"/>
    <mergeCell ref="PYE85:PYF85"/>
    <mergeCell ref="PYG85:PYH85"/>
    <mergeCell ref="PYI85:PYJ85"/>
    <mergeCell ref="PYK85:PYL85"/>
    <mergeCell ref="PYM85:PYN85"/>
    <mergeCell ref="PYO85:PYP85"/>
    <mergeCell ref="PYQ85:PYR85"/>
    <mergeCell ref="PYS85:PYT85"/>
    <mergeCell ref="PYU85:PYV85"/>
    <mergeCell ref="PYW85:PYX85"/>
    <mergeCell ref="PYY85:PYZ85"/>
    <mergeCell ref="PZA85:PZB85"/>
    <mergeCell ref="PZC85:PZD85"/>
    <mergeCell ref="PZE85:PZF85"/>
    <mergeCell ref="PZG85:PZH85"/>
    <mergeCell ref="PZI85:PZJ85"/>
    <mergeCell ref="PZK85:PZL85"/>
    <mergeCell ref="PZM85:PZN85"/>
    <mergeCell ref="PZO85:PZP85"/>
    <mergeCell ref="PZQ85:PZR85"/>
    <mergeCell ref="PZS85:PZT85"/>
    <mergeCell ref="PZU85:PZV85"/>
    <mergeCell ref="PZW85:PZX85"/>
    <mergeCell ref="PZY85:PZZ85"/>
    <mergeCell ref="QAA85:QAB85"/>
    <mergeCell ref="QAC85:QAD85"/>
    <mergeCell ref="QAE85:QAF85"/>
    <mergeCell ref="QAG85:QAH85"/>
    <mergeCell ref="QAI85:QAJ85"/>
    <mergeCell ref="QAK85:QAL85"/>
    <mergeCell ref="QAM85:QAN85"/>
    <mergeCell ref="QAO85:QAP85"/>
    <mergeCell ref="QAQ85:QAR85"/>
    <mergeCell ref="QAS85:QAT85"/>
    <mergeCell ref="QAU85:QAV85"/>
    <mergeCell ref="QAW85:QAX85"/>
    <mergeCell ref="QAY85:QAZ85"/>
    <mergeCell ref="QBA85:QBB85"/>
    <mergeCell ref="QBC85:QBD85"/>
    <mergeCell ref="QBE85:QBF85"/>
    <mergeCell ref="QBG85:QBH85"/>
    <mergeCell ref="QBI85:QBJ85"/>
    <mergeCell ref="QBK85:QBL85"/>
    <mergeCell ref="QBM85:QBN85"/>
    <mergeCell ref="QBO85:QBP85"/>
    <mergeCell ref="QBQ85:QBR85"/>
    <mergeCell ref="QBS85:QBT85"/>
    <mergeCell ref="QBU85:QBV85"/>
    <mergeCell ref="QBW85:QBX85"/>
    <mergeCell ref="QBY85:QBZ85"/>
    <mergeCell ref="QCA85:QCB85"/>
    <mergeCell ref="QCC85:QCD85"/>
    <mergeCell ref="QCE85:QCF85"/>
    <mergeCell ref="QCG85:QCH85"/>
    <mergeCell ref="QCI85:QCJ85"/>
    <mergeCell ref="QCK85:QCL85"/>
    <mergeCell ref="QCM85:QCN85"/>
    <mergeCell ref="QCO85:QCP85"/>
    <mergeCell ref="QCQ85:QCR85"/>
    <mergeCell ref="QCS85:QCT85"/>
    <mergeCell ref="QCU85:QCV85"/>
    <mergeCell ref="QCW85:QCX85"/>
    <mergeCell ref="QCY85:QCZ85"/>
    <mergeCell ref="QDA85:QDB85"/>
    <mergeCell ref="QDC85:QDD85"/>
    <mergeCell ref="QDE85:QDF85"/>
    <mergeCell ref="QDG85:QDH85"/>
    <mergeCell ref="QDI85:QDJ85"/>
    <mergeCell ref="QDK85:QDL85"/>
    <mergeCell ref="QDM85:QDN85"/>
    <mergeCell ref="QDO85:QDP85"/>
    <mergeCell ref="QDQ85:QDR85"/>
    <mergeCell ref="QDS85:QDT85"/>
    <mergeCell ref="QDU85:QDV85"/>
    <mergeCell ref="QDW85:QDX85"/>
    <mergeCell ref="QDY85:QDZ85"/>
    <mergeCell ref="QEA85:QEB85"/>
    <mergeCell ref="QEC85:QED85"/>
    <mergeCell ref="QEE85:QEF85"/>
    <mergeCell ref="QEG85:QEH85"/>
    <mergeCell ref="QEI85:QEJ85"/>
    <mergeCell ref="QEK85:QEL85"/>
    <mergeCell ref="QEM85:QEN85"/>
    <mergeCell ref="QEO85:QEP85"/>
    <mergeCell ref="QEQ85:QER85"/>
    <mergeCell ref="QES85:QET85"/>
    <mergeCell ref="QEU85:QEV85"/>
    <mergeCell ref="QEW85:QEX85"/>
    <mergeCell ref="QEY85:QEZ85"/>
    <mergeCell ref="QFA85:QFB85"/>
    <mergeCell ref="QFC85:QFD85"/>
    <mergeCell ref="QFE85:QFF85"/>
    <mergeCell ref="QFG85:QFH85"/>
    <mergeCell ref="QFI85:QFJ85"/>
    <mergeCell ref="QFK85:QFL85"/>
    <mergeCell ref="QFM85:QFN85"/>
    <mergeCell ref="QFO85:QFP85"/>
    <mergeCell ref="QFQ85:QFR85"/>
    <mergeCell ref="QFS85:QFT85"/>
    <mergeCell ref="QFU85:QFV85"/>
    <mergeCell ref="QFW85:QFX85"/>
    <mergeCell ref="QFY85:QFZ85"/>
    <mergeCell ref="QGA85:QGB85"/>
    <mergeCell ref="QGC85:QGD85"/>
    <mergeCell ref="QGE85:QGF85"/>
    <mergeCell ref="QGG85:QGH85"/>
    <mergeCell ref="QGI85:QGJ85"/>
    <mergeCell ref="QGK85:QGL85"/>
    <mergeCell ref="QGM85:QGN85"/>
    <mergeCell ref="QGO85:QGP85"/>
    <mergeCell ref="QGQ85:QGR85"/>
    <mergeCell ref="QGS85:QGT85"/>
    <mergeCell ref="QGU85:QGV85"/>
    <mergeCell ref="QGW85:QGX85"/>
    <mergeCell ref="QGY85:QGZ85"/>
    <mergeCell ref="QHA85:QHB85"/>
    <mergeCell ref="QHC85:QHD85"/>
    <mergeCell ref="QHE85:QHF85"/>
    <mergeCell ref="QHG85:QHH85"/>
    <mergeCell ref="QHI85:QHJ85"/>
    <mergeCell ref="QHK85:QHL85"/>
    <mergeCell ref="QHM85:QHN85"/>
    <mergeCell ref="QHO85:QHP85"/>
    <mergeCell ref="QHQ85:QHR85"/>
    <mergeCell ref="QHS85:QHT85"/>
    <mergeCell ref="QHU85:QHV85"/>
    <mergeCell ref="QHW85:QHX85"/>
    <mergeCell ref="QHY85:QHZ85"/>
    <mergeCell ref="QIA85:QIB85"/>
    <mergeCell ref="QIC85:QID85"/>
    <mergeCell ref="QIE85:QIF85"/>
    <mergeCell ref="QIG85:QIH85"/>
    <mergeCell ref="QII85:QIJ85"/>
    <mergeCell ref="QIK85:QIL85"/>
    <mergeCell ref="QIM85:QIN85"/>
    <mergeCell ref="QIO85:QIP85"/>
    <mergeCell ref="QIQ85:QIR85"/>
    <mergeCell ref="QIS85:QIT85"/>
    <mergeCell ref="QIU85:QIV85"/>
    <mergeCell ref="QIW85:QIX85"/>
    <mergeCell ref="QIY85:QIZ85"/>
    <mergeCell ref="QJA85:QJB85"/>
    <mergeCell ref="QJC85:QJD85"/>
    <mergeCell ref="QJE85:QJF85"/>
    <mergeCell ref="QJG85:QJH85"/>
    <mergeCell ref="QJI85:QJJ85"/>
    <mergeCell ref="QJK85:QJL85"/>
    <mergeCell ref="QJM85:QJN85"/>
    <mergeCell ref="QJO85:QJP85"/>
    <mergeCell ref="QJQ85:QJR85"/>
    <mergeCell ref="QJS85:QJT85"/>
    <mergeCell ref="QJU85:QJV85"/>
    <mergeCell ref="QJW85:QJX85"/>
    <mergeCell ref="QJY85:QJZ85"/>
    <mergeCell ref="QKA85:QKB85"/>
    <mergeCell ref="QKC85:QKD85"/>
    <mergeCell ref="QKE85:QKF85"/>
    <mergeCell ref="QKG85:QKH85"/>
    <mergeCell ref="QKI85:QKJ85"/>
    <mergeCell ref="QKK85:QKL85"/>
    <mergeCell ref="QKM85:QKN85"/>
    <mergeCell ref="QKO85:QKP85"/>
    <mergeCell ref="QKQ85:QKR85"/>
    <mergeCell ref="QKS85:QKT85"/>
    <mergeCell ref="QKU85:QKV85"/>
    <mergeCell ref="QKW85:QKX85"/>
    <mergeCell ref="QKY85:QKZ85"/>
    <mergeCell ref="QLA85:QLB85"/>
    <mergeCell ref="QLC85:QLD85"/>
    <mergeCell ref="QLE85:QLF85"/>
    <mergeCell ref="QLG85:QLH85"/>
    <mergeCell ref="QLI85:QLJ85"/>
    <mergeCell ref="QLK85:QLL85"/>
    <mergeCell ref="QLM85:QLN85"/>
    <mergeCell ref="QLO85:QLP85"/>
    <mergeCell ref="QLQ85:QLR85"/>
    <mergeCell ref="QLS85:QLT85"/>
    <mergeCell ref="QLU85:QLV85"/>
    <mergeCell ref="QLW85:QLX85"/>
    <mergeCell ref="QLY85:QLZ85"/>
    <mergeCell ref="QMA85:QMB85"/>
    <mergeCell ref="QMC85:QMD85"/>
    <mergeCell ref="QME85:QMF85"/>
    <mergeCell ref="QMG85:QMH85"/>
    <mergeCell ref="QMI85:QMJ85"/>
    <mergeCell ref="QMK85:QML85"/>
    <mergeCell ref="QMM85:QMN85"/>
    <mergeCell ref="QMO85:QMP85"/>
    <mergeCell ref="QMQ85:QMR85"/>
    <mergeCell ref="QMS85:QMT85"/>
    <mergeCell ref="QMU85:QMV85"/>
    <mergeCell ref="QMW85:QMX85"/>
    <mergeCell ref="QMY85:QMZ85"/>
    <mergeCell ref="QNA85:QNB85"/>
    <mergeCell ref="QNC85:QND85"/>
    <mergeCell ref="QNE85:QNF85"/>
    <mergeCell ref="QNG85:QNH85"/>
    <mergeCell ref="QNI85:QNJ85"/>
    <mergeCell ref="QNK85:QNL85"/>
    <mergeCell ref="QNM85:QNN85"/>
    <mergeCell ref="QNO85:QNP85"/>
    <mergeCell ref="QNQ85:QNR85"/>
    <mergeCell ref="QNS85:QNT85"/>
    <mergeCell ref="QNU85:QNV85"/>
    <mergeCell ref="QNW85:QNX85"/>
    <mergeCell ref="QNY85:QNZ85"/>
    <mergeCell ref="QOA85:QOB85"/>
    <mergeCell ref="QOC85:QOD85"/>
    <mergeCell ref="QOE85:QOF85"/>
    <mergeCell ref="QOG85:QOH85"/>
    <mergeCell ref="QOI85:QOJ85"/>
    <mergeCell ref="QOK85:QOL85"/>
    <mergeCell ref="QOM85:QON85"/>
    <mergeCell ref="QOO85:QOP85"/>
    <mergeCell ref="QOQ85:QOR85"/>
    <mergeCell ref="QOS85:QOT85"/>
    <mergeCell ref="QOU85:QOV85"/>
    <mergeCell ref="QOW85:QOX85"/>
    <mergeCell ref="QOY85:QOZ85"/>
    <mergeCell ref="QPA85:QPB85"/>
    <mergeCell ref="QPC85:QPD85"/>
    <mergeCell ref="QPE85:QPF85"/>
    <mergeCell ref="QPG85:QPH85"/>
    <mergeCell ref="QPI85:QPJ85"/>
    <mergeCell ref="QPK85:QPL85"/>
    <mergeCell ref="QPM85:QPN85"/>
    <mergeCell ref="QPO85:QPP85"/>
    <mergeCell ref="QPQ85:QPR85"/>
    <mergeCell ref="QPS85:QPT85"/>
    <mergeCell ref="QPU85:QPV85"/>
    <mergeCell ref="QPW85:QPX85"/>
    <mergeCell ref="QPY85:QPZ85"/>
    <mergeCell ref="QQA85:QQB85"/>
    <mergeCell ref="QQC85:QQD85"/>
    <mergeCell ref="QQE85:QQF85"/>
    <mergeCell ref="QQG85:QQH85"/>
    <mergeCell ref="QQI85:QQJ85"/>
    <mergeCell ref="QQK85:QQL85"/>
    <mergeCell ref="QQM85:QQN85"/>
    <mergeCell ref="QQO85:QQP85"/>
    <mergeCell ref="QQQ85:QQR85"/>
    <mergeCell ref="QQS85:QQT85"/>
    <mergeCell ref="QQU85:QQV85"/>
    <mergeCell ref="QQW85:QQX85"/>
    <mergeCell ref="QQY85:QQZ85"/>
    <mergeCell ref="QRA85:QRB85"/>
    <mergeCell ref="QRC85:QRD85"/>
    <mergeCell ref="QRE85:QRF85"/>
    <mergeCell ref="QRG85:QRH85"/>
    <mergeCell ref="QRI85:QRJ85"/>
    <mergeCell ref="QRK85:QRL85"/>
    <mergeCell ref="QRM85:QRN85"/>
    <mergeCell ref="QRO85:QRP85"/>
    <mergeCell ref="QRQ85:QRR85"/>
    <mergeCell ref="QRS85:QRT85"/>
    <mergeCell ref="QRU85:QRV85"/>
    <mergeCell ref="QRW85:QRX85"/>
    <mergeCell ref="QRY85:QRZ85"/>
    <mergeCell ref="QSA85:QSB85"/>
    <mergeCell ref="QSC85:QSD85"/>
    <mergeCell ref="QSE85:QSF85"/>
    <mergeCell ref="QSG85:QSH85"/>
    <mergeCell ref="QSI85:QSJ85"/>
    <mergeCell ref="QSK85:QSL85"/>
    <mergeCell ref="QSM85:QSN85"/>
    <mergeCell ref="QSO85:QSP85"/>
    <mergeCell ref="QSQ85:QSR85"/>
    <mergeCell ref="QSS85:QST85"/>
    <mergeCell ref="QSU85:QSV85"/>
    <mergeCell ref="QSW85:QSX85"/>
    <mergeCell ref="QSY85:QSZ85"/>
    <mergeCell ref="QTA85:QTB85"/>
    <mergeCell ref="QTC85:QTD85"/>
    <mergeCell ref="QTE85:QTF85"/>
    <mergeCell ref="QTG85:QTH85"/>
    <mergeCell ref="QTI85:QTJ85"/>
    <mergeCell ref="QTK85:QTL85"/>
    <mergeCell ref="QTM85:QTN85"/>
    <mergeCell ref="QTO85:QTP85"/>
    <mergeCell ref="QTQ85:QTR85"/>
    <mergeCell ref="QTS85:QTT85"/>
    <mergeCell ref="QTU85:QTV85"/>
    <mergeCell ref="QTW85:QTX85"/>
    <mergeCell ref="QTY85:QTZ85"/>
    <mergeCell ref="QUA85:QUB85"/>
    <mergeCell ref="QUC85:QUD85"/>
    <mergeCell ref="QUE85:QUF85"/>
    <mergeCell ref="QUG85:QUH85"/>
    <mergeCell ref="QUI85:QUJ85"/>
    <mergeCell ref="QUK85:QUL85"/>
    <mergeCell ref="QUM85:QUN85"/>
    <mergeCell ref="QUO85:QUP85"/>
    <mergeCell ref="QUQ85:QUR85"/>
    <mergeCell ref="QUS85:QUT85"/>
    <mergeCell ref="QUU85:QUV85"/>
    <mergeCell ref="QUW85:QUX85"/>
    <mergeCell ref="QUY85:QUZ85"/>
    <mergeCell ref="QVA85:QVB85"/>
    <mergeCell ref="QVC85:QVD85"/>
    <mergeCell ref="QVE85:QVF85"/>
    <mergeCell ref="QVG85:QVH85"/>
    <mergeCell ref="QVI85:QVJ85"/>
    <mergeCell ref="QVK85:QVL85"/>
    <mergeCell ref="QVM85:QVN85"/>
    <mergeCell ref="QVO85:QVP85"/>
    <mergeCell ref="QVQ85:QVR85"/>
    <mergeCell ref="QVS85:QVT85"/>
    <mergeCell ref="QVU85:QVV85"/>
    <mergeCell ref="QVW85:QVX85"/>
    <mergeCell ref="QVY85:QVZ85"/>
    <mergeCell ref="QWA85:QWB85"/>
    <mergeCell ref="QWC85:QWD85"/>
    <mergeCell ref="QWE85:QWF85"/>
    <mergeCell ref="QWG85:QWH85"/>
    <mergeCell ref="QWI85:QWJ85"/>
    <mergeCell ref="QWK85:QWL85"/>
    <mergeCell ref="QWM85:QWN85"/>
    <mergeCell ref="QWO85:QWP85"/>
    <mergeCell ref="QWQ85:QWR85"/>
    <mergeCell ref="QWS85:QWT85"/>
    <mergeCell ref="QWU85:QWV85"/>
    <mergeCell ref="QWW85:QWX85"/>
    <mergeCell ref="QWY85:QWZ85"/>
    <mergeCell ref="QXA85:QXB85"/>
    <mergeCell ref="QXC85:QXD85"/>
    <mergeCell ref="QXE85:QXF85"/>
    <mergeCell ref="QXG85:QXH85"/>
    <mergeCell ref="QXI85:QXJ85"/>
    <mergeCell ref="QXK85:QXL85"/>
    <mergeCell ref="QXM85:QXN85"/>
    <mergeCell ref="QXO85:QXP85"/>
    <mergeCell ref="QXQ85:QXR85"/>
    <mergeCell ref="QXS85:QXT85"/>
    <mergeCell ref="QXU85:QXV85"/>
    <mergeCell ref="QXW85:QXX85"/>
    <mergeCell ref="QXY85:QXZ85"/>
    <mergeCell ref="QYA85:QYB85"/>
    <mergeCell ref="QYC85:QYD85"/>
    <mergeCell ref="QYE85:QYF85"/>
    <mergeCell ref="QYG85:QYH85"/>
    <mergeCell ref="QYI85:QYJ85"/>
    <mergeCell ref="QYK85:QYL85"/>
    <mergeCell ref="QYM85:QYN85"/>
    <mergeCell ref="QYO85:QYP85"/>
    <mergeCell ref="QYQ85:QYR85"/>
    <mergeCell ref="QYS85:QYT85"/>
    <mergeCell ref="QYU85:QYV85"/>
    <mergeCell ref="QYW85:QYX85"/>
    <mergeCell ref="QYY85:QYZ85"/>
    <mergeCell ref="QZA85:QZB85"/>
    <mergeCell ref="QZC85:QZD85"/>
    <mergeCell ref="QZE85:QZF85"/>
    <mergeCell ref="QZG85:QZH85"/>
    <mergeCell ref="QZI85:QZJ85"/>
    <mergeCell ref="QZK85:QZL85"/>
    <mergeCell ref="QZM85:QZN85"/>
    <mergeCell ref="QZO85:QZP85"/>
    <mergeCell ref="QZQ85:QZR85"/>
    <mergeCell ref="QZS85:QZT85"/>
    <mergeCell ref="QZU85:QZV85"/>
    <mergeCell ref="QZW85:QZX85"/>
    <mergeCell ref="QZY85:QZZ85"/>
    <mergeCell ref="RAA85:RAB85"/>
    <mergeCell ref="RAC85:RAD85"/>
    <mergeCell ref="RAE85:RAF85"/>
    <mergeCell ref="RAG85:RAH85"/>
    <mergeCell ref="RAI85:RAJ85"/>
    <mergeCell ref="RAK85:RAL85"/>
    <mergeCell ref="RAM85:RAN85"/>
    <mergeCell ref="RAO85:RAP85"/>
    <mergeCell ref="RAQ85:RAR85"/>
    <mergeCell ref="RAS85:RAT85"/>
    <mergeCell ref="RAU85:RAV85"/>
    <mergeCell ref="RAW85:RAX85"/>
    <mergeCell ref="RAY85:RAZ85"/>
    <mergeCell ref="RBA85:RBB85"/>
    <mergeCell ref="RBC85:RBD85"/>
    <mergeCell ref="RBE85:RBF85"/>
    <mergeCell ref="RBG85:RBH85"/>
    <mergeCell ref="RBI85:RBJ85"/>
    <mergeCell ref="RBK85:RBL85"/>
    <mergeCell ref="RBM85:RBN85"/>
    <mergeCell ref="RBO85:RBP85"/>
    <mergeCell ref="RBQ85:RBR85"/>
    <mergeCell ref="RBS85:RBT85"/>
    <mergeCell ref="RBU85:RBV85"/>
    <mergeCell ref="RBW85:RBX85"/>
    <mergeCell ref="RBY85:RBZ85"/>
    <mergeCell ref="RCA85:RCB85"/>
    <mergeCell ref="RCC85:RCD85"/>
    <mergeCell ref="RCE85:RCF85"/>
    <mergeCell ref="RCG85:RCH85"/>
    <mergeCell ref="RCI85:RCJ85"/>
    <mergeCell ref="RCK85:RCL85"/>
    <mergeCell ref="RCM85:RCN85"/>
    <mergeCell ref="RCO85:RCP85"/>
    <mergeCell ref="RCQ85:RCR85"/>
    <mergeCell ref="RCS85:RCT85"/>
    <mergeCell ref="RCU85:RCV85"/>
    <mergeCell ref="RCW85:RCX85"/>
    <mergeCell ref="RCY85:RCZ85"/>
    <mergeCell ref="RDA85:RDB85"/>
    <mergeCell ref="RDC85:RDD85"/>
    <mergeCell ref="RDE85:RDF85"/>
    <mergeCell ref="RDG85:RDH85"/>
    <mergeCell ref="RDI85:RDJ85"/>
    <mergeCell ref="RDK85:RDL85"/>
    <mergeCell ref="RDM85:RDN85"/>
    <mergeCell ref="RDO85:RDP85"/>
    <mergeCell ref="RDQ85:RDR85"/>
    <mergeCell ref="RDS85:RDT85"/>
    <mergeCell ref="RDU85:RDV85"/>
    <mergeCell ref="RDW85:RDX85"/>
    <mergeCell ref="RDY85:RDZ85"/>
    <mergeCell ref="REA85:REB85"/>
    <mergeCell ref="REC85:RED85"/>
    <mergeCell ref="REE85:REF85"/>
    <mergeCell ref="REG85:REH85"/>
    <mergeCell ref="REI85:REJ85"/>
    <mergeCell ref="REK85:REL85"/>
    <mergeCell ref="REM85:REN85"/>
    <mergeCell ref="REO85:REP85"/>
    <mergeCell ref="REQ85:RER85"/>
    <mergeCell ref="RES85:RET85"/>
    <mergeCell ref="REU85:REV85"/>
    <mergeCell ref="REW85:REX85"/>
    <mergeCell ref="REY85:REZ85"/>
    <mergeCell ref="RFA85:RFB85"/>
    <mergeCell ref="RFC85:RFD85"/>
    <mergeCell ref="RFE85:RFF85"/>
    <mergeCell ref="RFG85:RFH85"/>
    <mergeCell ref="RFI85:RFJ85"/>
    <mergeCell ref="RFK85:RFL85"/>
    <mergeCell ref="RFM85:RFN85"/>
    <mergeCell ref="RFO85:RFP85"/>
    <mergeCell ref="RFQ85:RFR85"/>
    <mergeCell ref="RFS85:RFT85"/>
    <mergeCell ref="RFU85:RFV85"/>
    <mergeCell ref="RFW85:RFX85"/>
    <mergeCell ref="RFY85:RFZ85"/>
    <mergeCell ref="RGA85:RGB85"/>
    <mergeCell ref="RGC85:RGD85"/>
    <mergeCell ref="RGE85:RGF85"/>
    <mergeCell ref="RGG85:RGH85"/>
    <mergeCell ref="RGI85:RGJ85"/>
    <mergeCell ref="RGK85:RGL85"/>
    <mergeCell ref="RGM85:RGN85"/>
    <mergeCell ref="RGO85:RGP85"/>
    <mergeCell ref="RGQ85:RGR85"/>
    <mergeCell ref="RGS85:RGT85"/>
    <mergeCell ref="RGU85:RGV85"/>
    <mergeCell ref="RGW85:RGX85"/>
    <mergeCell ref="RGY85:RGZ85"/>
    <mergeCell ref="RHA85:RHB85"/>
    <mergeCell ref="RHC85:RHD85"/>
    <mergeCell ref="RHE85:RHF85"/>
    <mergeCell ref="RHG85:RHH85"/>
    <mergeCell ref="RHI85:RHJ85"/>
    <mergeCell ref="RHK85:RHL85"/>
    <mergeCell ref="RHM85:RHN85"/>
    <mergeCell ref="RHO85:RHP85"/>
    <mergeCell ref="RHQ85:RHR85"/>
    <mergeCell ref="RHS85:RHT85"/>
    <mergeCell ref="RHU85:RHV85"/>
    <mergeCell ref="RHW85:RHX85"/>
    <mergeCell ref="RHY85:RHZ85"/>
    <mergeCell ref="RIA85:RIB85"/>
    <mergeCell ref="RIC85:RID85"/>
    <mergeCell ref="RIE85:RIF85"/>
    <mergeCell ref="RIG85:RIH85"/>
    <mergeCell ref="RII85:RIJ85"/>
    <mergeCell ref="RIK85:RIL85"/>
    <mergeCell ref="RIM85:RIN85"/>
    <mergeCell ref="RIO85:RIP85"/>
    <mergeCell ref="RIQ85:RIR85"/>
    <mergeCell ref="RIS85:RIT85"/>
    <mergeCell ref="RIU85:RIV85"/>
    <mergeCell ref="RIW85:RIX85"/>
    <mergeCell ref="RIY85:RIZ85"/>
    <mergeCell ref="RJA85:RJB85"/>
    <mergeCell ref="RJC85:RJD85"/>
    <mergeCell ref="RJE85:RJF85"/>
    <mergeCell ref="RJG85:RJH85"/>
    <mergeCell ref="RJI85:RJJ85"/>
    <mergeCell ref="RJK85:RJL85"/>
    <mergeCell ref="RJM85:RJN85"/>
    <mergeCell ref="RJO85:RJP85"/>
    <mergeCell ref="RJQ85:RJR85"/>
    <mergeCell ref="RJS85:RJT85"/>
    <mergeCell ref="RJU85:RJV85"/>
    <mergeCell ref="RJW85:RJX85"/>
    <mergeCell ref="RJY85:RJZ85"/>
    <mergeCell ref="RKA85:RKB85"/>
    <mergeCell ref="RKC85:RKD85"/>
    <mergeCell ref="RKE85:RKF85"/>
    <mergeCell ref="RKG85:RKH85"/>
    <mergeCell ref="RKI85:RKJ85"/>
    <mergeCell ref="RKK85:RKL85"/>
    <mergeCell ref="RKM85:RKN85"/>
    <mergeCell ref="RKO85:RKP85"/>
    <mergeCell ref="RKQ85:RKR85"/>
    <mergeCell ref="RKS85:RKT85"/>
    <mergeCell ref="RKU85:RKV85"/>
    <mergeCell ref="RKW85:RKX85"/>
    <mergeCell ref="RKY85:RKZ85"/>
    <mergeCell ref="RLA85:RLB85"/>
    <mergeCell ref="RLC85:RLD85"/>
    <mergeCell ref="RLE85:RLF85"/>
    <mergeCell ref="RLG85:RLH85"/>
    <mergeCell ref="RLI85:RLJ85"/>
    <mergeCell ref="RLK85:RLL85"/>
    <mergeCell ref="RLM85:RLN85"/>
    <mergeCell ref="RLO85:RLP85"/>
    <mergeCell ref="RLQ85:RLR85"/>
    <mergeCell ref="RLS85:RLT85"/>
    <mergeCell ref="RLU85:RLV85"/>
    <mergeCell ref="RLW85:RLX85"/>
    <mergeCell ref="RLY85:RLZ85"/>
    <mergeCell ref="RMA85:RMB85"/>
    <mergeCell ref="RMC85:RMD85"/>
    <mergeCell ref="RME85:RMF85"/>
    <mergeCell ref="RMG85:RMH85"/>
    <mergeCell ref="RMI85:RMJ85"/>
    <mergeCell ref="RMK85:RML85"/>
    <mergeCell ref="RMM85:RMN85"/>
    <mergeCell ref="RMO85:RMP85"/>
    <mergeCell ref="RMQ85:RMR85"/>
    <mergeCell ref="RMS85:RMT85"/>
    <mergeCell ref="RMU85:RMV85"/>
    <mergeCell ref="RMW85:RMX85"/>
    <mergeCell ref="RMY85:RMZ85"/>
    <mergeCell ref="RNA85:RNB85"/>
    <mergeCell ref="RNC85:RND85"/>
    <mergeCell ref="RNE85:RNF85"/>
    <mergeCell ref="RNG85:RNH85"/>
    <mergeCell ref="RNI85:RNJ85"/>
    <mergeCell ref="RNK85:RNL85"/>
    <mergeCell ref="RNM85:RNN85"/>
    <mergeCell ref="RNO85:RNP85"/>
    <mergeCell ref="RNQ85:RNR85"/>
    <mergeCell ref="RNS85:RNT85"/>
    <mergeCell ref="RNU85:RNV85"/>
    <mergeCell ref="RNW85:RNX85"/>
    <mergeCell ref="RNY85:RNZ85"/>
    <mergeCell ref="ROA85:ROB85"/>
    <mergeCell ref="ROC85:ROD85"/>
    <mergeCell ref="ROE85:ROF85"/>
    <mergeCell ref="ROG85:ROH85"/>
    <mergeCell ref="ROI85:ROJ85"/>
    <mergeCell ref="ROK85:ROL85"/>
    <mergeCell ref="ROM85:RON85"/>
    <mergeCell ref="ROO85:ROP85"/>
    <mergeCell ref="ROQ85:ROR85"/>
    <mergeCell ref="ROS85:ROT85"/>
    <mergeCell ref="ROU85:ROV85"/>
    <mergeCell ref="ROW85:ROX85"/>
    <mergeCell ref="ROY85:ROZ85"/>
    <mergeCell ref="RPA85:RPB85"/>
    <mergeCell ref="RPC85:RPD85"/>
    <mergeCell ref="RPE85:RPF85"/>
    <mergeCell ref="RPG85:RPH85"/>
    <mergeCell ref="RPI85:RPJ85"/>
    <mergeCell ref="RPK85:RPL85"/>
    <mergeCell ref="RPM85:RPN85"/>
    <mergeCell ref="RPO85:RPP85"/>
    <mergeCell ref="RPQ85:RPR85"/>
    <mergeCell ref="RPS85:RPT85"/>
    <mergeCell ref="RPU85:RPV85"/>
    <mergeCell ref="RPW85:RPX85"/>
    <mergeCell ref="RPY85:RPZ85"/>
    <mergeCell ref="RQA85:RQB85"/>
    <mergeCell ref="RQC85:RQD85"/>
    <mergeCell ref="RQE85:RQF85"/>
    <mergeCell ref="RQG85:RQH85"/>
    <mergeCell ref="RQI85:RQJ85"/>
    <mergeCell ref="RQK85:RQL85"/>
    <mergeCell ref="RQM85:RQN85"/>
    <mergeCell ref="RQO85:RQP85"/>
    <mergeCell ref="RQQ85:RQR85"/>
    <mergeCell ref="RQS85:RQT85"/>
    <mergeCell ref="RQU85:RQV85"/>
    <mergeCell ref="RQW85:RQX85"/>
    <mergeCell ref="RQY85:RQZ85"/>
    <mergeCell ref="RRA85:RRB85"/>
    <mergeCell ref="RRC85:RRD85"/>
    <mergeCell ref="RRE85:RRF85"/>
    <mergeCell ref="RRG85:RRH85"/>
    <mergeCell ref="RRI85:RRJ85"/>
    <mergeCell ref="RRK85:RRL85"/>
    <mergeCell ref="RRM85:RRN85"/>
    <mergeCell ref="RRO85:RRP85"/>
    <mergeCell ref="RRQ85:RRR85"/>
    <mergeCell ref="RRS85:RRT85"/>
    <mergeCell ref="RRU85:RRV85"/>
    <mergeCell ref="RRW85:RRX85"/>
    <mergeCell ref="RRY85:RRZ85"/>
    <mergeCell ref="RSA85:RSB85"/>
    <mergeCell ref="RSC85:RSD85"/>
    <mergeCell ref="RSE85:RSF85"/>
    <mergeCell ref="RSG85:RSH85"/>
    <mergeCell ref="RSI85:RSJ85"/>
    <mergeCell ref="RSK85:RSL85"/>
    <mergeCell ref="RSM85:RSN85"/>
    <mergeCell ref="RSO85:RSP85"/>
    <mergeCell ref="RSQ85:RSR85"/>
    <mergeCell ref="RSS85:RST85"/>
    <mergeCell ref="RSU85:RSV85"/>
    <mergeCell ref="RSW85:RSX85"/>
    <mergeCell ref="RSY85:RSZ85"/>
    <mergeCell ref="RTA85:RTB85"/>
    <mergeCell ref="RTC85:RTD85"/>
    <mergeCell ref="RTE85:RTF85"/>
    <mergeCell ref="RTG85:RTH85"/>
    <mergeCell ref="RTI85:RTJ85"/>
    <mergeCell ref="RTK85:RTL85"/>
    <mergeCell ref="RTM85:RTN85"/>
    <mergeCell ref="RTO85:RTP85"/>
    <mergeCell ref="RTQ85:RTR85"/>
    <mergeCell ref="RTS85:RTT85"/>
    <mergeCell ref="RTU85:RTV85"/>
    <mergeCell ref="RTW85:RTX85"/>
    <mergeCell ref="RTY85:RTZ85"/>
    <mergeCell ref="RUA85:RUB85"/>
    <mergeCell ref="RUC85:RUD85"/>
    <mergeCell ref="RUE85:RUF85"/>
    <mergeCell ref="RUG85:RUH85"/>
    <mergeCell ref="RUI85:RUJ85"/>
    <mergeCell ref="RUK85:RUL85"/>
    <mergeCell ref="RUM85:RUN85"/>
    <mergeCell ref="RUO85:RUP85"/>
    <mergeCell ref="RUQ85:RUR85"/>
    <mergeCell ref="RUS85:RUT85"/>
    <mergeCell ref="RUU85:RUV85"/>
    <mergeCell ref="RUW85:RUX85"/>
    <mergeCell ref="RUY85:RUZ85"/>
    <mergeCell ref="RVA85:RVB85"/>
    <mergeCell ref="RVC85:RVD85"/>
    <mergeCell ref="RVE85:RVF85"/>
    <mergeCell ref="RVG85:RVH85"/>
    <mergeCell ref="RVI85:RVJ85"/>
    <mergeCell ref="RVK85:RVL85"/>
    <mergeCell ref="RVM85:RVN85"/>
    <mergeCell ref="RVO85:RVP85"/>
    <mergeCell ref="RVQ85:RVR85"/>
    <mergeCell ref="RVS85:RVT85"/>
    <mergeCell ref="RVU85:RVV85"/>
    <mergeCell ref="RVW85:RVX85"/>
    <mergeCell ref="RVY85:RVZ85"/>
    <mergeCell ref="RWA85:RWB85"/>
    <mergeCell ref="RWC85:RWD85"/>
    <mergeCell ref="RWE85:RWF85"/>
    <mergeCell ref="RWG85:RWH85"/>
    <mergeCell ref="RWI85:RWJ85"/>
    <mergeCell ref="RWK85:RWL85"/>
    <mergeCell ref="RWM85:RWN85"/>
    <mergeCell ref="RWO85:RWP85"/>
    <mergeCell ref="RWQ85:RWR85"/>
    <mergeCell ref="RWS85:RWT85"/>
    <mergeCell ref="RWU85:RWV85"/>
    <mergeCell ref="RWW85:RWX85"/>
    <mergeCell ref="RWY85:RWZ85"/>
    <mergeCell ref="RXA85:RXB85"/>
    <mergeCell ref="RXC85:RXD85"/>
    <mergeCell ref="RXE85:RXF85"/>
    <mergeCell ref="RXG85:RXH85"/>
    <mergeCell ref="RXI85:RXJ85"/>
    <mergeCell ref="RXK85:RXL85"/>
    <mergeCell ref="RXM85:RXN85"/>
    <mergeCell ref="RXO85:RXP85"/>
    <mergeCell ref="RXQ85:RXR85"/>
    <mergeCell ref="RXS85:RXT85"/>
    <mergeCell ref="RXU85:RXV85"/>
    <mergeCell ref="RXW85:RXX85"/>
    <mergeCell ref="RXY85:RXZ85"/>
    <mergeCell ref="RYA85:RYB85"/>
    <mergeCell ref="RYC85:RYD85"/>
    <mergeCell ref="RYE85:RYF85"/>
    <mergeCell ref="RYG85:RYH85"/>
    <mergeCell ref="RYI85:RYJ85"/>
    <mergeCell ref="RYK85:RYL85"/>
    <mergeCell ref="RYM85:RYN85"/>
    <mergeCell ref="RYO85:RYP85"/>
    <mergeCell ref="RYQ85:RYR85"/>
    <mergeCell ref="RYS85:RYT85"/>
    <mergeCell ref="RYU85:RYV85"/>
    <mergeCell ref="RYW85:RYX85"/>
    <mergeCell ref="RYY85:RYZ85"/>
    <mergeCell ref="RZA85:RZB85"/>
    <mergeCell ref="RZC85:RZD85"/>
    <mergeCell ref="RZE85:RZF85"/>
    <mergeCell ref="RZG85:RZH85"/>
    <mergeCell ref="RZI85:RZJ85"/>
    <mergeCell ref="RZK85:RZL85"/>
    <mergeCell ref="RZM85:RZN85"/>
    <mergeCell ref="RZO85:RZP85"/>
    <mergeCell ref="RZQ85:RZR85"/>
    <mergeCell ref="RZS85:RZT85"/>
    <mergeCell ref="RZU85:RZV85"/>
    <mergeCell ref="RZW85:RZX85"/>
    <mergeCell ref="RZY85:RZZ85"/>
    <mergeCell ref="SAA85:SAB85"/>
    <mergeCell ref="SAC85:SAD85"/>
    <mergeCell ref="SAE85:SAF85"/>
    <mergeCell ref="SAG85:SAH85"/>
    <mergeCell ref="SAI85:SAJ85"/>
    <mergeCell ref="SAK85:SAL85"/>
    <mergeCell ref="SAM85:SAN85"/>
    <mergeCell ref="SAO85:SAP85"/>
    <mergeCell ref="SAQ85:SAR85"/>
    <mergeCell ref="SAS85:SAT85"/>
    <mergeCell ref="SAU85:SAV85"/>
    <mergeCell ref="SAW85:SAX85"/>
    <mergeCell ref="SAY85:SAZ85"/>
    <mergeCell ref="SBA85:SBB85"/>
    <mergeCell ref="SBC85:SBD85"/>
    <mergeCell ref="SBE85:SBF85"/>
    <mergeCell ref="SBG85:SBH85"/>
    <mergeCell ref="SBI85:SBJ85"/>
    <mergeCell ref="SBK85:SBL85"/>
    <mergeCell ref="SBM85:SBN85"/>
    <mergeCell ref="SBO85:SBP85"/>
    <mergeCell ref="SBQ85:SBR85"/>
    <mergeCell ref="SBS85:SBT85"/>
    <mergeCell ref="SBU85:SBV85"/>
    <mergeCell ref="SBW85:SBX85"/>
    <mergeCell ref="SBY85:SBZ85"/>
    <mergeCell ref="SCA85:SCB85"/>
    <mergeCell ref="SCC85:SCD85"/>
    <mergeCell ref="SCE85:SCF85"/>
    <mergeCell ref="SCG85:SCH85"/>
    <mergeCell ref="SCI85:SCJ85"/>
    <mergeCell ref="SCK85:SCL85"/>
    <mergeCell ref="SCM85:SCN85"/>
    <mergeCell ref="SCO85:SCP85"/>
    <mergeCell ref="SCQ85:SCR85"/>
    <mergeCell ref="SCS85:SCT85"/>
    <mergeCell ref="SCU85:SCV85"/>
    <mergeCell ref="SCW85:SCX85"/>
    <mergeCell ref="SCY85:SCZ85"/>
    <mergeCell ref="SDA85:SDB85"/>
    <mergeCell ref="SDC85:SDD85"/>
    <mergeCell ref="SDE85:SDF85"/>
    <mergeCell ref="SDG85:SDH85"/>
    <mergeCell ref="SDI85:SDJ85"/>
    <mergeCell ref="SDK85:SDL85"/>
    <mergeCell ref="SDM85:SDN85"/>
    <mergeCell ref="SDO85:SDP85"/>
    <mergeCell ref="SDQ85:SDR85"/>
    <mergeCell ref="SDS85:SDT85"/>
    <mergeCell ref="SDU85:SDV85"/>
    <mergeCell ref="SDW85:SDX85"/>
    <mergeCell ref="SDY85:SDZ85"/>
    <mergeCell ref="SEA85:SEB85"/>
    <mergeCell ref="SEC85:SED85"/>
    <mergeCell ref="SEE85:SEF85"/>
    <mergeCell ref="SEG85:SEH85"/>
    <mergeCell ref="SEI85:SEJ85"/>
    <mergeCell ref="SEK85:SEL85"/>
    <mergeCell ref="SEM85:SEN85"/>
    <mergeCell ref="SEO85:SEP85"/>
    <mergeCell ref="SEQ85:SER85"/>
    <mergeCell ref="SES85:SET85"/>
    <mergeCell ref="SEU85:SEV85"/>
    <mergeCell ref="SEW85:SEX85"/>
    <mergeCell ref="SEY85:SEZ85"/>
    <mergeCell ref="SFA85:SFB85"/>
    <mergeCell ref="SFC85:SFD85"/>
    <mergeCell ref="SFE85:SFF85"/>
    <mergeCell ref="SFG85:SFH85"/>
    <mergeCell ref="SFI85:SFJ85"/>
    <mergeCell ref="SFK85:SFL85"/>
    <mergeCell ref="SFM85:SFN85"/>
    <mergeCell ref="SFO85:SFP85"/>
    <mergeCell ref="SFQ85:SFR85"/>
    <mergeCell ref="SFS85:SFT85"/>
    <mergeCell ref="SFU85:SFV85"/>
    <mergeCell ref="SFW85:SFX85"/>
    <mergeCell ref="SFY85:SFZ85"/>
    <mergeCell ref="SGA85:SGB85"/>
    <mergeCell ref="SGC85:SGD85"/>
    <mergeCell ref="SGE85:SGF85"/>
    <mergeCell ref="SGG85:SGH85"/>
    <mergeCell ref="SGI85:SGJ85"/>
    <mergeCell ref="SGK85:SGL85"/>
    <mergeCell ref="SGM85:SGN85"/>
    <mergeCell ref="SGO85:SGP85"/>
    <mergeCell ref="SGQ85:SGR85"/>
    <mergeCell ref="SGS85:SGT85"/>
    <mergeCell ref="SGU85:SGV85"/>
    <mergeCell ref="SGW85:SGX85"/>
    <mergeCell ref="SGY85:SGZ85"/>
    <mergeCell ref="SHA85:SHB85"/>
    <mergeCell ref="SHC85:SHD85"/>
    <mergeCell ref="SHE85:SHF85"/>
    <mergeCell ref="SHG85:SHH85"/>
    <mergeCell ref="SHI85:SHJ85"/>
    <mergeCell ref="SHK85:SHL85"/>
    <mergeCell ref="SHM85:SHN85"/>
    <mergeCell ref="SHO85:SHP85"/>
    <mergeCell ref="SHQ85:SHR85"/>
    <mergeCell ref="SHS85:SHT85"/>
    <mergeCell ref="SHU85:SHV85"/>
    <mergeCell ref="SHW85:SHX85"/>
    <mergeCell ref="SHY85:SHZ85"/>
    <mergeCell ref="SIA85:SIB85"/>
    <mergeCell ref="SIC85:SID85"/>
    <mergeCell ref="SIE85:SIF85"/>
    <mergeCell ref="SIG85:SIH85"/>
    <mergeCell ref="SII85:SIJ85"/>
    <mergeCell ref="SIK85:SIL85"/>
    <mergeCell ref="SIM85:SIN85"/>
    <mergeCell ref="SIO85:SIP85"/>
    <mergeCell ref="SIQ85:SIR85"/>
    <mergeCell ref="SIS85:SIT85"/>
    <mergeCell ref="SIU85:SIV85"/>
    <mergeCell ref="SIW85:SIX85"/>
    <mergeCell ref="SIY85:SIZ85"/>
    <mergeCell ref="SJA85:SJB85"/>
    <mergeCell ref="SJC85:SJD85"/>
    <mergeCell ref="SJE85:SJF85"/>
    <mergeCell ref="SJG85:SJH85"/>
    <mergeCell ref="SJI85:SJJ85"/>
    <mergeCell ref="SJK85:SJL85"/>
    <mergeCell ref="SJM85:SJN85"/>
    <mergeCell ref="SJO85:SJP85"/>
    <mergeCell ref="SJQ85:SJR85"/>
    <mergeCell ref="SJS85:SJT85"/>
    <mergeCell ref="SJU85:SJV85"/>
    <mergeCell ref="SJW85:SJX85"/>
    <mergeCell ref="SJY85:SJZ85"/>
    <mergeCell ref="SKA85:SKB85"/>
    <mergeCell ref="SKC85:SKD85"/>
    <mergeCell ref="SKE85:SKF85"/>
    <mergeCell ref="SKG85:SKH85"/>
    <mergeCell ref="SKI85:SKJ85"/>
    <mergeCell ref="SKK85:SKL85"/>
    <mergeCell ref="SKM85:SKN85"/>
    <mergeCell ref="SKO85:SKP85"/>
    <mergeCell ref="SKQ85:SKR85"/>
    <mergeCell ref="SKS85:SKT85"/>
    <mergeCell ref="SKU85:SKV85"/>
    <mergeCell ref="SKW85:SKX85"/>
    <mergeCell ref="SKY85:SKZ85"/>
    <mergeCell ref="SLA85:SLB85"/>
    <mergeCell ref="SLC85:SLD85"/>
    <mergeCell ref="SLE85:SLF85"/>
    <mergeCell ref="SLG85:SLH85"/>
    <mergeCell ref="SLI85:SLJ85"/>
    <mergeCell ref="SLK85:SLL85"/>
    <mergeCell ref="SLM85:SLN85"/>
    <mergeCell ref="SLO85:SLP85"/>
    <mergeCell ref="SLQ85:SLR85"/>
    <mergeCell ref="SLS85:SLT85"/>
    <mergeCell ref="SLU85:SLV85"/>
    <mergeCell ref="SLW85:SLX85"/>
    <mergeCell ref="SLY85:SLZ85"/>
    <mergeCell ref="SMA85:SMB85"/>
    <mergeCell ref="SMC85:SMD85"/>
    <mergeCell ref="SME85:SMF85"/>
    <mergeCell ref="SMG85:SMH85"/>
    <mergeCell ref="SMI85:SMJ85"/>
    <mergeCell ref="SMK85:SML85"/>
    <mergeCell ref="SMM85:SMN85"/>
    <mergeCell ref="SMO85:SMP85"/>
    <mergeCell ref="SMQ85:SMR85"/>
    <mergeCell ref="SMS85:SMT85"/>
    <mergeCell ref="SMU85:SMV85"/>
    <mergeCell ref="SMW85:SMX85"/>
    <mergeCell ref="SMY85:SMZ85"/>
    <mergeCell ref="SNA85:SNB85"/>
    <mergeCell ref="SNC85:SND85"/>
    <mergeCell ref="SNE85:SNF85"/>
    <mergeCell ref="SNG85:SNH85"/>
    <mergeCell ref="SNI85:SNJ85"/>
    <mergeCell ref="SNK85:SNL85"/>
    <mergeCell ref="SNM85:SNN85"/>
    <mergeCell ref="SNO85:SNP85"/>
    <mergeCell ref="SNQ85:SNR85"/>
    <mergeCell ref="SNS85:SNT85"/>
    <mergeCell ref="SNU85:SNV85"/>
    <mergeCell ref="SNW85:SNX85"/>
    <mergeCell ref="SNY85:SNZ85"/>
    <mergeCell ref="SOA85:SOB85"/>
    <mergeCell ref="SOC85:SOD85"/>
    <mergeCell ref="SOE85:SOF85"/>
    <mergeCell ref="SOG85:SOH85"/>
    <mergeCell ref="SOI85:SOJ85"/>
    <mergeCell ref="SOK85:SOL85"/>
    <mergeCell ref="SOM85:SON85"/>
    <mergeCell ref="SOO85:SOP85"/>
    <mergeCell ref="SOQ85:SOR85"/>
    <mergeCell ref="SOS85:SOT85"/>
    <mergeCell ref="SOU85:SOV85"/>
    <mergeCell ref="SOW85:SOX85"/>
    <mergeCell ref="SOY85:SOZ85"/>
    <mergeCell ref="SPA85:SPB85"/>
    <mergeCell ref="SPC85:SPD85"/>
    <mergeCell ref="SPE85:SPF85"/>
    <mergeCell ref="SPG85:SPH85"/>
    <mergeCell ref="SPI85:SPJ85"/>
    <mergeCell ref="SPK85:SPL85"/>
    <mergeCell ref="SPM85:SPN85"/>
    <mergeCell ref="SPO85:SPP85"/>
    <mergeCell ref="SPQ85:SPR85"/>
    <mergeCell ref="SPS85:SPT85"/>
    <mergeCell ref="SPU85:SPV85"/>
    <mergeCell ref="SPW85:SPX85"/>
    <mergeCell ref="SPY85:SPZ85"/>
    <mergeCell ref="SQA85:SQB85"/>
    <mergeCell ref="SQC85:SQD85"/>
    <mergeCell ref="SQE85:SQF85"/>
    <mergeCell ref="SQG85:SQH85"/>
    <mergeCell ref="SQI85:SQJ85"/>
    <mergeCell ref="SQK85:SQL85"/>
    <mergeCell ref="SQM85:SQN85"/>
    <mergeCell ref="SQO85:SQP85"/>
    <mergeCell ref="SQQ85:SQR85"/>
    <mergeCell ref="SQS85:SQT85"/>
    <mergeCell ref="SQU85:SQV85"/>
    <mergeCell ref="SQW85:SQX85"/>
    <mergeCell ref="SQY85:SQZ85"/>
    <mergeCell ref="SRA85:SRB85"/>
    <mergeCell ref="SRC85:SRD85"/>
    <mergeCell ref="SRE85:SRF85"/>
    <mergeCell ref="SRG85:SRH85"/>
    <mergeCell ref="SRI85:SRJ85"/>
    <mergeCell ref="SRK85:SRL85"/>
    <mergeCell ref="SRM85:SRN85"/>
    <mergeCell ref="SRO85:SRP85"/>
    <mergeCell ref="SRQ85:SRR85"/>
    <mergeCell ref="SRS85:SRT85"/>
    <mergeCell ref="SRU85:SRV85"/>
    <mergeCell ref="SRW85:SRX85"/>
    <mergeCell ref="SRY85:SRZ85"/>
    <mergeCell ref="SSA85:SSB85"/>
    <mergeCell ref="SSC85:SSD85"/>
    <mergeCell ref="SSE85:SSF85"/>
    <mergeCell ref="SSG85:SSH85"/>
    <mergeCell ref="SSI85:SSJ85"/>
    <mergeCell ref="SSK85:SSL85"/>
    <mergeCell ref="SSM85:SSN85"/>
    <mergeCell ref="SSO85:SSP85"/>
    <mergeCell ref="SSQ85:SSR85"/>
    <mergeCell ref="SSS85:SST85"/>
    <mergeCell ref="SSU85:SSV85"/>
    <mergeCell ref="SSW85:SSX85"/>
    <mergeCell ref="SSY85:SSZ85"/>
    <mergeCell ref="STA85:STB85"/>
    <mergeCell ref="STC85:STD85"/>
    <mergeCell ref="STE85:STF85"/>
    <mergeCell ref="STG85:STH85"/>
    <mergeCell ref="STI85:STJ85"/>
    <mergeCell ref="STK85:STL85"/>
    <mergeCell ref="STM85:STN85"/>
    <mergeCell ref="STO85:STP85"/>
    <mergeCell ref="STQ85:STR85"/>
    <mergeCell ref="STS85:STT85"/>
    <mergeCell ref="STU85:STV85"/>
    <mergeCell ref="STW85:STX85"/>
    <mergeCell ref="STY85:STZ85"/>
    <mergeCell ref="SUA85:SUB85"/>
    <mergeCell ref="SUC85:SUD85"/>
    <mergeCell ref="SUE85:SUF85"/>
    <mergeCell ref="SUG85:SUH85"/>
    <mergeCell ref="SUI85:SUJ85"/>
    <mergeCell ref="SUK85:SUL85"/>
    <mergeCell ref="SUM85:SUN85"/>
    <mergeCell ref="SUO85:SUP85"/>
    <mergeCell ref="SUQ85:SUR85"/>
    <mergeCell ref="SUS85:SUT85"/>
    <mergeCell ref="SUU85:SUV85"/>
    <mergeCell ref="SUW85:SUX85"/>
    <mergeCell ref="SUY85:SUZ85"/>
    <mergeCell ref="SVA85:SVB85"/>
    <mergeCell ref="SVC85:SVD85"/>
    <mergeCell ref="SVE85:SVF85"/>
    <mergeCell ref="SVG85:SVH85"/>
    <mergeCell ref="SVI85:SVJ85"/>
    <mergeCell ref="SVK85:SVL85"/>
    <mergeCell ref="SVM85:SVN85"/>
    <mergeCell ref="SVO85:SVP85"/>
    <mergeCell ref="SVQ85:SVR85"/>
    <mergeCell ref="SVS85:SVT85"/>
    <mergeCell ref="SVU85:SVV85"/>
    <mergeCell ref="SVW85:SVX85"/>
    <mergeCell ref="SVY85:SVZ85"/>
    <mergeCell ref="SWA85:SWB85"/>
    <mergeCell ref="SWC85:SWD85"/>
    <mergeCell ref="SWE85:SWF85"/>
    <mergeCell ref="SWG85:SWH85"/>
    <mergeCell ref="SWI85:SWJ85"/>
    <mergeCell ref="SWK85:SWL85"/>
    <mergeCell ref="SWM85:SWN85"/>
    <mergeCell ref="SWO85:SWP85"/>
    <mergeCell ref="SWQ85:SWR85"/>
    <mergeCell ref="SWS85:SWT85"/>
    <mergeCell ref="SWU85:SWV85"/>
    <mergeCell ref="SWW85:SWX85"/>
    <mergeCell ref="SWY85:SWZ85"/>
    <mergeCell ref="SXA85:SXB85"/>
    <mergeCell ref="SXC85:SXD85"/>
    <mergeCell ref="SXE85:SXF85"/>
    <mergeCell ref="SXG85:SXH85"/>
    <mergeCell ref="SXI85:SXJ85"/>
    <mergeCell ref="SXK85:SXL85"/>
    <mergeCell ref="SXM85:SXN85"/>
    <mergeCell ref="SXO85:SXP85"/>
    <mergeCell ref="SXQ85:SXR85"/>
    <mergeCell ref="SXS85:SXT85"/>
    <mergeCell ref="SXU85:SXV85"/>
    <mergeCell ref="SXW85:SXX85"/>
    <mergeCell ref="SXY85:SXZ85"/>
    <mergeCell ref="SYA85:SYB85"/>
    <mergeCell ref="SYC85:SYD85"/>
    <mergeCell ref="SYE85:SYF85"/>
    <mergeCell ref="SYG85:SYH85"/>
    <mergeCell ref="SYI85:SYJ85"/>
    <mergeCell ref="SYK85:SYL85"/>
    <mergeCell ref="SYM85:SYN85"/>
    <mergeCell ref="SYO85:SYP85"/>
    <mergeCell ref="SYQ85:SYR85"/>
    <mergeCell ref="SYS85:SYT85"/>
    <mergeCell ref="SYU85:SYV85"/>
    <mergeCell ref="SYW85:SYX85"/>
    <mergeCell ref="SYY85:SYZ85"/>
    <mergeCell ref="SZA85:SZB85"/>
    <mergeCell ref="SZC85:SZD85"/>
    <mergeCell ref="SZE85:SZF85"/>
    <mergeCell ref="SZG85:SZH85"/>
    <mergeCell ref="SZI85:SZJ85"/>
    <mergeCell ref="SZK85:SZL85"/>
    <mergeCell ref="SZM85:SZN85"/>
    <mergeCell ref="SZO85:SZP85"/>
    <mergeCell ref="SZQ85:SZR85"/>
    <mergeCell ref="SZS85:SZT85"/>
    <mergeCell ref="SZU85:SZV85"/>
    <mergeCell ref="SZW85:SZX85"/>
    <mergeCell ref="SZY85:SZZ85"/>
    <mergeCell ref="TAA85:TAB85"/>
    <mergeCell ref="TAC85:TAD85"/>
    <mergeCell ref="TAE85:TAF85"/>
    <mergeCell ref="TAG85:TAH85"/>
    <mergeCell ref="TAI85:TAJ85"/>
    <mergeCell ref="TAK85:TAL85"/>
    <mergeCell ref="TAM85:TAN85"/>
    <mergeCell ref="TAO85:TAP85"/>
    <mergeCell ref="TAQ85:TAR85"/>
    <mergeCell ref="TAS85:TAT85"/>
    <mergeCell ref="TAU85:TAV85"/>
    <mergeCell ref="TAW85:TAX85"/>
    <mergeCell ref="TAY85:TAZ85"/>
    <mergeCell ref="TBA85:TBB85"/>
    <mergeCell ref="TBC85:TBD85"/>
    <mergeCell ref="TBE85:TBF85"/>
    <mergeCell ref="TBG85:TBH85"/>
    <mergeCell ref="TBI85:TBJ85"/>
    <mergeCell ref="TBK85:TBL85"/>
    <mergeCell ref="TBM85:TBN85"/>
    <mergeCell ref="TBO85:TBP85"/>
    <mergeCell ref="TBQ85:TBR85"/>
    <mergeCell ref="TBS85:TBT85"/>
    <mergeCell ref="TBU85:TBV85"/>
    <mergeCell ref="TBW85:TBX85"/>
    <mergeCell ref="TBY85:TBZ85"/>
    <mergeCell ref="TCA85:TCB85"/>
    <mergeCell ref="TCC85:TCD85"/>
    <mergeCell ref="TCE85:TCF85"/>
    <mergeCell ref="TCG85:TCH85"/>
    <mergeCell ref="TCI85:TCJ85"/>
    <mergeCell ref="TCK85:TCL85"/>
    <mergeCell ref="TCM85:TCN85"/>
    <mergeCell ref="TCO85:TCP85"/>
    <mergeCell ref="TCQ85:TCR85"/>
    <mergeCell ref="TCS85:TCT85"/>
    <mergeCell ref="TCU85:TCV85"/>
    <mergeCell ref="TCW85:TCX85"/>
    <mergeCell ref="TCY85:TCZ85"/>
    <mergeCell ref="TDA85:TDB85"/>
    <mergeCell ref="TDC85:TDD85"/>
    <mergeCell ref="TDE85:TDF85"/>
    <mergeCell ref="TDG85:TDH85"/>
    <mergeCell ref="TDI85:TDJ85"/>
    <mergeCell ref="TDK85:TDL85"/>
    <mergeCell ref="TDM85:TDN85"/>
    <mergeCell ref="TDO85:TDP85"/>
    <mergeCell ref="TDQ85:TDR85"/>
    <mergeCell ref="TDS85:TDT85"/>
    <mergeCell ref="TDU85:TDV85"/>
    <mergeCell ref="TDW85:TDX85"/>
    <mergeCell ref="TDY85:TDZ85"/>
    <mergeCell ref="TEA85:TEB85"/>
    <mergeCell ref="TEC85:TED85"/>
    <mergeCell ref="TEE85:TEF85"/>
    <mergeCell ref="TEG85:TEH85"/>
    <mergeCell ref="TEI85:TEJ85"/>
    <mergeCell ref="TEK85:TEL85"/>
    <mergeCell ref="TEM85:TEN85"/>
    <mergeCell ref="TEO85:TEP85"/>
    <mergeCell ref="TEQ85:TER85"/>
    <mergeCell ref="TES85:TET85"/>
    <mergeCell ref="TEU85:TEV85"/>
    <mergeCell ref="TEW85:TEX85"/>
    <mergeCell ref="TEY85:TEZ85"/>
    <mergeCell ref="TFA85:TFB85"/>
    <mergeCell ref="TFC85:TFD85"/>
    <mergeCell ref="TFE85:TFF85"/>
    <mergeCell ref="TFG85:TFH85"/>
    <mergeCell ref="TFI85:TFJ85"/>
    <mergeCell ref="TFK85:TFL85"/>
    <mergeCell ref="TFM85:TFN85"/>
    <mergeCell ref="TFO85:TFP85"/>
    <mergeCell ref="TFQ85:TFR85"/>
    <mergeCell ref="TFS85:TFT85"/>
    <mergeCell ref="TFU85:TFV85"/>
    <mergeCell ref="TFW85:TFX85"/>
    <mergeCell ref="TFY85:TFZ85"/>
    <mergeCell ref="TGA85:TGB85"/>
    <mergeCell ref="TGC85:TGD85"/>
    <mergeCell ref="TGE85:TGF85"/>
    <mergeCell ref="TGG85:TGH85"/>
    <mergeCell ref="TGI85:TGJ85"/>
    <mergeCell ref="TGK85:TGL85"/>
    <mergeCell ref="TGM85:TGN85"/>
    <mergeCell ref="TGO85:TGP85"/>
    <mergeCell ref="TGQ85:TGR85"/>
    <mergeCell ref="TGS85:TGT85"/>
    <mergeCell ref="TGU85:TGV85"/>
    <mergeCell ref="TGW85:TGX85"/>
    <mergeCell ref="TGY85:TGZ85"/>
    <mergeCell ref="THA85:THB85"/>
    <mergeCell ref="THC85:THD85"/>
    <mergeCell ref="THE85:THF85"/>
    <mergeCell ref="THG85:THH85"/>
    <mergeCell ref="THI85:THJ85"/>
    <mergeCell ref="THK85:THL85"/>
    <mergeCell ref="THM85:THN85"/>
    <mergeCell ref="THO85:THP85"/>
    <mergeCell ref="THQ85:THR85"/>
    <mergeCell ref="THS85:THT85"/>
    <mergeCell ref="THU85:THV85"/>
    <mergeCell ref="THW85:THX85"/>
    <mergeCell ref="THY85:THZ85"/>
    <mergeCell ref="TIA85:TIB85"/>
    <mergeCell ref="TIC85:TID85"/>
    <mergeCell ref="TIE85:TIF85"/>
    <mergeCell ref="TIG85:TIH85"/>
    <mergeCell ref="TII85:TIJ85"/>
    <mergeCell ref="TIK85:TIL85"/>
    <mergeCell ref="TIM85:TIN85"/>
    <mergeCell ref="TIO85:TIP85"/>
    <mergeCell ref="TIQ85:TIR85"/>
    <mergeCell ref="TIS85:TIT85"/>
    <mergeCell ref="TIU85:TIV85"/>
    <mergeCell ref="TIW85:TIX85"/>
    <mergeCell ref="TIY85:TIZ85"/>
    <mergeCell ref="TJA85:TJB85"/>
    <mergeCell ref="TJC85:TJD85"/>
    <mergeCell ref="TJE85:TJF85"/>
    <mergeCell ref="TJG85:TJH85"/>
    <mergeCell ref="TJI85:TJJ85"/>
    <mergeCell ref="TJK85:TJL85"/>
    <mergeCell ref="TJM85:TJN85"/>
    <mergeCell ref="TJO85:TJP85"/>
    <mergeCell ref="TJQ85:TJR85"/>
    <mergeCell ref="TJS85:TJT85"/>
    <mergeCell ref="TJU85:TJV85"/>
    <mergeCell ref="TJW85:TJX85"/>
    <mergeCell ref="TJY85:TJZ85"/>
    <mergeCell ref="TKA85:TKB85"/>
    <mergeCell ref="TKC85:TKD85"/>
    <mergeCell ref="TKE85:TKF85"/>
    <mergeCell ref="TKG85:TKH85"/>
    <mergeCell ref="TKI85:TKJ85"/>
    <mergeCell ref="TKK85:TKL85"/>
    <mergeCell ref="TKM85:TKN85"/>
    <mergeCell ref="TKO85:TKP85"/>
    <mergeCell ref="TKQ85:TKR85"/>
    <mergeCell ref="TKS85:TKT85"/>
    <mergeCell ref="TKU85:TKV85"/>
    <mergeCell ref="TKW85:TKX85"/>
    <mergeCell ref="TKY85:TKZ85"/>
    <mergeCell ref="TLA85:TLB85"/>
    <mergeCell ref="TLC85:TLD85"/>
    <mergeCell ref="TLE85:TLF85"/>
    <mergeCell ref="TLG85:TLH85"/>
    <mergeCell ref="TLI85:TLJ85"/>
    <mergeCell ref="TLK85:TLL85"/>
    <mergeCell ref="TLM85:TLN85"/>
    <mergeCell ref="TLO85:TLP85"/>
    <mergeCell ref="TLQ85:TLR85"/>
    <mergeCell ref="TLS85:TLT85"/>
    <mergeCell ref="TLU85:TLV85"/>
    <mergeCell ref="TLW85:TLX85"/>
    <mergeCell ref="TLY85:TLZ85"/>
    <mergeCell ref="TMA85:TMB85"/>
    <mergeCell ref="TMC85:TMD85"/>
    <mergeCell ref="TME85:TMF85"/>
    <mergeCell ref="TMG85:TMH85"/>
    <mergeCell ref="TMI85:TMJ85"/>
    <mergeCell ref="TMK85:TML85"/>
    <mergeCell ref="TMM85:TMN85"/>
    <mergeCell ref="TMO85:TMP85"/>
    <mergeCell ref="TMQ85:TMR85"/>
    <mergeCell ref="TMS85:TMT85"/>
    <mergeCell ref="TMU85:TMV85"/>
    <mergeCell ref="TMW85:TMX85"/>
    <mergeCell ref="TMY85:TMZ85"/>
    <mergeCell ref="TNA85:TNB85"/>
    <mergeCell ref="TNC85:TND85"/>
    <mergeCell ref="TNE85:TNF85"/>
    <mergeCell ref="TNG85:TNH85"/>
    <mergeCell ref="TNI85:TNJ85"/>
    <mergeCell ref="TNK85:TNL85"/>
    <mergeCell ref="TNM85:TNN85"/>
    <mergeCell ref="TNO85:TNP85"/>
    <mergeCell ref="TNQ85:TNR85"/>
    <mergeCell ref="TNS85:TNT85"/>
    <mergeCell ref="TNU85:TNV85"/>
    <mergeCell ref="TNW85:TNX85"/>
    <mergeCell ref="TNY85:TNZ85"/>
    <mergeCell ref="TOA85:TOB85"/>
    <mergeCell ref="TOC85:TOD85"/>
    <mergeCell ref="TOE85:TOF85"/>
    <mergeCell ref="TOG85:TOH85"/>
    <mergeCell ref="TOI85:TOJ85"/>
    <mergeCell ref="TOK85:TOL85"/>
    <mergeCell ref="TOM85:TON85"/>
    <mergeCell ref="TOO85:TOP85"/>
    <mergeCell ref="TOQ85:TOR85"/>
    <mergeCell ref="TOS85:TOT85"/>
    <mergeCell ref="TOU85:TOV85"/>
    <mergeCell ref="TOW85:TOX85"/>
    <mergeCell ref="TOY85:TOZ85"/>
    <mergeCell ref="TPA85:TPB85"/>
    <mergeCell ref="TPC85:TPD85"/>
    <mergeCell ref="TPE85:TPF85"/>
    <mergeCell ref="TPG85:TPH85"/>
    <mergeCell ref="TPI85:TPJ85"/>
    <mergeCell ref="TPK85:TPL85"/>
    <mergeCell ref="TPM85:TPN85"/>
    <mergeCell ref="TPO85:TPP85"/>
    <mergeCell ref="TPQ85:TPR85"/>
    <mergeCell ref="TPS85:TPT85"/>
    <mergeCell ref="TPU85:TPV85"/>
    <mergeCell ref="TPW85:TPX85"/>
    <mergeCell ref="TPY85:TPZ85"/>
    <mergeCell ref="TQA85:TQB85"/>
    <mergeCell ref="TQC85:TQD85"/>
    <mergeCell ref="TQE85:TQF85"/>
    <mergeCell ref="TQG85:TQH85"/>
    <mergeCell ref="TQI85:TQJ85"/>
    <mergeCell ref="TQK85:TQL85"/>
    <mergeCell ref="TQM85:TQN85"/>
    <mergeCell ref="TQO85:TQP85"/>
    <mergeCell ref="TQQ85:TQR85"/>
    <mergeCell ref="TQS85:TQT85"/>
    <mergeCell ref="TQU85:TQV85"/>
    <mergeCell ref="TQW85:TQX85"/>
    <mergeCell ref="TQY85:TQZ85"/>
    <mergeCell ref="TRA85:TRB85"/>
    <mergeCell ref="TRC85:TRD85"/>
    <mergeCell ref="TRE85:TRF85"/>
    <mergeCell ref="TRG85:TRH85"/>
    <mergeCell ref="TRI85:TRJ85"/>
    <mergeCell ref="TRK85:TRL85"/>
    <mergeCell ref="TRM85:TRN85"/>
    <mergeCell ref="TRO85:TRP85"/>
    <mergeCell ref="TRQ85:TRR85"/>
    <mergeCell ref="TRS85:TRT85"/>
    <mergeCell ref="TRU85:TRV85"/>
    <mergeCell ref="TRW85:TRX85"/>
    <mergeCell ref="TRY85:TRZ85"/>
    <mergeCell ref="TSA85:TSB85"/>
    <mergeCell ref="TSC85:TSD85"/>
    <mergeCell ref="TSE85:TSF85"/>
    <mergeCell ref="TSG85:TSH85"/>
    <mergeCell ref="TSI85:TSJ85"/>
    <mergeCell ref="TSK85:TSL85"/>
    <mergeCell ref="TSM85:TSN85"/>
    <mergeCell ref="TSO85:TSP85"/>
    <mergeCell ref="TSQ85:TSR85"/>
    <mergeCell ref="TSS85:TST85"/>
    <mergeCell ref="TSU85:TSV85"/>
    <mergeCell ref="TSW85:TSX85"/>
    <mergeCell ref="TSY85:TSZ85"/>
    <mergeCell ref="TTA85:TTB85"/>
    <mergeCell ref="TTC85:TTD85"/>
    <mergeCell ref="TTE85:TTF85"/>
    <mergeCell ref="TTG85:TTH85"/>
    <mergeCell ref="TTI85:TTJ85"/>
    <mergeCell ref="TTK85:TTL85"/>
    <mergeCell ref="TTM85:TTN85"/>
    <mergeCell ref="TTO85:TTP85"/>
    <mergeCell ref="TTQ85:TTR85"/>
    <mergeCell ref="TTS85:TTT85"/>
    <mergeCell ref="TTU85:TTV85"/>
    <mergeCell ref="TTW85:TTX85"/>
    <mergeCell ref="TTY85:TTZ85"/>
    <mergeCell ref="TUA85:TUB85"/>
    <mergeCell ref="TUC85:TUD85"/>
    <mergeCell ref="TUE85:TUF85"/>
    <mergeCell ref="TUG85:TUH85"/>
    <mergeCell ref="TUI85:TUJ85"/>
    <mergeCell ref="TUK85:TUL85"/>
    <mergeCell ref="TUM85:TUN85"/>
    <mergeCell ref="TUO85:TUP85"/>
    <mergeCell ref="TUQ85:TUR85"/>
    <mergeCell ref="TUS85:TUT85"/>
    <mergeCell ref="TUU85:TUV85"/>
    <mergeCell ref="TUW85:TUX85"/>
    <mergeCell ref="TUY85:TUZ85"/>
    <mergeCell ref="TVA85:TVB85"/>
    <mergeCell ref="TVC85:TVD85"/>
    <mergeCell ref="TVE85:TVF85"/>
    <mergeCell ref="TVG85:TVH85"/>
    <mergeCell ref="TVI85:TVJ85"/>
    <mergeCell ref="TVK85:TVL85"/>
    <mergeCell ref="TVM85:TVN85"/>
    <mergeCell ref="TVO85:TVP85"/>
    <mergeCell ref="TVQ85:TVR85"/>
    <mergeCell ref="TVS85:TVT85"/>
    <mergeCell ref="TVU85:TVV85"/>
    <mergeCell ref="TVW85:TVX85"/>
    <mergeCell ref="TVY85:TVZ85"/>
    <mergeCell ref="TWA85:TWB85"/>
    <mergeCell ref="TWC85:TWD85"/>
    <mergeCell ref="TWE85:TWF85"/>
    <mergeCell ref="TWG85:TWH85"/>
    <mergeCell ref="TWI85:TWJ85"/>
    <mergeCell ref="TWK85:TWL85"/>
    <mergeCell ref="TWM85:TWN85"/>
    <mergeCell ref="TWO85:TWP85"/>
    <mergeCell ref="TWQ85:TWR85"/>
    <mergeCell ref="TWS85:TWT85"/>
    <mergeCell ref="TWU85:TWV85"/>
    <mergeCell ref="TWW85:TWX85"/>
    <mergeCell ref="TWY85:TWZ85"/>
    <mergeCell ref="TXA85:TXB85"/>
    <mergeCell ref="TXC85:TXD85"/>
    <mergeCell ref="TXE85:TXF85"/>
    <mergeCell ref="TXG85:TXH85"/>
    <mergeCell ref="TXI85:TXJ85"/>
    <mergeCell ref="TXK85:TXL85"/>
    <mergeCell ref="TXM85:TXN85"/>
    <mergeCell ref="TXO85:TXP85"/>
    <mergeCell ref="TXQ85:TXR85"/>
    <mergeCell ref="TXS85:TXT85"/>
    <mergeCell ref="TXU85:TXV85"/>
    <mergeCell ref="TXW85:TXX85"/>
    <mergeCell ref="TXY85:TXZ85"/>
    <mergeCell ref="TYA85:TYB85"/>
    <mergeCell ref="TYC85:TYD85"/>
    <mergeCell ref="TYE85:TYF85"/>
    <mergeCell ref="TYG85:TYH85"/>
    <mergeCell ref="TYI85:TYJ85"/>
    <mergeCell ref="TYK85:TYL85"/>
    <mergeCell ref="TYM85:TYN85"/>
    <mergeCell ref="TYO85:TYP85"/>
    <mergeCell ref="TYQ85:TYR85"/>
    <mergeCell ref="TYS85:TYT85"/>
    <mergeCell ref="TYU85:TYV85"/>
    <mergeCell ref="TYW85:TYX85"/>
    <mergeCell ref="TYY85:TYZ85"/>
    <mergeCell ref="TZA85:TZB85"/>
    <mergeCell ref="TZC85:TZD85"/>
    <mergeCell ref="TZE85:TZF85"/>
    <mergeCell ref="TZG85:TZH85"/>
    <mergeCell ref="TZI85:TZJ85"/>
    <mergeCell ref="TZK85:TZL85"/>
    <mergeCell ref="TZM85:TZN85"/>
    <mergeCell ref="TZO85:TZP85"/>
    <mergeCell ref="TZQ85:TZR85"/>
    <mergeCell ref="TZS85:TZT85"/>
    <mergeCell ref="TZU85:TZV85"/>
    <mergeCell ref="TZW85:TZX85"/>
    <mergeCell ref="TZY85:TZZ85"/>
    <mergeCell ref="UAA85:UAB85"/>
    <mergeCell ref="UAC85:UAD85"/>
    <mergeCell ref="UAE85:UAF85"/>
    <mergeCell ref="UAG85:UAH85"/>
    <mergeCell ref="UAI85:UAJ85"/>
    <mergeCell ref="UAK85:UAL85"/>
    <mergeCell ref="UAM85:UAN85"/>
    <mergeCell ref="UAO85:UAP85"/>
    <mergeCell ref="UAQ85:UAR85"/>
    <mergeCell ref="UAS85:UAT85"/>
    <mergeCell ref="UAU85:UAV85"/>
    <mergeCell ref="UAW85:UAX85"/>
    <mergeCell ref="UAY85:UAZ85"/>
    <mergeCell ref="UBA85:UBB85"/>
    <mergeCell ref="UBC85:UBD85"/>
    <mergeCell ref="UBE85:UBF85"/>
    <mergeCell ref="UBG85:UBH85"/>
    <mergeCell ref="UBI85:UBJ85"/>
    <mergeCell ref="UBK85:UBL85"/>
    <mergeCell ref="UBM85:UBN85"/>
    <mergeCell ref="UBO85:UBP85"/>
    <mergeCell ref="UBQ85:UBR85"/>
    <mergeCell ref="UBS85:UBT85"/>
    <mergeCell ref="UBU85:UBV85"/>
    <mergeCell ref="UBW85:UBX85"/>
    <mergeCell ref="UBY85:UBZ85"/>
    <mergeCell ref="UCA85:UCB85"/>
    <mergeCell ref="UCC85:UCD85"/>
    <mergeCell ref="UCE85:UCF85"/>
    <mergeCell ref="UCG85:UCH85"/>
    <mergeCell ref="UCI85:UCJ85"/>
    <mergeCell ref="UCK85:UCL85"/>
    <mergeCell ref="UCM85:UCN85"/>
    <mergeCell ref="UCO85:UCP85"/>
    <mergeCell ref="UCQ85:UCR85"/>
    <mergeCell ref="UCS85:UCT85"/>
    <mergeCell ref="UCU85:UCV85"/>
    <mergeCell ref="UCW85:UCX85"/>
    <mergeCell ref="UCY85:UCZ85"/>
    <mergeCell ref="UDA85:UDB85"/>
    <mergeCell ref="UDC85:UDD85"/>
    <mergeCell ref="UDE85:UDF85"/>
    <mergeCell ref="UDG85:UDH85"/>
    <mergeCell ref="UDI85:UDJ85"/>
    <mergeCell ref="UDK85:UDL85"/>
    <mergeCell ref="UDM85:UDN85"/>
    <mergeCell ref="UDO85:UDP85"/>
    <mergeCell ref="UDQ85:UDR85"/>
    <mergeCell ref="UDS85:UDT85"/>
    <mergeCell ref="UDU85:UDV85"/>
    <mergeCell ref="UDW85:UDX85"/>
    <mergeCell ref="UDY85:UDZ85"/>
    <mergeCell ref="UEA85:UEB85"/>
    <mergeCell ref="UEC85:UED85"/>
    <mergeCell ref="UEE85:UEF85"/>
    <mergeCell ref="UEG85:UEH85"/>
    <mergeCell ref="UEI85:UEJ85"/>
    <mergeCell ref="UEK85:UEL85"/>
    <mergeCell ref="UEM85:UEN85"/>
    <mergeCell ref="UEO85:UEP85"/>
    <mergeCell ref="UEQ85:UER85"/>
    <mergeCell ref="UES85:UET85"/>
    <mergeCell ref="UEU85:UEV85"/>
    <mergeCell ref="UEW85:UEX85"/>
    <mergeCell ref="UEY85:UEZ85"/>
    <mergeCell ref="UFA85:UFB85"/>
    <mergeCell ref="UFC85:UFD85"/>
    <mergeCell ref="UFE85:UFF85"/>
    <mergeCell ref="UFG85:UFH85"/>
    <mergeCell ref="UFI85:UFJ85"/>
    <mergeCell ref="UFK85:UFL85"/>
    <mergeCell ref="UFM85:UFN85"/>
    <mergeCell ref="UFO85:UFP85"/>
    <mergeCell ref="UFQ85:UFR85"/>
    <mergeCell ref="UFS85:UFT85"/>
    <mergeCell ref="UFU85:UFV85"/>
    <mergeCell ref="UFW85:UFX85"/>
    <mergeCell ref="UFY85:UFZ85"/>
    <mergeCell ref="UGA85:UGB85"/>
    <mergeCell ref="UGC85:UGD85"/>
    <mergeCell ref="UGE85:UGF85"/>
    <mergeCell ref="UGG85:UGH85"/>
    <mergeCell ref="UGI85:UGJ85"/>
    <mergeCell ref="UGK85:UGL85"/>
    <mergeCell ref="UGM85:UGN85"/>
    <mergeCell ref="UGO85:UGP85"/>
    <mergeCell ref="UGQ85:UGR85"/>
    <mergeCell ref="UGS85:UGT85"/>
    <mergeCell ref="UGU85:UGV85"/>
    <mergeCell ref="UGW85:UGX85"/>
    <mergeCell ref="UGY85:UGZ85"/>
    <mergeCell ref="UHA85:UHB85"/>
    <mergeCell ref="UHC85:UHD85"/>
    <mergeCell ref="UHE85:UHF85"/>
    <mergeCell ref="UHG85:UHH85"/>
    <mergeCell ref="UHI85:UHJ85"/>
    <mergeCell ref="UHK85:UHL85"/>
    <mergeCell ref="UHM85:UHN85"/>
    <mergeCell ref="UHO85:UHP85"/>
    <mergeCell ref="UHQ85:UHR85"/>
    <mergeCell ref="UHS85:UHT85"/>
    <mergeCell ref="UHU85:UHV85"/>
    <mergeCell ref="UHW85:UHX85"/>
    <mergeCell ref="UHY85:UHZ85"/>
    <mergeCell ref="UIA85:UIB85"/>
    <mergeCell ref="UIC85:UID85"/>
    <mergeCell ref="UIE85:UIF85"/>
    <mergeCell ref="UIG85:UIH85"/>
    <mergeCell ref="UII85:UIJ85"/>
    <mergeCell ref="UIK85:UIL85"/>
    <mergeCell ref="UIM85:UIN85"/>
    <mergeCell ref="UIO85:UIP85"/>
    <mergeCell ref="UIQ85:UIR85"/>
    <mergeCell ref="UIS85:UIT85"/>
    <mergeCell ref="UIU85:UIV85"/>
    <mergeCell ref="UIW85:UIX85"/>
    <mergeCell ref="UIY85:UIZ85"/>
    <mergeCell ref="UJA85:UJB85"/>
    <mergeCell ref="UJC85:UJD85"/>
    <mergeCell ref="UJE85:UJF85"/>
    <mergeCell ref="UJG85:UJH85"/>
    <mergeCell ref="UJI85:UJJ85"/>
    <mergeCell ref="UJK85:UJL85"/>
    <mergeCell ref="UJM85:UJN85"/>
    <mergeCell ref="UJO85:UJP85"/>
    <mergeCell ref="UJQ85:UJR85"/>
    <mergeCell ref="UJS85:UJT85"/>
    <mergeCell ref="UJU85:UJV85"/>
    <mergeCell ref="UJW85:UJX85"/>
    <mergeCell ref="UJY85:UJZ85"/>
    <mergeCell ref="UKA85:UKB85"/>
    <mergeCell ref="UKC85:UKD85"/>
    <mergeCell ref="UKE85:UKF85"/>
    <mergeCell ref="UKG85:UKH85"/>
    <mergeCell ref="UKI85:UKJ85"/>
    <mergeCell ref="UKK85:UKL85"/>
    <mergeCell ref="UKM85:UKN85"/>
    <mergeCell ref="UKO85:UKP85"/>
    <mergeCell ref="UKQ85:UKR85"/>
    <mergeCell ref="UKS85:UKT85"/>
    <mergeCell ref="UKU85:UKV85"/>
    <mergeCell ref="UKW85:UKX85"/>
    <mergeCell ref="UKY85:UKZ85"/>
    <mergeCell ref="ULA85:ULB85"/>
    <mergeCell ref="ULC85:ULD85"/>
    <mergeCell ref="ULE85:ULF85"/>
    <mergeCell ref="ULG85:ULH85"/>
    <mergeCell ref="ULI85:ULJ85"/>
    <mergeCell ref="ULK85:ULL85"/>
    <mergeCell ref="ULM85:ULN85"/>
    <mergeCell ref="ULO85:ULP85"/>
    <mergeCell ref="ULQ85:ULR85"/>
    <mergeCell ref="ULS85:ULT85"/>
    <mergeCell ref="ULU85:ULV85"/>
    <mergeCell ref="ULW85:ULX85"/>
    <mergeCell ref="ULY85:ULZ85"/>
    <mergeCell ref="UMA85:UMB85"/>
    <mergeCell ref="UMC85:UMD85"/>
    <mergeCell ref="UME85:UMF85"/>
    <mergeCell ref="UMG85:UMH85"/>
    <mergeCell ref="UMI85:UMJ85"/>
    <mergeCell ref="UMK85:UML85"/>
    <mergeCell ref="UMM85:UMN85"/>
    <mergeCell ref="UMO85:UMP85"/>
    <mergeCell ref="UMQ85:UMR85"/>
    <mergeCell ref="UMS85:UMT85"/>
    <mergeCell ref="UMU85:UMV85"/>
    <mergeCell ref="UMW85:UMX85"/>
    <mergeCell ref="UMY85:UMZ85"/>
    <mergeCell ref="UNA85:UNB85"/>
    <mergeCell ref="UNC85:UND85"/>
    <mergeCell ref="UNE85:UNF85"/>
    <mergeCell ref="UNG85:UNH85"/>
    <mergeCell ref="UNI85:UNJ85"/>
    <mergeCell ref="UNK85:UNL85"/>
    <mergeCell ref="UNM85:UNN85"/>
    <mergeCell ref="UNO85:UNP85"/>
    <mergeCell ref="UNQ85:UNR85"/>
    <mergeCell ref="UNS85:UNT85"/>
    <mergeCell ref="UNU85:UNV85"/>
    <mergeCell ref="UNW85:UNX85"/>
    <mergeCell ref="UNY85:UNZ85"/>
    <mergeCell ref="UOA85:UOB85"/>
    <mergeCell ref="UOC85:UOD85"/>
    <mergeCell ref="UOE85:UOF85"/>
    <mergeCell ref="UOG85:UOH85"/>
    <mergeCell ref="UOI85:UOJ85"/>
    <mergeCell ref="UOK85:UOL85"/>
    <mergeCell ref="UOM85:UON85"/>
    <mergeCell ref="UOO85:UOP85"/>
    <mergeCell ref="UOQ85:UOR85"/>
    <mergeCell ref="UOS85:UOT85"/>
    <mergeCell ref="UOU85:UOV85"/>
    <mergeCell ref="UOW85:UOX85"/>
    <mergeCell ref="UOY85:UOZ85"/>
    <mergeCell ref="UPA85:UPB85"/>
    <mergeCell ref="UPC85:UPD85"/>
    <mergeCell ref="UPE85:UPF85"/>
    <mergeCell ref="UPG85:UPH85"/>
    <mergeCell ref="UPI85:UPJ85"/>
    <mergeCell ref="UPK85:UPL85"/>
    <mergeCell ref="UPM85:UPN85"/>
    <mergeCell ref="UPO85:UPP85"/>
    <mergeCell ref="UPQ85:UPR85"/>
    <mergeCell ref="UPS85:UPT85"/>
    <mergeCell ref="UPU85:UPV85"/>
    <mergeCell ref="UPW85:UPX85"/>
    <mergeCell ref="UPY85:UPZ85"/>
    <mergeCell ref="UQA85:UQB85"/>
    <mergeCell ref="UQC85:UQD85"/>
    <mergeCell ref="UQE85:UQF85"/>
    <mergeCell ref="UQG85:UQH85"/>
    <mergeCell ref="UQI85:UQJ85"/>
    <mergeCell ref="UQK85:UQL85"/>
    <mergeCell ref="UQM85:UQN85"/>
    <mergeCell ref="UQO85:UQP85"/>
    <mergeCell ref="UQQ85:UQR85"/>
    <mergeCell ref="UQS85:UQT85"/>
    <mergeCell ref="UQU85:UQV85"/>
    <mergeCell ref="UQW85:UQX85"/>
    <mergeCell ref="UQY85:UQZ85"/>
    <mergeCell ref="URA85:URB85"/>
    <mergeCell ref="URC85:URD85"/>
    <mergeCell ref="URE85:URF85"/>
    <mergeCell ref="URG85:URH85"/>
    <mergeCell ref="URI85:URJ85"/>
    <mergeCell ref="URK85:URL85"/>
    <mergeCell ref="URM85:URN85"/>
    <mergeCell ref="URO85:URP85"/>
    <mergeCell ref="URQ85:URR85"/>
    <mergeCell ref="URS85:URT85"/>
    <mergeCell ref="URU85:URV85"/>
    <mergeCell ref="URW85:URX85"/>
    <mergeCell ref="URY85:URZ85"/>
    <mergeCell ref="USA85:USB85"/>
    <mergeCell ref="USC85:USD85"/>
    <mergeCell ref="USE85:USF85"/>
    <mergeCell ref="USG85:USH85"/>
    <mergeCell ref="USI85:USJ85"/>
    <mergeCell ref="USK85:USL85"/>
    <mergeCell ref="USM85:USN85"/>
    <mergeCell ref="USO85:USP85"/>
    <mergeCell ref="USQ85:USR85"/>
    <mergeCell ref="USS85:UST85"/>
    <mergeCell ref="USU85:USV85"/>
    <mergeCell ref="USW85:USX85"/>
    <mergeCell ref="USY85:USZ85"/>
    <mergeCell ref="UTA85:UTB85"/>
    <mergeCell ref="UTC85:UTD85"/>
    <mergeCell ref="UTE85:UTF85"/>
    <mergeCell ref="UTG85:UTH85"/>
    <mergeCell ref="UTI85:UTJ85"/>
    <mergeCell ref="UTK85:UTL85"/>
    <mergeCell ref="UTM85:UTN85"/>
    <mergeCell ref="UTO85:UTP85"/>
    <mergeCell ref="UTQ85:UTR85"/>
    <mergeCell ref="UTS85:UTT85"/>
    <mergeCell ref="UTU85:UTV85"/>
    <mergeCell ref="UTW85:UTX85"/>
    <mergeCell ref="UTY85:UTZ85"/>
    <mergeCell ref="UUA85:UUB85"/>
    <mergeCell ref="UUC85:UUD85"/>
    <mergeCell ref="UUE85:UUF85"/>
    <mergeCell ref="UUG85:UUH85"/>
    <mergeCell ref="UUI85:UUJ85"/>
    <mergeCell ref="UUK85:UUL85"/>
    <mergeCell ref="UUM85:UUN85"/>
    <mergeCell ref="UUO85:UUP85"/>
    <mergeCell ref="UUQ85:UUR85"/>
    <mergeCell ref="UUS85:UUT85"/>
    <mergeCell ref="UUU85:UUV85"/>
    <mergeCell ref="UUW85:UUX85"/>
    <mergeCell ref="UUY85:UUZ85"/>
    <mergeCell ref="UVA85:UVB85"/>
    <mergeCell ref="UVC85:UVD85"/>
    <mergeCell ref="UVE85:UVF85"/>
    <mergeCell ref="UVG85:UVH85"/>
    <mergeCell ref="UVI85:UVJ85"/>
    <mergeCell ref="UVK85:UVL85"/>
    <mergeCell ref="UVM85:UVN85"/>
    <mergeCell ref="UVO85:UVP85"/>
    <mergeCell ref="UVQ85:UVR85"/>
    <mergeCell ref="UVS85:UVT85"/>
    <mergeCell ref="UVU85:UVV85"/>
    <mergeCell ref="UVW85:UVX85"/>
    <mergeCell ref="UVY85:UVZ85"/>
    <mergeCell ref="UWA85:UWB85"/>
    <mergeCell ref="UWC85:UWD85"/>
    <mergeCell ref="UWE85:UWF85"/>
    <mergeCell ref="UWG85:UWH85"/>
    <mergeCell ref="UWI85:UWJ85"/>
    <mergeCell ref="UWK85:UWL85"/>
    <mergeCell ref="UWM85:UWN85"/>
    <mergeCell ref="UWO85:UWP85"/>
    <mergeCell ref="UWQ85:UWR85"/>
    <mergeCell ref="UWS85:UWT85"/>
    <mergeCell ref="UWU85:UWV85"/>
    <mergeCell ref="UWW85:UWX85"/>
    <mergeCell ref="UWY85:UWZ85"/>
    <mergeCell ref="UXA85:UXB85"/>
    <mergeCell ref="UXC85:UXD85"/>
    <mergeCell ref="UXE85:UXF85"/>
    <mergeCell ref="UXG85:UXH85"/>
    <mergeCell ref="UXI85:UXJ85"/>
    <mergeCell ref="UXK85:UXL85"/>
    <mergeCell ref="UXM85:UXN85"/>
    <mergeCell ref="UXO85:UXP85"/>
    <mergeCell ref="UXQ85:UXR85"/>
    <mergeCell ref="UXS85:UXT85"/>
    <mergeCell ref="UXU85:UXV85"/>
    <mergeCell ref="UXW85:UXX85"/>
    <mergeCell ref="UXY85:UXZ85"/>
    <mergeCell ref="UYA85:UYB85"/>
    <mergeCell ref="UYC85:UYD85"/>
    <mergeCell ref="UYE85:UYF85"/>
    <mergeCell ref="UYG85:UYH85"/>
    <mergeCell ref="UYI85:UYJ85"/>
    <mergeCell ref="UYK85:UYL85"/>
    <mergeCell ref="UYM85:UYN85"/>
    <mergeCell ref="UYO85:UYP85"/>
    <mergeCell ref="UYQ85:UYR85"/>
    <mergeCell ref="UYS85:UYT85"/>
    <mergeCell ref="UYU85:UYV85"/>
    <mergeCell ref="UYW85:UYX85"/>
    <mergeCell ref="UYY85:UYZ85"/>
    <mergeCell ref="UZA85:UZB85"/>
    <mergeCell ref="UZC85:UZD85"/>
    <mergeCell ref="UZE85:UZF85"/>
    <mergeCell ref="UZG85:UZH85"/>
    <mergeCell ref="UZI85:UZJ85"/>
    <mergeCell ref="UZK85:UZL85"/>
    <mergeCell ref="UZM85:UZN85"/>
    <mergeCell ref="UZO85:UZP85"/>
    <mergeCell ref="UZQ85:UZR85"/>
    <mergeCell ref="UZS85:UZT85"/>
    <mergeCell ref="UZU85:UZV85"/>
    <mergeCell ref="UZW85:UZX85"/>
    <mergeCell ref="UZY85:UZZ85"/>
    <mergeCell ref="VAA85:VAB85"/>
    <mergeCell ref="VAC85:VAD85"/>
    <mergeCell ref="VAE85:VAF85"/>
    <mergeCell ref="VAG85:VAH85"/>
    <mergeCell ref="VAI85:VAJ85"/>
    <mergeCell ref="VAK85:VAL85"/>
    <mergeCell ref="VAM85:VAN85"/>
    <mergeCell ref="VAO85:VAP85"/>
    <mergeCell ref="VAQ85:VAR85"/>
    <mergeCell ref="VAS85:VAT85"/>
    <mergeCell ref="VAU85:VAV85"/>
    <mergeCell ref="VAW85:VAX85"/>
    <mergeCell ref="VAY85:VAZ85"/>
    <mergeCell ref="VBA85:VBB85"/>
    <mergeCell ref="VBC85:VBD85"/>
    <mergeCell ref="VBE85:VBF85"/>
    <mergeCell ref="VBG85:VBH85"/>
    <mergeCell ref="VBI85:VBJ85"/>
    <mergeCell ref="VBK85:VBL85"/>
    <mergeCell ref="VBM85:VBN85"/>
    <mergeCell ref="VBO85:VBP85"/>
    <mergeCell ref="VBQ85:VBR85"/>
    <mergeCell ref="VBS85:VBT85"/>
    <mergeCell ref="VBU85:VBV85"/>
    <mergeCell ref="VBW85:VBX85"/>
    <mergeCell ref="VBY85:VBZ85"/>
    <mergeCell ref="VCA85:VCB85"/>
    <mergeCell ref="VCC85:VCD85"/>
    <mergeCell ref="VCE85:VCF85"/>
    <mergeCell ref="VCG85:VCH85"/>
    <mergeCell ref="VCI85:VCJ85"/>
    <mergeCell ref="VCK85:VCL85"/>
    <mergeCell ref="VCM85:VCN85"/>
    <mergeCell ref="VCO85:VCP85"/>
    <mergeCell ref="VCQ85:VCR85"/>
    <mergeCell ref="VCS85:VCT85"/>
    <mergeCell ref="VCU85:VCV85"/>
    <mergeCell ref="VCW85:VCX85"/>
    <mergeCell ref="VCY85:VCZ85"/>
    <mergeCell ref="VDA85:VDB85"/>
    <mergeCell ref="VDC85:VDD85"/>
    <mergeCell ref="VDE85:VDF85"/>
    <mergeCell ref="VDG85:VDH85"/>
    <mergeCell ref="VDI85:VDJ85"/>
    <mergeCell ref="VDK85:VDL85"/>
    <mergeCell ref="VDM85:VDN85"/>
    <mergeCell ref="VDO85:VDP85"/>
    <mergeCell ref="VDQ85:VDR85"/>
    <mergeCell ref="VDS85:VDT85"/>
    <mergeCell ref="VDU85:VDV85"/>
    <mergeCell ref="VDW85:VDX85"/>
    <mergeCell ref="VDY85:VDZ85"/>
    <mergeCell ref="VEA85:VEB85"/>
    <mergeCell ref="VEC85:VED85"/>
    <mergeCell ref="VEE85:VEF85"/>
    <mergeCell ref="VEG85:VEH85"/>
    <mergeCell ref="VEI85:VEJ85"/>
    <mergeCell ref="VEK85:VEL85"/>
    <mergeCell ref="VEM85:VEN85"/>
    <mergeCell ref="VEO85:VEP85"/>
    <mergeCell ref="VEQ85:VER85"/>
    <mergeCell ref="VES85:VET85"/>
    <mergeCell ref="VEU85:VEV85"/>
    <mergeCell ref="VEW85:VEX85"/>
    <mergeCell ref="VEY85:VEZ85"/>
    <mergeCell ref="VFA85:VFB85"/>
    <mergeCell ref="VFC85:VFD85"/>
    <mergeCell ref="VFE85:VFF85"/>
    <mergeCell ref="VFG85:VFH85"/>
    <mergeCell ref="VFI85:VFJ85"/>
    <mergeCell ref="VFK85:VFL85"/>
    <mergeCell ref="VFM85:VFN85"/>
    <mergeCell ref="VFO85:VFP85"/>
    <mergeCell ref="VFQ85:VFR85"/>
    <mergeCell ref="VFS85:VFT85"/>
    <mergeCell ref="VFU85:VFV85"/>
    <mergeCell ref="VFW85:VFX85"/>
    <mergeCell ref="VFY85:VFZ85"/>
    <mergeCell ref="VGA85:VGB85"/>
    <mergeCell ref="VGC85:VGD85"/>
    <mergeCell ref="VGE85:VGF85"/>
    <mergeCell ref="VGG85:VGH85"/>
    <mergeCell ref="VGI85:VGJ85"/>
    <mergeCell ref="VGK85:VGL85"/>
    <mergeCell ref="VGM85:VGN85"/>
    <mergeCell ref="VGO85:VGP85"/>
    <mergeCell ref="VGQ85:VGR85"/>
    <mergeCell ref="VGS85:VGT85"/>
    <mergeCell ref="VGU85:VGV85"/>
    <mergeCell ref="VGW85:VGX85"/>
    <mergeCell ref="VGY85:VGZ85"/>
    <mergeCell ref="VHA85:VHB85"/>
    <mergeCell ref="VHC85:VHD85"/>
    <mergeCell ref="VHE85:VHF85"/>
    <mergeCell ref="VHG85:VHH85"/>
    <mergeCell ref="VHI85:VHJ85"/>
    <mergeCell ref="VHK85:VHL85"/>
    <mergeCell ref="VHM85:VHN85"/>
    <mergeCell ref="VHO85:VHP85"/>
    <mergeCell ref="VHQ85:VHR85"/>
    <mergeCell ref="VHS85:VHT85"/>
    <mergeCell ref="VHU85:VHV85"/>
    <mergeCell ref="VHW85:VHX85"/>
    <mergeCell ref="VHY85:VHZ85"/>
    <mergeCell ref="VIA85:VIB85"/>
    <mergeCell ref="VIC85:VID85"/>
    <mergeCell ref="VIE85:VIF85"/>
    <mergeCell ref="VIG85:VIH85"/>
    <mergeCell ref="VII85:VIJ85"/>
    <mergeCell ref="VIK85:VIL85"/>
    <mergeCell ref="VIM85:VIN85"/>
    <mergeCell ref="VIO85:VIP85"/>
    <mergeCell ref="VIQ85:VIR85"/>
    <mergeCell ref="VIS85:VIT85"/>
    <mergeCell ref="VIU85:VIV85"/>
    <mergeCell ref="VIW85:VIX85"/>
    <mergeCell ref="VIY85:VIZ85"/>
    <mergeCell ref="VJA85:VJB85"/>
    <mergeCell ref="VJC85:VJD85"/>
    <mergeCell ref="VJE85:VJF85"/>
    <mergeCell ref="VJG85:VJH85"/>
    <mergeCell ref="VJI85:VJJ85"/>
    <mergeCell ref="VJK85:VJL85"/>
    <mergeCell ref="VJM85:VJN85"/>
    <mergeCell ref="VJO85:VJP85"/>
    <mergeCell ref="VJQ85:VJR85"/>
    <mergeCell ref="VJS85:VJT85"/>
    <mergeCell ref="VJU85:VJV85"/>
    <mergeCell ref="VJW85:VJX85"/>
    <mergeCell ref="VJY85:VJZ85"/>
    <mergeCell ref="VKA85:VKB85"/>
    <mergeCell ref="VKC85:VKD85"/>
    <mergeCell ref="VKE85:VKF85"/>
    <mergeCell ref="VKG85:VKH85"/>
    <mergeCell ref="VKI85:VKJ85"/>
    <mergeCell ref="VKK85:VKL85"/>
    <mergeCell ref="VKM85:VKN85"/>
    <mergeCell ref="VKO85:VKP85"/>
    <mergeCell ref="VKQ85:VKR85"/>
    <mergeCell ref="VKS85:VKT85"/>
    <mergeCell ref="VKU85:VKV85"/>
    <mergeCell ref="VKW85:VKX85"/>
    <mergeCell ref="VKY85:VKZ85"/>
    <mergeCell ref="VLA85:VLB85"/>
    <mergeCell ref="VLC85:VLD85"/>
    <mergeCell ref="VLE85:VLF85"/>
    <mergeCell ref="VLG85:VLH85"/>
    <mergeCell ref="VLI85:VLJ85"/>
    <mergeCell ref="VLK85:VLL85"/>
    <mergeCell ref="VLM85:VLN85"/>
    <mergeCell ref="VLO85:VLP85"/>
    <mergeCell ref="VLQ85:VLR85"/>
    <mergeCell ref="VLS85:VLT85"/>
    <mergeCell ref="VLU85:VLV85"/>
    <mergeCell ref="VLW85:VLX85"/>
    <mergeCell ref="VLY85:VLZ85"/>
    <mergeCell ref="VMA85:VMB85"/>
    <mergeCell ref="VMC85:VMD85"/>
    <mergeCell ref="VME85:VMF85"/>
    <mergeCell ref="VMG85:VMH85"/>
    <mergeCell ref="VMI85:VMJ85"/>
    <mergeCell ref="VMK85:VML85"/>
    <mergeCell ref="VMM85:VMN85"/>
    <mergeCell ref="VMO85:VMP85"/>
    <mergeCell ref="VMQ85:VMR85"/>
    <mergeCell ref="VMS85:VMT85"/>
    <mergeCell ref="VMU85:VMV85"/>
    <mergeCell ref="VMW85:VMX85"/>
    <mergeCell ref="VMY85:VMZ85"/>
    <mergeCell ref="VNA85:VNB85"/>
    <mergeCell ref="VNC85:VND85"/>
    <mergeCell ref="VNE85:VNF85"/>
    <mergeCell ref="VNG85:VNH85"/>
    <mergeCell ref="VNI85:VNJ85"/>
    <mergeCell ref="VNK85:VNL85"/>
    <mergeCell ref="VNM85:VNN85"/>
    <mergeCell ref="VNO85:VNP85"/>
    <mergeCell ref="VNQ85:VNR85"/>
    <mergeCell ref="VNS85:VNT85"/>
    <mergeCell ref="VNU85:VNV85"/>
    <mergeCell ref="VNW85:VNX85"/>
    <mergeCell ref="VNY85:VNZ85"/>
    <mergeCell ref="VOA85:VOB85"/>
    <mergeCell ref="VOC85:VOD85"/>
    <mergeCell ref="VOE85:VOF85"/>
    <mergeCell ref="VOG85:VOH85"/>
    <mergeCell ref="VOI85:VOJ85"/>
    <mergeCell ref="VOK85:VOL85"/>
    <mergeCell ref="VOM85:VON85"/>
    <mergeCell ref="VOO85:VOP85"/>
    <mergeCell ref="VOQ85:VOR85"/>
    <mergeCell ref="VOS85:VOT85"/>
    <mergeCell ref="VOU85:VOV85"/>
    <mergeCell ref="VOW85:VOX85"/>
    <mergeCell ref="VOY85:VOZ85"/>
    <mergeCell ref="VPA85:VPB85"/>
    <mergeCell ref="VPC85:VPD85"/>
    <mergeCell ref="VPE85:VPF85"/>
    <mergeCell ref="VPG85:VPH85"/>
    <mergeCell ref="VPI85:VPJ85"/>
    <mergeCell ref="VPK85:VPL85"/>
    <mergeCell ref="VPM85:VPN85"/>
    <mergeCell ref="VPO85:VPP85"/>
    <mergeCell ref="VPQ85:VPR85"/>
    <mergeCell ref="VPS85:VPT85"/>
    <mergeCell ref="VPU85:VPV85"/>
    <mergeCell ref="VPW85:VPX85"/>
    <mergeCell ref="VPY85:VPZ85"/>
    <mergeCell ref="VQA85:VQB85"/>
    <mergeCell ref="VQC85:VQD85"/>
    <mergeCell ref="VQE85:VQF85"/>
    <mergeCell ref="VQG85:VQH85"/>
    <mergeCell ref="VQI85:VQJ85"/>
    <mergeCell ref="VQK85:VQL85"/>
    <mergeCell ref="VQM85:VQN85"/>
    <mergeCell ref="VQO85:VQP85"/>
    <mergeCell ref="VQQ85:VQR85"/>
    <mergeCell ref="VQS85:VQT85"/>
    <mergeCell ref="VQU85:VQV85"/>
    <mergeCell ref="VQW85:VQX85"/>
    <mergeCell ref="VQY85:VQZ85"/>
    <mergeCell ref="VRA85:VRB85"/>
    <mergeCell ref="VRC85:VRD85"/>
    <mergeCell ref="VRE85:VRF85"/>
    <mergeCell ref="VRG85:VRH85"/>
    <mergeCell ref="VRI85:VRJ85"/>
    <mergeCell ref="VRK85:VRL85"/>
    <mergeCell ref="VRM85:VRN85"/>
    <mergeCell ref="VRO85:VRP85"/>
    <mergeCell ref="VRQ85:VRR85"/>
    <mergeCell ref="VRS85:VRT85"/>
    <mergeCell ref="VRU85:VRV85"/>
    <mergeCell ref="VRW85:VRX85"/>
    <mergeCell ref="VRY85:VRZ85"/>
    <mergeCell ref="VSA85:VSB85"/>
    <mergeCell ref="VSC85:VSD85"/>
    <mergeCell ref="VSE85:VSF85"/>
    <mergeCell ref="VSG85:VSH85"/>
    <mergeCell ref="VSI85:VSJ85"/>
    <mergeCell ref="VSK85:VSL85"/>
    <mergeCell ref="VSM85:VSN85"/>
    <mergeCell ref="VSO85:VSP85"/>
    <mergeCell ref="VSQ85:VSR85"/>
    <mergeCell ref="VSS85:VST85"/>
    <mergeCell ref="VSU85:VSV85"/>
    <mergeCell ref="VSW85:VSX85"/>
    <mergeCell ref="VSY85:VSZ85"/>
    <mergeCell ref="VTA85:VTB85"/>
    <mergeCell ref="VTC85:VTD85"/>
    <mergeCell ref="VTE85:VTF85"/>
    <mergeCell ref="VTG85:VTH85"/>
    <mergeCell ref="VTI85:VTJ85"/>
    <mergeCell ref="VTK85:VTL85"/>
    <mergeCell ref="VTM85:VTN85"/>
    <mergeCell ref="VTO85:VTP85"/>
    <mergeCell ref="VTQ85:VTR85"/>
    <mergeCell ref="VTS85:VTT85"/>
    <mergeCell ref="VTU85:VTV85"/>
    <mergeCell ref="VTW85:VTX85"/>
    <mergeCell ref="VTY85:VTZ85"/>
    <mergeCell ref="VUA85:VUB85"/>
    <mergeCell ref="VUC85:VUD85"/>
    <mergeCell ref="VUE85:VUF85"/>
    <mergeCell ref="VUG85:VUH85"/>
    <mergeCell ref="VUI85:VUJ85"/>
    <mergeCell ref="VUK85:VUL85"/>
    <mergeCell ref="VUM85:VUN85"/>
    <mergeCell ref="VUO85:VUP85"/>
    <mergeCell ref="VUQ85:VUR85"/>
    <mergeCell ref="VUS85:VUT85"/>
    <mergeCell ref="VUU85:VUV85"/>
    <mergeCell ref="VUW85:VUX85"/>
    <mergeCell ref="VUY85:VUZ85"/>
    <mergeCell ref="VVA85:VVB85"/>
    <mergeCell ref="VVC85:VVD85"/>
    <mergeCell ref="VVE85:VVF85"/>
    <mergeCell ref="VVG85:VVH85"/>
    <mergeCell ref="VVI85:VVJ85"/>
    <mergeCell ref="VVK85:VVL85"/>
    <mergeCell ref="VVM85:VVN85"/>
    <mergeCell ref="VVO85:VVP85"/>
    <mergeCell ref="VVQ85:VVR85"/>
    <mergeCell ref="VVS85:VVT85"/>
    <mergeCell ref="VVU85:VVV85"/>
    <mergeCell ref="VVW85:VVX85"/>
    <mergeCell ref="VVY85:VVZ85"/>
    <mergeCell ref="VWA85:VWB85"/>
    <mergeCell ref="VWC85:VWD85"/>
    <mergeCell ref="VWE85:VWF85"/>
    <mergeCell ref="VWG85:VWH85"/>
    <mergeCell ref="VWI85:VWJ85"/>
    <mergeCell ref="VWK85:VWL85"/>
    <mergeCell ref="VWM85:VWN85"/>
    <mergeCell ref="VWO85:VWP85"/>
    <mergeCell ref="VWQ85:VWR85"/>
    <mergeCell ref="VWS85:VWT85"/>
    <mergeCell ref="VWU85:VWV85"/>
    <mergeCell ref="VWW85:VWX85"/>
    <mergeCell ref="VWY85:VWZ85"/>
    <mergeCell ref="VXA85:VXB85"/>
    <mergeCell ref="VXC85:VXD85"/>
    <mergeCell ref="VXE85:VXF85"/>
    <mergeCell ref="VXG85:VXH85"/>
    <mergeCell ref="VXI85:VXJ85"/>
    <mergeCell ref="VXK85:VXL85"/>
    <mergeCell ref="VXM85:VXN85"/>
    <mergeCell ref="VXO85:VXP85"/>
    <mergeCell ref="VXQ85:VXR85"/>
    <mergeCell ref="VXS85:VXT85"/>
    <mergeCell ref="VXU85:VXV85"/>
    <mergeCell ref="VXW85:VXX85"/>
    <mergeCell ref="VXY85:VXZ85"/>
    <mergeCell ref="VYA85:VYB85"/>
    <mergeCell ref="VYC85:VYD85"/>
    <mergeCell ref="VYE85:VYF85"/>
    <mergeCell ref="VYG85:VYH85"/>
    <mergeCell ref="VYI85:VYJ85"/>
    <mergeCell ref="VYK85:VYL85"/>
    <mergeCell ref="VYM85:VYN85"/>
    <mergeCell ref="VYO85:VYP85"/>
    <mergeCell ref="VYQ85:VYR85"/>
    <mergeCell ref="VYS85:VYT85"/>
    <mergeCell ref="VYU85:VYV85"/>
    <mergeCell ref="VYW85:VYX85"/>
    <mergeCell ref="VYY85:VYZ85"/>
    <mergeCell ref="VZA85:VZB85"/>
    <mergeCell ref="VZC85:VZD85"/>
    <mergeCell ref="VZE85:VZF85"/>
    <mergeCell ref="VZG85:VZH85"/>
    <mergeCell ref="VZI85:VZJ85"/>
    <mergeCell ref="VZK85:VZL85"/>
    <mergeCell ref="VZM85:VZN85"/>
    <mergeCell ref="VZO85:VZP85"/>
    <mergeCell ref="VZQ85:VZR85"/>
    <mergeCell ref="VZS85:VZT85"/>
    <mergeCell ref="VZU85:VZV85"/>
    <mergeCell ref="VZW85:VZX85"/>
    <mergeCell ref="VZY85:VZZ85"/>
    <mergeCell ref="WAA85:WAB85"/>
    <mergeCell ref="WAC85:WAD85"/>
    <mergeCell ref="WAE85:WAF85"/>
    <mergeCell ref="WAG85:WAH85"/>
    <mergeCell ref="WAI85:WAJ85"/>
    <mergeCell ref="WAK85:WAL85"/>
    <mergeCell ref="WAM85:WAN85"/>
    <mergeCell ref="WAO85:WAP85"/>
    <mergeCell ref="WAQ85:WAR85"/>
    <mergeCell ref="WAS85:WAT85"/>
    <mergeCell ref="WAU85:WAV85"/>
    <mergeCell ref="WAW85:WAX85"/>
    <mergeCell ref="WAY85:WAZ85"/>
    <mergeCell ref="WBA85:WBB85"/>
    <mergeCell ref="WBC85:WBD85"/>
    <mergeCell ref="WBE85:WBF85"/>
    <mergeCell ref="WBG85:WBH85"/>
    <mergeCell ref="WBI85:WBJ85"/>
    <mergeCell ref="WBK85:WBL85"/>
    <mergeCell ref="WBM85:WBN85"/>
    <mergeCell ref="WBO85:WBP85"/>
    <mergeCell ref="WBQ85:WBR85"/>
    <mergeCell ref="WBS85:WBT85"/>
    <mergeCell ref="WBU85:WBV85"/>
    <mergeCell ref="WBW85:WBX85"/>
    <mergeCell ref="WBY85:WBZ85"/>
    <mergeCell ref="WCA85:WCB85"/>
    <mergeCell ref="WCC85:WCD85"/>
    <mergeCell ref="WCE85:WCF85"/>
    <mergeCell ref="WCG85:WCH85"/>
    <mergeCell ref="WCI85:WCJ85"/>
    <mergeCell ref="WCK85:WCL85"/>
    <mergeCell ref="WCM85:WCN85"/>
    <mergeCell ref="WCO85:WCP85"/>
    <mergeCell ref="WCQ85:WCR85"/>
    <mergeCell ref="WCS85:WCT85"/>
    <mergeCell ref="WCU85:WCV85"/>
    <mergeCell ref="WCW85:WCX85"/>
    <mergeCell ref="WCY85:WCZ85"/>
    <mergeCell ref="WDA85:WDB85"/>
    <mergeCell ref="WDC85:WDD85"/>
    <mergeCell ref="WDE85:WDF85"/>
    <mergeCell ref="WDG85:WDH85"/>
    <mergeCell ref="WDI85:WDJ85"/>
    <mergeCell ref="WDK85:WDL85"/>
    <mergeCell ref="WDM85:WDN85"/>
    <mergeCell ref="WDO85:WDP85"/>
    <mergeCell ref="WDQ85:WDR85"/>
    <mergeCell ref="WDS85:WDT85"/>
    <mergeCell ref="WDU85:WDV85"/>
    <mergeCell ref="WDW85:WDX85"/>
    <mergeCell ref="WDY85:WDZ85"/>
    <mergeCell ref="WEA85:WEB85"/>
    <mergeCell ref="WEC85:WED85"/>
    <mergeCell ref="WEE85:WEF85"/>
    <mergeCell ref="WEG85:WEH85"/>
    <mergeCell ref="WEI85:WEJ85"/>
    <mergeCell ref="WEK85:WEL85"/>
    <mergeCell ref="WEM85:WEN85"/>
    <mergeCell ref="WEO85:WEP85"/>
    <mergeCell ref="WEQ85:WER85"/>
    <mergeCell ref="WES85:WET85"/>
    <mergeCell ref="WEU85:WEV85"/>
    <mergeCell ref="WEW85:WEX85"/>
    <mergeCell ref="WEY85:WEZ85"/>
    <mergeCell ref="WFA85:WFB85"/>
    <mergeCell ref="WFC85:WFD85"/>
    <mergeCell ref="WFE85:WFF85"/>
    <mergeCell ref="WFG85:WFH85"/>
    <mergeCell ref="WFI85:WFJ85"/>
    <mergeCell ref="WFK85:WFL85"/>
    <mergeCell ref="WFM85:WFN85"/>
    <mergeCell ref="WFO85:WFP85"/>
    <mergeCell ref="WFQ85:WFR85"/>
    <mergeCell ref="WFS85:WFT85"/>
    <mergeCell ref="WFU85:WFV85"/>
    <mergeCell ref="WFW85:WFX85"/>
    <mergeCell ref="WFY85:WFZ85"/>
    <mergeCell ref="WGA85:WGB85"/>
    <mergeCell ref="WGC85:WGD85"/>
    <mergeCell ref="WGE85:WGF85"/>
    <mergeCell ref="WGG85:WGH85"/>
    <mergeCell ref="WGI85:WGJ85"/>
    <mergeCell ref="WGK85:WGL85"/>
    <mergeCell ref="WGM85:WGN85"/>
    <mergeCell ref="WGO85:WGP85"/>
    <mergeCell ref="WGQ85:WGR85"/>
    <mergeCell ref="WGS85:WGT85"/>
    <mergeCell ref="WGU85:WGV85"/>
    <mergeCell ref="WGW85:WGX85"/>
    <mergeCell ref="WGY85:WGZ85"/>
    <mergeCell ref="WHA85:WHB85"/>
    <mergeCell ref="WHC85:WHD85"/>
    <mergeCell ref="WHE85:WHF85"/>
    <mergeCell ref="WHG85:WHH85"/>
    <mergeCell ref="WHI85:WHJ85"/>
    <mergeCell ref="WHK85:WHL85"/>
    <mergeCell ref="WHM85:WHN85"/>
    <mergeCell ref="WHO85:WHP85"/>
    <mergeCell ref="WHQ85:WHR85"/>
    <mergeCell ref="WHS85:WHT85"/>
    <mergeCell ref="WHU85:WHV85"/>
    <mergeCell ref="WHW85:WHX85"/>
    <mergeCell ref="WHY85:WHZ85"/>
    <mergeCell ref="WIA85:WIB85"/>
    <mergeCell ref="WIC85:WID85"/>
    <mergeCell ref="WIE85:WIF85"/>
    <mergeCell ref="WIG85:WIH85"/>
    <mergeCell ref="WII85:WIJ85"/>
    <mergeCell ref="WIK85:WIL85"/>
    <mergeCell ref="WIM85:WIN85"/>
    <mergeCell ref="WIO85:WIP85"/>
    <mergeCell ref="WIQ85:WIR85"/>
    <mergeCell ref="WIS85:WIT85"/>
    <mergeCell ref="WIU85:WIV85"/>
    <mergeCell ref="WIW85:WIX85"/>
    <mergeCell ref="WIY85:WIZ85"/>
    <mergeCell ref="WJA85:WJB85"/>
    <mergeCell ref="WJC85:WJD85"/>
    <mergeCell ref="WJE85:WJF85"/>
    <mergeCell ref="WJG85:WJH85"/>
    <mergeCell ref="WJI85:WJJ85"/>
    <mergeCell ref="WJK85:WJL85"/>
    <mergeCell ref="WJM85:WJN85"/>
    <mergeCell ref="WJO85:WJP85"/>
    <mergeCell ref="WJQ85:WJR85"/>
    <mergeCell ref="WJS85:WJT85"/>
    <mergeCell ref="WJU85:WJV85"/>
    <mergeCell ref="WJW85:WJX85"/>
    <mergeCell ref="WJY85:WJZ85"/>
    <mergeCell ref="WKA85:WKB85"/>
    <mergeCell ref="WKC85:WKD85"/>
    <mergeCell ref="WKE85:WKF85"/>
    <mergeCell ref="WKG85:WKH85"/>
    <mergeCell ref="WKI85:WKJ85"/>
    <mergeCell ref="WKK85:WKL85"/>
    <mergeCell ref="WKM85:WKN85"/>
    <mergeCell ref="WKO85:WKP85"/>
    <mergeCell ref="WKQ85:WKR85"/>
    <mergeCell ref="WKS85:WKT85"/>
    <mergeCell ref="WKU85:WKV85"/>
    <mergeCell ref="WKW85:WKX85"/>
    <mergeCell ref="WKY85:WKZ85"/>
    <mergeCell ref="WLA85:WLB85"/>
    <mergeCell ref="WLC85:WLD85"/>
    <mergeCell ref="WLE85:WLF85"/>
    <mergeCell ref="WLG85:WLH85"/>
    <mergeCell ref="WLI85:WLJ85"/>
    <mergeCell ref="WLK85:WLL85"/>
    <mergeCell ref="WLM85:WLN85"/>
    <mergeCell ref="WLO85:WLP85"/>
    <mergeCell ref="WLQ85:WLR85"/>
    <mergeCell ref="WLS85:WLT85"/>
    <mergeCell ref="WLU85:WLV85"/>
    <mergeCell ref="WLW85:WLX85"/>
    <mergeCell ref="WLY85:WLZ85"/>
    <mergeCell ref="WMA85:WMB85"/>
    <mergeCell ref="WMC85:WMD85"/>
    <mergeCell ref="WME85:WMF85"/>
    <mergeCell ref="WMG85:WMH85"/>
    <mergeCell ref="WMI85:WMJ85"/>
    <mergeCell ref="WMK85:WML85"/>
    <mergeCell ref="WMM85:WMN85"/>
    <mergeCell ref="WMO85:WMP85"/>
    <mergeCell ref="WMQ85:WMR85"/>
    <mergeCell ref="WMS85:WMT85"/>
    <mergeCell ref="WMU85:WMV85"/>
    <mergeCell ref="WMW85:WMX85"/>
    <mergeCell ref="WMY85:WMZ85"/>
    <mergeCell ref="WNA85:WNB85"/>
    <mergeCell ref="WNC85:WND85"/>
    <mergeCell ref="WNE85:WNF85"/>
    <mergeCell ref="WNG85:WNH85"/>
    <mergeCell ref="WNI85:WNJ85"/>
    <mergeCell ref="WNK85:WNL85"/>
    <mergeCell ref="WNM85:WNN85"/>
    <mergeCell ref="WNO85:WNP85"/>
    <mergeCell ref="WNQ85:WNR85"/>
    <mergeCell ref="WNS85:WNT85"/>
    <mergeCell ref="WNU85:WNV85"/>
    <mergeCell ref="WNW85:WNX85"/>
    <mergeCell ref="WNY85:WNZ85"/>
    <mergeCell ref="WOA85:WOB85"/>
    <mergeCell ref="WOC85:WOD85"/>
    <mergeCell ref="WOE85:WOF85"/>
    <mergeCell ref="WOG85:WOH85"/>
    <mergeCell ref="WOI85:WOJ85"/>
    <mergeCell ref="WOK85:WOL85"/>
    <mergeCell ref="WOM85:WON85"/>
    <mergeCell ref="WOO85:WOP85"/>
    <mergeCell ref="WOQ85:WOR85"/>
    <mergeCell ref="WOS85:WOT85"/>
    <mergeCell ref="WOU85:WOV85"/>
    <mergeCell ref="WOW85:WOX85"/>
    <mergeCell ref="WOY85:WOZ85"/>
    <mergeCell ref="WPA85:WPB85"/>
    <mergeCell ref="WPC85:WPD85"/>
    <mergeCell ref="WPE85:WPF85"/>
    <mergeCell ref="WPG85:WPH85"/>
    <mergeCell ref="WPI85:WPJ85"/>
    <mergeCell ref="WPK85:WPL85"/>
    <mergeCell ref="WPM85:WPN85"/>
    <mergeCell ref="WPO85:WPP85"/>
    <mergeCell ref="WPQ85:WPR85"/>
    <mergeCell ref="WPS85:WPT85"/>
    <mergeCell ref="WPU85:WPV85"/>
    <mergeCell ref="WPW85:WPX85"/>
    <mergeCell ref="WPY85:WPZ85"/>
    <mergeCell ref="WQA85:WQB85"/>
    <mergeCell ref="WQC85:WQD85"/>
    <mergeCell ref="WQE85:WQF85"/>
    <mergeCell ref="WQG85:WQH85"/>
    <mergeCell ref="WQI85:WQJ85"/>
    <mergeCell ref="WQK85:WQL85"/>
    <mergeCell ref="WQM85:WQN85"/>
    <mergeCell ref="WQO85:WQP85"/>
    <mergeCell ref="WQQ85:WQR85"/>
    <mergeCell ref="WQS85:WQT85"/>
    <mergeCell ref="WQU85:WQV85"/>
    <mergeCell ref="WQW85:WQX85"/>
    <mergeCell ref="WQY85:WQZ85"/>
    <mergeCell ref="WRA85:WRB85"/>
    <mergeCell ref="WRC85:WRD85"/>
    <mergeCell ref="WRE85:WRF85"/>
    <mergeCell ref="WRG85:WRH85"/>
    <mergeCell ref="WRI85:WRJ85"/>
    <mergeCell ref="WRK85:WRL85"/>
    <mergeCell ref="WRM85:WRN85"/>
    <mergeCell ref="WRO85:WRP85"/>
    <mergeCell ref="WRQ85:WRR85"/>
    <mergeCell ref="WRS85:WRT85"/>
    <mergeCell ref="WRU85:WRV85"/>
    <mergeCell ref="WRW85:WRX85"/>
    <mergeCell ref="WRY85:WRZ85"/>
    <mergeCell ref="WSA85:WSB85"/>
    <mergeCell ref="WSC85:WSD85"/>
    <mergeCell ref="WSE85:WSF85"/>
    <mergeCell ref="WSG85:WSH85"/>
    <mergeCell ref="WSI85:WSJ85"/>
    <mergeCell ref="WSK85:WSL85"/>
    <mergeCell ref="WSM85:WSN85"/>
    <mergeCell ref="WSO85:WSP85"/>
    <mergeCell ref="WSQ85:WSR85"/>
    <mergeCell ref="WSS85:WST85"/>
    <mergeCell ref="WSU85:WSV85"/>
    <mergeCell ref="WSW85:WSX85"/>
    <mergeCell ref="WSY85:WSZ85"/>
    <mergeCell ref="WTA85:WTB85"/>
    <mergeCell ref="WTC85:WTD85"/>
    <mergeCell ref="WTE85:WTF85"/>
    <mergeCell ref="WTG85:WTH85"/>
    <mergeCell ref="WTI85:WTJ85"/>
    <mergeCell ref="WTK85:WTL85"/>
    <mergeCell ref="WTM85:WTN85"/>
    <mergeCell ref="WTO85:WTP85"/>
    <mergeCell ref="WTQ85:WTR85"/>
    <mergeCell ref="WTS85:WTT85"/>
    <mergeCell ref="WTU85:WTV85"/>
    <mergeCell ref="WTW85:WTX85"/>
    <mergeCell ref="WTY85:WTZ85"/>
    <mergeCell ref="WUA85:WUB85"/>
    <mergeCell ref="WUC85:WUD85"/>
    <mergeCell ref="WUE85:WUF85"/>
    <mergeCell ref="WUG85:WUH85"/>
    <mergeCell ref="WUI85:WUJ85"/>
    <mergeCell ref="WUK85:WUL85"/>
    <mergeCell ref="WUM85:WUN85"/>
    <mergeCell ref="WUO85:WUP85"/>
    <mergeCell ref="WUQ85:WUR85"/>
    <mergeCell ref="WUS85:WUT85"/>
    <mergeCell ref="WUU85:WUV85"/>
    <mergeCell ref="WUW85:WUX85"/>
    <mergeCell ref="WUY85:WUZ85"/>
    <mergeCell ref="WVA85:WVB85"/>
    <mergeCell ref="WVC85:WVD85"/>
    <mergeCell ref="WVE85:WVF85"/>
    <mergeCell ref="WVG85:WVH85"/>
    <mergeCell ref="WVI85:WVJ85"/>
    <mergeCell ref="WVK85:WVL85"/>
    <mergeCell ref="WVM85:WVN85"/>
    <mergeCell ref="WVO85:WVP85"/>
    <mergeCell ref="WVQ85:WVR85"/>
    <mergeCell ref="WVS85:WVT85"/>
    <mergeCell ref="WVU85:WVV85"/>
    <mergeCell ref="WVW85:WVX85"/>
    <mergeCell ref="WVY85:WVZ85"/>
    <mergeCell ref="WWA85:WWB85"/>
    <mergeCell ref="WWC85:WWD85"/>
    <mergeCell ref="WWE85:WWF85"/>
    <mergeCell ref="WWG85:WWH85"/>
    <mergeCell ref="WWI85:WWJ85"/>
    <mergeCell ref="WWK85:WWL85"/>
    <mergeCell ref="WWM85:WWN85"/>
    <mergeCell ref="WWO85:WWP85"/>
    <mergeCell ref="WWQ85:WWR85"/>
    <mergeCell ref="WWS85:WWT85"/>
    <mergeCell ref="WWU85:WWV85"/>
    <mergeCell ref="WWW85:WWX85"/>
    <mergeCell ref="WWY85:WWZ85"/>
    <mergeCell ref="WXA85:WXB85"/>
    <mergeCell ref="WXC85:WXD85"/>
    <mergeCell ref="WXE85:WXF85"/>
    <mergeCell ref="WXG85:WXH85"/>
    <mergeCell ref="WXI85:WXJ85"/>
    <mergeCell ref="WXK85:WXL85"/>
    <mergeCell ref="WXM85:WXN85"/>
    <mergeCell ref="WXO85:WXP85"/>
    <mergeCell ref="WXQ85:WXR85"/>
    <mergeCell ref="WXS85:WXT85"/>
    <mergeCell ref="WXU85:WXV85"/>
    <mergeCell ref="WXW85:WXX85"/>
    <mergeCell ref="WXY85:WXZ85"/>
    <mergeCell ref="WYA85:WYB85"/>
    <mergeCell ref="WYC85:WYD85"/>
    <mergeCell ref="WYE85:WYF85"/>
    <mergeCell ref="WYG85:WYH85"/>
    <mergeCell ref="WYI85:WYJ85"/>
    <mergeCell ref="WYK85:WYL85"/>
    <mergeCell ref="WYM85:WYN85"/>
    <mergeCell ref="WYO85:WYP85"/>
    <mergeCell ref="WYQ85:WYR85"/>
    <mergeCell ref="WYS85:WYT85"/>
    <mergeCell ref="WYU85:WYV85"/>
    <mergeCell ref="WYW85:WYX85"/>
    <mergeCell ref="WYY85:WYZ85"/>
    <mergeCell ref="WZA85:WZB85"/>
    <mergeCell ref="WZC85:WZD85"/>
    <mergeCell ref="WZE85:WZF85"/>
    <mergeCell ref="WZG85:WZH85"/>
    <mergeCell ref="WZI85:WZJ85"/>
    <mergeCell ref="WZK85:WZL85"/>
    <mergeCell ref="WZM85:WZN85"/>
    <mergeCell ref="WZO85:WZP85"/>
    <mergeCell ref="WZQ85:WZR85"/>
    <mergeCell ref="WZS85:WZT85"/>
    <mergeCell ref="WZU85:WZV85"/>
    <mergeCell ref="WZW85:WZX85"/>
    <mergeCell ref="WZY85:WZZ85"/>
    <mergeCell ref="XAA85:XAB85"/>
    <mergeCell ref="XAC85:XAD85"/>
    <mergeCell ref="XAE85:XAF85"/>
    <mergeCell ref="XAG85:XAH85"/>
    <mergeCell ref="XAI85:XAJ85"/>
    <mergeCell ref="XAK85:XAL85"/>
    <mergeCell ref="XAM85:XAN85"/>
    <mergeCell ref="XAO85:XAP85"/>
    <mergeCell ref="XAQ85:XAR85"/>
    <mergeCell ref="XAS85:XAT85"/>
    <mergeCell ref="XAU85:XAV85"/>
    <mergeCell ref="XAW85:XAX85"/>
    <mergeCell ref="XDE85:XDF85"/>
    <mergeCell ref="XEC85:XED85"/>
    <mergeCell ref="XDG85:XDH85"/>
    <mergeCell ref="XDI85:XDJ85"/>
    <mergeCell ref="XDK85:XDL85"/>
    <mergeCell ref="XDM85:XDN85"/>
    <mergeCell ref="XDO85:XDP85"/>
    <mergeCell ref="XDQ85:XDR85"/>
    <mergeCell ref="XAY85:XAZ85"/>
    <mergeCell ref="XBA85:XBB85"/>
    <mergeCell ref="XBC85:XBD85"/>
    <mergeCell ref="XBE85:XBF85"/>
    <mergeCell ref="XBG85:XBH85"/>
    <mergeCell ref="XBI85:XBJ85"/>
    <mergeCell ref="XBK85:XBL85"/>
    <mergeCell ref="XBM85:XBN85"/>
    <mergeCell ref="XBO85:XBP85"/>
    <mergeCell ref="XBQ85:XBR85"/>
    <mergeCell ref="XBS85:XBT85"/>
    <mergeCell ref="XBU85:XBV85"/>
    <mergeCell ref="XBW85:XBX85"/>
    <mergeCell ref="XBY85:XBZ85"/>
    <mergeCell ref="XCA85:XCB85"/>
    <mergeCell ref="XCC85:XCD85"/>
    <mergeCell ref="XCE85:XCF85"/>
    <mergeCell ref="XEG85:XEH85"/>
    <mergeCell ref="XEI85:XEJ85"/>
    <mergeCell ref="XEK85:XEL85"/>
    <mergeCell ref="XEM85:XEN85"/>
    <mergeCell ref="XEO85:XEP85"/>
    <mergeCell ref="XDS85:XDT85"/>
    <mergeCell ref="XDU85:XDV85"/>
    <mergeCell ref="XDW85:XDX85"/>
    <mergeCell ref="XDY85:XDZ85"/>
    <mergeCell ref="XEA85:XEB85"/>
    <mergeCell ref="XFC85:XFD85"/>
    <mergeCell ref="A87:E87"/>
    <mergeCell ref="A88:E88"/>
    <mergeCell ref="XEQ85:XER85"/>
    <mergeCell ref="XES85:XET85"/>
    <mergeCell ref="XEU85:XEV85"/>
    <mergeCell ref="XEW85:XEX85"/>
    <mergeCell ref="XEY85:XEZ85"/>
    <mergeCell ref="XFA85:XFB85"/>
    <mergeCell ref="XEE85:XEF85"/>
    <mergeCell ref="XCG85:XCH85"/>
    <mergeCell ref="XCI85:XCJ85"/>
    <mergeCell ref="XCK85:XCL85"/>
    <mergeCell ref="XCM85:XCN85"/>
    <mergeCell ref="XCO85:XCP85"/>
    <mergeCell ref="XCQ85:XCR85"/>
    <mergeCell ref="XCS85:XCT85"/>
    <mergeCell ref="XCU85:XCV85"/>
    <mergeCell ref="XCW85:XCX85"/>
    <mergeCell ref="XCY85:XCZ85"/>
    <mergeCell ref="XDA85:XDB85"/>
    <mergeCell ref="XDC85:XDD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"/>
  <sheetViews>
    <sheetView showGridLines="0" zoomScale="115" zoomScaleNormal="115" workbookViewId="0">
      <selection sqref="A1:B1"/>
    </sheetView>
  </sheetViews>
  <sheetFormatPr baseColWidth="10" defaultRowHeight="12" x14ac:dyDescent="0.2"/>
  <cols>
    <col min="1" max="1" width="3.75" style="138" customWidth="1"/>
    <col min="2" max="2" width="59.75" style="138" customWidth="1"/>
    <col min="3" max="3" width="20.5" style="138" customWidth="1"/>
    <col min="4" max="16384" width="11" style="138"/>
  </cols>
  <sheetData>
    <row r="1" spans="1:12" s="129" customFormat="1" ht="60" customHeight="1" x14ac:dyDescent="0.25">
      <c r="A1" s="201" t="s">
        <v>322</v>
      </c>
      <c r="B1" s="201"/>
      <c r="C1" s="134" t="s">
        <v>321</v>
      </c>
      <c r="D1" s="142"/>
      <c r="G1" s="133"/>
      <c r="H1" s="133"/>
      <c r="I1" s="133"/>
      <c r="J1" s="133"/>
      <c r="L1" s="132"/>
    </row>
    <row r="2" spans="1:12" s="129" customFormat="1" ht="27" customHeight="1" x14ac:dyDescent="0.25">
      <c r="A2" s="202"/>
      <c r="B2" s="202"/>
      <c r="C2" s="202"/>
      <c r="D2" s="202"/>
      <c r="E2" s="202"/>
      <c r="F2" s="202"/>
      <c r="G2" s="202"/>
      <c r="H2" s="131"/>
      <c r="I2" s="130"/>
      <c r="J2" s="130"/>
      <c r="K2" s="130"/>
      <c r="L2" s="130"/>
    </row>
    <row r="3" spans="1:12" s="141" customFormat="1" ht="18" customHeight="1" x14ac:dyDescent="0.6">
      <c r="A3" s="213" t="s">
        <v>490</v>
      </c>
      <c r="B3" s="213"/>
      <c r="C3" s="213"/>
    </row>
    <row r="4" spans="1:12" ht="47.25" customHeight="1" x14ac:dyDescent="0.2">
      <c r="A4" s="214" t="s">
        <v>506</v>
      </c>
      <c r="B4" s="215"/>
      <c r="C4" s="215"/>
    </row>
    <row r="5" spans="1:12" ht="14.25" customHeight="1" x14ac:dyDescent="0.2">
      <c r="A5" s="216" t="s">
        <v>484</v>
      </c>
      <c r="B5" s="216"/>
      <c r="C5" s="218" t="s">
        <v>477</v>
      </c>
    </row>
    <row r="6" spans="1:12" ht="14.25" customHeight="1" x14ac:dyDescent="0.2">
      <c r="A6" s="217"/>
      <c r="B6" s="217"/>
      <c r="C6" s="219"/>
      <c r="F6" s="139"/>
    </row>
    <row r="7" spans="1:12" ht="14.25" x14ac:dyDescent="0.2">
      <c r="A7" s="143"/>
      <c r="B7" s="144" t="s">
        <v>8</v>
      </c>
      <c r="C7" s="145">
        <f>+C8+C12+C15+C16+C17+C18</f>
        <v>2376179401.6999998</v>
      </c>
      <c r="D7" s="140"/>
      <c r="E7" s="140"/>
      <c r="F7" s="140"/>
    </row>
    <row r="8" spans="1:12" ht="16.5" customHeight="1" x14ac:dyDescent="0.25">
      <c r="A8" s="146">
        <v>1</v>
      </c>
      <c r="B8" s="146" t="s">
        <v>314</v>
      </c>
      <c r="C8" s="147">
        <f>+SUM(C9:C11)</f>
        <v>323417043.31</v>
      </c>
    </row>
    <row r="9" spans="1:12" ht="14.25" x14ac:dyDescent="0.2">
      <c r="A9" s="148"/>
      <c r="B9" s="149" t="s">
        <v>313</v>
      </c>
      <c r="C9" s="150">
        <v>61212948.310000002</v>
      </c>
    </row>
    <row r="10" spans="1:12" ht="14.25" x14ac:dyDescent="0.2">
      <c r="A10" s="148"/>
      <c r="B10" s="149" t="s">
        <v>312</v>
      </c>
      <c r="C10" s="150">
        <v>228679532</v>
      </c>
    </row>
    <row r="11" spans="1:12" ht="14.25" x14ac:dyDescent="0.2">
      <c r="A11" s="148"/>
      <c r="B11" s="149" t="s">
        <v>311</v>
      </c>
      <c r="C11" s="150">
        <v>33524563</v>
      </c>
    </row>
    <row r="12" spans="1:12" ht="14.25" x14ac:dyDescent="0.25">
      <c r="A12" s="146">
        <v>3</v>
      </c>
      <c r="B12" s="146" t="s">
        <v>310</v>
      </c>
      <c r="C12" s="147">
        <f>+SUM(C13:C14)</f>
        <v>194692515.56999999</v>
      </c>
    </row>
    <row r="13" spans="1:12" ht="14.25" x14ac:dyDescent="0.2">
      <c r="A13" s="148"/>
      <c r="B13" s="149" t="s">
        <v>309</v>
      </c>
      <c r="C13" s="151">
        <v>39780201</v>
      </c>
      <c r="E13" s="139"/>
    </row>
    <row r="14" spans="1:12" ht="14.25" x14ac:dyDescent="0.2">
      <c r="A14" s="148"/>
      <c r="B14" s="149" t="s">
        <v>485</v>
      </c>
      <c r="C14" s="151">
        <v>154912314.56999999</v>
      </c>
      <c r="E14" s="139"/>
    </row>
    <row r="15" spans="1:12" ht="14.25" x14ac:dyDescent="0.25">
      <c r="A15" s="146">
        <v>22</v>
      </c>
      <c r="B15" s="146" t="s">
        <v>486</v>
      </c>
      <c r="C15" s="147">
        <v>908050832</v>
      </c>
    </row>
    <row r="16" spans="1:12" ht="14.25" x14ac:dyDescent="0.25">
      <c r="A16" s="146">
        <v>35</v>
      </c>
      <c r="B16" s="146" t="s">
        <v>487</v>
      </c>
      <c r="C16" s="147">
        <v>6872390</v>
      </c>
    </row>
    <row r="17" spans="1:16384" ht="14.25" x14ac:dyDescent="0.25">
      <c r="A17" s="146">
        <v>40</v>
      </c>
      <c r="B17" s="146" t="s">
        <v>488</v>
      </c>
      <c r="C17" s="147">
        <v>364204777.56999999</v>
      </c>
    </row>
    <row r="18" spans="1:16384" ht="14.25" x14ac:dyDescent="0.25">
      <c r="A18" s="152"/>
      <c r="B18" s="152" t="s">
        <v>21</v>
      </c>
      <c r="C18" s="153">
        <v>578941843.25</v>
      </c>
    </row>
    <row r="19" spans="1:16384" x14ac:dyDescent="0.2">
      <c r="A19" s="220" t="s">
        <v>507</v>
      </c>
      <c r="B19" s="220"/>
      <c r="C19" s="220"/>
    </row>
    <row r="20" spans="1:16384" s="186" customFormat="1" ht="12" customHeight="1" x14ac:dyDescent="0.25">
      <c r="A20" s="183" t="s">
        <v>505</v>
      </c>
      <c r="B20" s="183"/>
      <c r="C20" s="183"/>
      <c r="D20" s="183"/>
      <c r="E20" s="183"/>
      <c r="F20" s="184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  <c r="IV20" s="185"/>
      <c r="IW20" s="185"/>
      <c r="IX20" s="185"/>
      <c r="IY20" s="185"/>
      <c r="IZ20" s="185"/>
      <c r="JA20" s="185"/>
      <c r="JB20" s="185"/>
      <c r="JC20" s="185"/>
      <c r="JD20" s="185"/>
      <c r="JE20" s="185"/>
      <c r="JF20" s="185"/>
      <c r="JG20" s="185"/>
      <c r="JH20" s="185"/>
      <c r="JI20" s="185"/>
      <c r="JJ20" s="185"/>
      <c r="JK20" s="185"/>
      <c r="JL20" s="185"/>
      <c r="JM20" s="185"/>
      <c r="JN20" s="185"/>
      <c r="JO20" s="185"/>
      <c r="JP20" s="185"/>
      <c r="JQ20" s="185"/>
      <c r="JR20" s="185"/>
      <c r="JS20" s="185"/>
      <c r="JT20" s="185"/>
      <c r="JU20" s="185"/>
      <c r="JV20" s="185"/>
      <c r="JW20" s="185"/>
      <c r="JX20" s="185"/>
      <c r="JY20" s="185"/>
      <c r="JZ20" s="185"/>
      <c r="KA20" s="185"/>
      <c r="KB20" s="185"/>
      <c r="KC20" s="185"/>
      <c r="KD20" s="185"/>
      <c r="KE20" s="185"/>
      <c r="KF20" s="185"/>
      <c r="KG20" s="185"/>
      <c r="KH20" s="185"/>
      <c r="KI20" s="185"/>
      <c r="KJ20" s="185"/>
      <c r="KK20" s="185"/>
      <c r="KL20" s="185"/>
      <c r="KM20" s="185"/>
      <c r="KN20" s="185"/>
      <c r="KO20" s="185"/>
      <c r="KP20" s="185"/>
      <c r="KQ20" s="185"/>
      <c r="KR20" s="185"/>
      <c r="KS20" s="185"/>
      <c r="KT20" s="185"/>
      <c r="KU20" s="185"/>
      <c r="KV20" s="185"/>
      <c r="KW20" s="185"/>
      <c r="KX20" s="185"/>
      <c r="KY20" s="185"/>
      <c r="KZ20" s="185"/>
      <c r="LA20" s="185"/>
      <c r="LB20" s="185"/>
      <c r="LC20" s="185"/>
      <c r="LD20" s="185"/>
      <c r="LE20" s="185"/>
      <c r="LF20" s="185"/>
      <c r="LG20" s="185"/>
      <c r="LH20" s="185"/>
      <c r="LI20" s="185"/>
      <c r="LJ20" s="185"/>
      <c r="LK20" s="185"/>
      <c r="LL20" s="185"/>
      <c r="LM20" s="185"/>
      <c r="LN20" s="185"/>
      <c r="LO20" s="185"/>
      <c r="LP20" s="185"/>
      <c r="LQ20" s="185"/>
      <c r="LR20" s="185"/>
      <c r="LS20" s="185"/>
      <c r="LT20" s="185"/>
      <c r="LU20" s="185"/>
      <c r="LV20" s="185"/>
      <c r="LW20" s="185"/>
      <c r="LX20" s="185"/>
      <c r="LY20" s="185"/>
      <c r="LZ20" s="185"/>
      <c r="MA20" s="185"/>
      <c r="MB20" s="185"/>
      <c r="MC20" s="185"/>
      <c r="MD20" s="185"/>
      <c r="ME20" s="185"/>
      <c r="MF20" s="185"/>
      <c r="MG20" s="185"/>
      <c r="MH20" s="185"/>
      <c r="MI20" s="185"/>
      <c r="MJ20" s="185"/>
      <c r="MK20" s="185"/>
      <c r="ML20" s="185"/>
      <c r="MM20" s="185"/>
      <c r="MN20" s="185"/>
      <c r="MO20" s="185"/>
      <c r="MP20" s="185"/>
      <c r="MQ20" s="185"/>
      <c r="MR20" s="185"/>
      <c r="MS20" s="185"/>
      <c r="MT20" s="185"/>
      <c r="MU20" s="185"/>
      <c r="MV20" s="185"/>
      <c r="MW20" s="185"/>
      <c r="MX20" s="185"/>
      <c r="MY20" s="185"/>
      <c r="MZ20" s="185"/>
      <c r="NA20" s="185"/>
      <c r="NB20" s="185"/>
      <c r="NC20" s="185"/>
      <c r="ND20" s="185"/>
      <c r="NE20" s="185"/>
      <c r="NF20" s="185"/>
      <c r="NG20" s="185"/>
      <c r="NH20" s="185"/>
      <c r="NI20" s="185"/>
      <c r="NJ20" s="185"/>
      <c r="NK20" s="185"/>
      <c r="NL20" s="185"/>
      <c r="NM20" s="185"/>
      <c r="NN20" s="185"/>
      <c r="NO20" s="185"/>
      <c r="NP20" s="185"/>
      <c r="NQ20" s="185"/>
      <c r="NR20" s="185"/>
      <c r="NS20" s="185"/>
      <c r="NT20" s="185"/>
      <c r="NU20" s="185"/>
      <c r="NV20" s="185"/>
      <c r="NW20" s="185"/>
      <c r="NX20" s="185"/>
      <c r="NY20" s="185"/>
      <c r="NZ20" s="185"/>
      <c r="OA20" s="185"/>
      <c r="OB20" s="185"/>
      <c r="OC20" s="185"/>
      <c r="OD20" s="185"/>
      <c r="OE20" s="185"/>
      <c r="OF20" s="185"/>
      <c r="OG20" s="185"/>
      <c r="OH20" s="185"/>
      <c r="OI20" s="185"/>
      <c r="OJ20" s="185"/>
      <c r="OK20" s="185"/>
      <c r="OL20" s="185"/>
      <c r="OM20" s="185"/>
      <c r="ON20" s="185"/>
      <c r="OO20" s="185"/>
      <c r="OP20" s="185"/>
      <c r="OQ20" s="185"/>
      <c r="OR20" s="185"/>
      <c r="OS20" s="185"/>
      <c r="OT20" s="185"/>
      <c r="OU20" s="185"/>
      <c r="OV20" s="185"/>
      <c r="OW20" s="185"/>
      <c r="OX20" s="185"/>
      <c r="OY20" s="185"/>
      <c r="OZ20" s="185"/>
      <c r="PA20" s="185"/>
      <c r="PB20" s="185"/>
      <c r="PC20" s="185"/>
      <c r="PD20" s="185"/>
      <c r="PE20" s="185"/>
      <c r="PF20" s="185"/>
      <c r="PG20" s="185"/>
      <c r="PH20" s="185"/>
      <c r="PI20" s="185"/>
      <c r="PJ20" s="185"/>
      <c r="PK20" s="185"/>
      <c r="PL20" s="185"/>
      <c r="PM20" s="185"/>
      <c r="PN20" s="185"/>
      <c r="PO20" s="185"/>
      <c r="PP20" s="185"/>
      <c r="PQ20" s="185"/>
      <c r="PR20" s="185"/>
      <c r="PS20" s="185"/>
      <c r="PT20" s="185"/>
      <c r="PU20" s="185"/>
      <c r="PV20" s="185"/>
      <c r="PW20" s="185"/>
      <c r="PX20" s="185"/>
      <c r="PY20" s="185"/>
      <c r="PZ20" s="185"/>
      <c r="QA20" s="185"/>
      <c r="QB20" s="185"/>
      <c r="QC20" s="185"/>
      <c r="QD20" s="185"/>
      <c r="QE20" s="185"/>
      <c r="QF20" s="185"/>
      <c r="QG20" s="185"/>
      <c r="QH20" s="185"/>
      <c r="QI20" s="185"/>
      <c r="QJ20" s="185"/>
      <c r="QK20" s="185"/>
      <c r="QL20" s="185"/>
      <c r="QM20" s="185"/>
      <c r="QN20" s="185"/>
      <c r="QO20" s="185"/>
      <c r="QP20" s="185"/>
      <c r="QQ20" s="185"/>
      <c r="QR20" s="185"/>
      <c r="QS20" s="185"/>
      <c r="QT20" s="185"/>
      <c r="QU20" s="185"/>
      <c r="QV20" s="185"/>
      <c r="QW20" s="185"/>
      <c r="QX20" s="185"/>
      <c r="QY20" s="185"/>
      <c r="QZ20" s="185"/>
      <c r="RA20" s="185"/>
      <c r="RB20" s="185"/>
      <c r="RC20" s="185"/>
      <c r="RD20" s="185"/>
      <c r="RE20" s="185"/>
      <c r="RF20" s="185"/>
      <c r="RG20" s="185"/>
      <c r="RH20" s="185"/>
      <c r="RI20" s="185"/>
      <c r="RJ20" s="185"/>
      <c r="RK20" s="185"/>
      <c r="RL20" s="185"/>
      <c r="RM20" s="185"/>
      <c r="RN20" s="185"/>
      <c r="RO20" s="185"/>
      <c r="RP20" s="185"/>
      <c r="RQ20" s="185"/>
      <c r="RR20" s="185"/>
      <c r="RS20" s="185"/>
      <c r="RT20" s="185"/>
      <c r="RU20" s="185"/>
      <c r="RV20" s="185"/>
      <c r="RW20" s="185"/>
      <c r="RX20" s="185"/>
      <c r="RY20" s="185"/>
      <c r="RZ20" s="185"/>
      <c r="SA20" s="185"/>
      <c r="SB20" s="185"/>
      <c r="SC20" s="185"/>
      <c r="SD20" s="185"/>
      <c r="SE20" s="185"/>
      <c r="SF20" s="185"/>
      <c r="SG20" s="185"/>
      <c r="SH20" s="185"/>
      <c r="SI20" s="185"/>
      <c r="SJ20" s="185"/>
      <c r="SK20" s="185"/>
      <c r="SL20" s="185"/>
      <c r="SM20" s="185"/>
      <c r="SN20" s="185"/>
      <c r="SO20" s="185"/>
      <c r="SP20" s="185"/>
      <c r="SQ20" s="185"/>
      <c r="SR20" s="185"/>
      <c r="SS20" s="185"/>
      <c r="ST20" s="185"/>
      <c r="SU20" s="185"/>
      <c r="SV20" s="185"/>
      <c r="SW20" s="185"/>
      <c r="SX20" s="185"/>
      <c r="SY20" s="185"/>
      <c r="SZ20" s="185"/>
      <c r="TA20" s="185"/>
      <c r="TB20" s="185"/>
      <c r="TC20" s="185"/>
      <c r="TD20" s="185"/>
      <c r="TE20" s="185"/>
      <c r="TF20" s="185"/>
      <c r="TG20" s="185"/>
      <c r="TH20" s="185"/>
      <c r="TI20" s="185"/>
      <c r="TJ20" s="185"/>
      <c r="TK20" s="185"/>
      <c r="TL20" s="185"/>
      <c r="TM20" s="185"/>
      <c r="TN20" s="185"/>
      <c r="TO20" s="185"/>
      <c r="TP20" s="185"/>
      <c r="TQ20" s="185"/>
      <c r="TR20" s="185"/>
      <c r="TS20" s="185"/>
      <c r="TT20" s="185"/>
      <c r="TU20" s="185"/>
      <c r="TV20" s="185"/>
      <c r="TW20" s="185"/>
      <c r="TX20" s="185"/>
      <c r="TY20" s="185"/>
      <c r="TZ20" s="185"/>
      <c r="UA20" s="185"/>
      <c r="UB20" s="185"/>
      <c r="UC20" s="185"/>
      <c r="UD20" s="185"/>
      <c r="UE20" s="185"/>
      <c r="UF20" s="185"/>
      <c r="UG20" s="185"/>
      <c r="UH20" s="185"/>
      <c r="UI20" s="185"/>
      <c r="UJ20" s="185"/>
      <c r="UK20" s="185"/>
      <c r="UL20" s="185"/>
      <c r="UM20" s="185"/>
      <c r="UN20" s="185"/>
      <c r="UO20" s="185"/>
      <c r="UP20" s="185"/>
      <c r="UQ20" s="185"/>
      <c r="UR20" s="185"/>
      <c r="US20" s="185"/>
      <c r="UT20" s="185"/>
      <c r="UU20" s="185"/>
      <c r="UV20" s="185"/>
      <c r="UW20" s="185"/>
      <c r="UX20" s="185"/>
      <c r="UY20" s="185"/>
      <c r="UZ20" s="185"/>
      <c r="VA20" s="185"/>
      <c r="VB20" s="185"/>
      <c r="VC20" s="185"/>
      <c r="VD20" s="185"/>
      <c r="VE20" s="185"/>
      <c r="VF20" s="185"/>
      <c r="VG20" s="185"/>
      <c r="VH20" s="185"/>
      <c r="VI20" s="185"/>
      <c r="VJ20" s="185"/>
      <c r="VK20" s="185"/>
      <c r="VL20" s="185"/>
      <c r="VM20" s="185"/>
      <c r="VN20" s="185"/>
      <c r="VO20" s="185"/>
      <c r="VP20" s="185"/>
      <c r="VQ20" s="185"/>
      <c r="VR20" s="185"/>
      <c r="VS20" s="185"/>
      <c r="VT20" s="185"/>
      <c r="VU20" s="185"/>
      <c r="VV20" s="185"/>
      <c r="VW20" s="185"/>
      <c r="VX20" s="185"/>
      <c r="VY20" s="185"/>
      <c r="VZ20" s="185"/>
      <c r="WA20" s="185"/>
      <c r="WB20" s="185"/>
      <c r="WC20" s="185"/>
      <c r="WD20" s="185"/>
      <c r="WE20" s="185"/>
      <c r="WF20" s="185"/>
      <c r="WG20" s="185"/>
      <c r="WH20" s="185"/>
      <c r="WI20" s="185"/>
      <c r="WJ20" s="185"/>
      <c r="WK20" s="185"/>
      <c r="WL20" s="185"/>
      <c r="WM20" s="185"/>
      <c r="WN20" s="185"/>
      <c r="WO20" s="185"/>
      <c r="WP20" s="185"/>
      <c r="WQ20" s="185"/>
      <c r="WR20" s="185"/>
      <c r="WS20" s="185"/>
      <c r="WT20" s="185"/>
      <c r="WU20" s="185"/>
      <c r="WV20" s="185"/>
      <c r="WW20" s="185"/>
      <c r="WX20" s="185"/>
      <c r="WY20" s="185"/>
      <c r="WZ20" s="185"/>
      <c r="XA20" s="185"/>
      <c r="XB20" s="185"/>
      <c r="XC20" s="185"/>
      <c r="XD20" s="185"/>
      <c r="XE20" s="185"/>
      <c r="XF20" s="185"/>
      <c r="XG20" s="185"/>
      <c r="XH20" s="185"/>
      <c r="XI20" s="185"/>
      <c r="XJ20" s="185"/>
      <c r="XK20" s="185"/>
      <c r="XL20" s="185"/>
      <c r="XM20" s="185"/>
      <c r="XN20" s="185"/>
      <c r="XO20" s="185"/>
      <c r="XP20" s="185"/>
      <c r="XQ20" s="185"/>
      <c r="XR20" s="185"/>
      <c r="XS20" s="185"/>
      <c r="XT20" s="185"/>
      <c r="XU20" s="185"/>
      <c r="XV20" s="185"/>
      <c r="XW20" s="185"/>
      <c r="XX20" s="185"/>
      <c r="XY20" s="185"/>
      <c r="XZ20" s="185"/>
      <c r="YA20" s="185"/>
      <c r="YB20" s="185"/>
      <c r="YC20" s="185"/>
      <c r="YD20" s="185"/>
      <c r="YE20" s="185"/>
      <c r="YF20" s="185"/>
      <c r="YG20" s="185"/>
      <c r="YH20" s="185"/>
      <c r="YI20" s="185"/>
      <c r="YJ20" s="185"/>
      <c r="YK20" s="185"/>
      <c r="YL20" s="185"/>
      <c r="YM20" s="185"/>
      <c r="YN20" s="185"/>
      <c r="YO20" s="185"/>
      <c r="YP20" s="185"/>
      <c r="YQ20" s="185"/>
      <c r="YR20" s="185"/>
      <c r="YS20" s="185"/>
      <c r="YT20" s="185"/>
      <c r="YU20" s="185"/>
      <c r="YV20" s="185"/>
      <c r="YW20" s="185"/>
      <c r="YX20" s="185"/>
      <c r="YY20" s="185"/>
      <c r="YZ20" s="185"/>
      <c r="ZA20" s="185"/>
      <c r="ZB20" s="185"/>
      <c r="ZC20" s="185"/>
      <c r="ZD20" s="185"/>
      <c r="ZE20" s="185"/>
      <c r="ZF20" s="185"/>
      <c r="ZG20" s="185"/>
      <c r="ZH20" s="185"/>
      <c r="ZI20" s="185"/>
      <c r="ZJ20" s="185"/>
      <c r="ZK20" s="185"/>
      <c r="ZL20" s="185"/>
      <c r="ZM20" s="185"/>
      <c r="ZN20" s="185"/>
      <c r="ZO20" s="185"/>
      <c r="ZP20" s="185"/>
      <c r="ZQ20" s="185"/>
      <c r="ZR20" s="185"/>
      <c r="ZS20" s="185"/>
      <c r="ZT20" s="185"/>
      <c r="ZU20" s="185"/>
      <c r="ZV20" s="185"/>
      <c r="ZW20" s="185"/>
      <c r="ZX20" s="185"/>
      <c r="ZY20" s="185"/>
      <c r="ZZ20" s="185"/>
      <c r="AAA20" s="185"/>
      <c r="AAB20" s="185"/>
      <c r="AAC20" s="185"/>
      <c r="AAD20" s="185"/>
      <c r="AAE20" s="185"/>
      <c r="AAF20" s="185"/>
      <c r="AAG20" s="185"/>
      <c r="AAH20" s="185"/>
      <c r="AAI20" s="185"/>
      <c r="AAJ20" s="185"/>
      <c r="AAK20" s="185"/>
      <c r="AAL20" s="185"/>
      <c r="AAM20" s="185"/>
      <c r="AAN20" s="185"/>
      <c r="AAO20" s="185"/>
      <c r="AAP20" s="185"/>
      <c r="AAQ20" s="185"/>
      <c r="AAR20" s="185"/>
      <c r="AAS20" s="185"/>
      <c r="AAT20" s="185"/>
      <c r="AAU20" s="185"/>
      <c r="AAV20" s="185"/>
      <c r="AAW20" s="185"/>
      <c r="AAX20" s="185"/>
      <c r="AAY20" s="185"/>
      <c r="AAZ20" s="185"/>
      <c r="ABA20" s="185"/>
      <c r="ABB20" s="185"/>
      <c r="ABC20" s="185"/>
      <c r="ABD20" s="185"/>
      <c r="ABE20" s="185"/>
      <c r="ABF20" s="185"/>
      <c r="ABG20" s="185"/>
      <c r="ABH20" s="185"/>
      <c r="ABI20" s="185"/>
      <c r="ABJ20" s="185"/>
      <c r="ABK20" s="185"/>
      <c r="ABL20" s="185"/>
      <c r="ABM20" s="185"/>
      <c r="ABN20" s="185"/>
      <c r="ABO20" s="185"/>
      <c r="ABP20" s="185"/>
      <c r="ABQ20" s="185"/>
      <c r="ABR20" s="185"/>
      <c r="ABS20" s="185"/>
      <c r="ABT20" s="185"/>
      <c r="ABU20" s="185"/>
      <c r="ABV20" s="185"/>
      <c r="ABW20" s="185"/>
      <c r="ABX20" s="185"/>
      <c r="ABY20" s="185"/>
      <c r="ABZ20" s="185"/>
      <c r="ACA20" s="185"/>
      <c r="ACB20" s="185"/>
      <c r="ACC20" s="185"/>
      <c r="ACD20" s="185"/>
      <c r="ACE20" s="185"/>
      <c r="ACF20" s="185"/>
      <c r="ACG20" s="185"/>
      <c r="ACH20" s="185"/>
      <c r="ACI20" s="185"/>
      <c r="ACJ20" s="185"/>
      <c r="ACK20" s="185"/>
      <c r="ACL20" s="185"/>
      <c r="ACM20" s="185"/>
      <c r="ACN20" s="185"/>
      <c r="ACO20" s="185"/>
      <c r="ACP20" s="185"/>
      <c r="ACQ20" s="185"/>
      <c r="ACR20" s="185"/>
      <c r="ACS20" s="185"/>
      <c r="ACT20" s="185"/>
      <c r="ACU20" s="185"/>
      <c r="ACV20" s="185"/>
      <c r="ACW20" s="185"/>
      <c r="ACX20" s="185"/>
      <c r="ACY20" s="185"/>
      <c r="ACZ20" s="185"/>
      <c r="ADA20" s="185"/>
      <c r="ADB20" s="185"/>
      <c r="ADC20" s="185"/>
      <c r="ADD20" s="185"/>
      <c r="ADE20" s="185"/>
      <c r="ADF20" s="185"/>
      <c r="ADG20" s="185"/>
      <c r="ADH20" s="185"/>
      <c r="ADI20" s="185"/>
      <c r="ADJ20" s="185"/>
      <c r="ADK20" s="185"/>
      <c r="ADL20" s="185"/>
      <c r="ADM20" s="185"/>
      <c r="ADN20" s="185"/>
      <c r="ADO20" s="185"/>
      <c r="ADP20" s="185"/>
      <c r="ADQ20" s="185"/>
      <c r="ADR20" s="185"/>
      <c r="ADS20" s="185"/>
      <c r="ADT20" s="185"/>
      <c r="ADU20" s="185"/>
      <c r="ADV20" s="185"/>
      <c r="ADW20" s="185"/>
      <c r="ADX20" s="185"/>
      <c r="ADY20" s="185"/>
      <c r="ADZ20" s="185"/>
      <c r="AEA20" s="185"/>
      <c r="AEB20" s="185"/>
      <c r="AEC20" s="185"/>
      <c r="AED20" s="185"/>
      <c r="AEE20" s="185"/>
      <c r="AEF20" s="185"/>
      <c r="AEG20" s="185"/>
      <c r="AEH20" s="185"/>
      <c r="AEI20" s="185"/>
      <c r="AEJ20" s="185"/>
      <c r="AEK20" s="185"/>
      <c r="AEL20" s="185"/>
      <c r="AEM20" s="185"/>
      <c r="AEN20" s="185"/>
      <c r="AEO20" s="185"/>
      <c r="AEP20" s="185"/>
      <c r="AEQ20" s="185"/>
      <c r="AER20" s="185"/>
      <c r="AES20" s="185"/>
      <c r="AET20" s="185"/>
      <c r="AEU20" s="185"/>
      <c r="AEV20" s="185"/>
      <c r="AEW20" s="185"/>
      <c r="AEX20" s="185"/>
      <c r="AEY20" s="185"/>
      <c r="AEZ20" s="185"/>
      <c r="AFA20" s="185"/>
      <c r="AFB20" s="185"/>
      <c r="AFC20" s="185"/>
      <c r="AFD20" s="185"/>
      <c r="AFE20" s="185"/>
      <c r="AFF20" s="185"/>
      <c r="AFG20" s="185"/>
      <c r="AFH20" s="185"/>
      <c r="AFI20" s="185"/>
      <c r="AFJ20" s="185"/>
      <c r="AFK20" s="185"/>
      <c r="AFL20" s="185"/>
      <c r="AFM20" s="185"/>
      <c r="AFN20" s="185"/>
      <c r="AFO20" s="185"/>
      <c r="AFP20" s="185"/>
      <c r="AFQ20" s="185"/>
      <c r="AFR20" s="185"/>
      <c r="AFS20" s="185"/>
      <c r="AFT20" s="185"/>
      <c r="AFU20" s="185"/>
      <c r="AFV20" s="185"/>
      <c r="AFW20" s="185"/>
      <c r="AFX20" s="185"/>
      <c r="AFY20" s="185"/>
      <c r="AFZ20" s="185"/>
      <c r="AGA20" s="185"/>
      <c r="AGB20" s="185"/>
      <c r="AGC20" s="185"/>
      <c r="AGD20" s="185"/>
      <c r="AGE20" s="185"/>
      <c r="AGF20" s="185"/>
      <c r="AGG20" s="185"/>
      <c r="AGH20" s="185"/>
      <c r="AGI20" s="185"/>
      <c r="AGJ20" s="185"/>
      <c r="AGK20" s="185"/>
      <c r="AGL20" s="185"/>
      <c r="AGM20" s="185"/>
      <c r="AGN20" s="185"/>
      <c r="AGO20" s="185"/>
      <c r="AGP20" s="185"/>
      <c r="AGQ20" s="185"/>
      <c r="AGR20" s="185"/>
      <c r="AGS20" s="185"/>
      <c r="AGT20" s="185"/>
      <c r="AGU20" s="185"/>
      <c r="AGV20" s="185"/>
      <c r="AGW20" s="185"/>
      <c r="AGX20" s="185"/>
      <c r="AGY20" s="185"/>
      <c r="AGZ20" s="185"/>
      <c r="AHA20" s="185"/>
      <c r="AHB20" s="185"/>
      <c r="AHC20" s="185"/>
      <c r="AHD20" s="185"/>
      <c r="AHE20" s="185"/>
      <c r="AHF20" s="185"/>
      <c r="AHG20" s="185"/>
      <c r="AHH20" s="185"/>
      <c r="AHI20" s="185"/>
      <c r="AHJ20" s="185"/>
      <c r="AHK20" s="185"/>
      <c r="AHL20" s="185"/>
      <c r="AHM20" s="185"/>
      <c r="AHN20" s="185"/>
      <c r="AHO20" s="185"/>
      <c r="AHP20" s="185"/>
      <c r="AHQ20" s="185"/>
      <c r="AHR20" s="185"/>
      <c r="AHS20" s="185"/>
      <c r="AHT20" s="185"/>
      <c r="AHU20" s="185"/>
      <c r="AHV20" s="185"/>
      <c r="AHW20" s="185"/>
      <c r="AHX20" s="185"/>
      <c r="AHY20" s="185"/>
      <c r="AHZ20" s="185"/>
      <c r="AIA20" s="185"/>
      <c r="AIB20" s="185"/>
      <c r="AIC20" s="185"/>
      <c r="AID20" s="185"/>
      <c r="AIE20" s="185"/>
      <c r="AIF20" s="185"/>
      <c r="AIG20" s="185"/>
      <c r="AIH20" s="185"/>
      <c r="AII20" s="185"/>
      <c r="AIJ20" s="185"/>
      <c r="AIK20" s="185"/>
      <c r="AIL20" s="185"/>
      <c r="AIM20" s="185"/>
      <c r="AIN20" s="185"/>
      <c r="AIO20" s="185"/>
      <c r="AIP20" s="185"/>
      <c r="AIQ20" s="185"/>
      <c r="AIR20" s="185"/>
      <c r="AIS20" s="185"/>
      <c r="AIT20" s="185"/>
      <c r="AIU20" s="185"/>
      <c r="AIV20" s="185"/>
      <c r="AIW20" s="185"/>
      <c r="AIX20" s="185"/>
      <c r="AIY20" s="185"/>
      <c r="AIZ20" s="185"/>
      <c r="AJA20" s="185"/>
      <c r="AJB20" s="185"/>
      <c r="AJC20" s="185"/>
      <c r="AJD20" s="185"/>
      <c r="AJE20" s="185"/>
      <c r="AJF20" s="185"/>
      <c r="AJG20" s="185"/>
      <c r="AJH20" s="185"/>
      <c r="AJI20" s="185"/>
      <c r="AJJ20" s="185"/>
      <c r="AJK20" s="185"/>
      <c r="AJL20" s="185"/>
      <c r="AJM20" s="185"/>
      <c r="AJN20" s="185"/>
      <c r="AJO20" s="185"/>
      <c r="AJP20" s="185"/>
      <c r="AJQ20" s="185"/>
      <c r="AJR20" s="185"/>
      <c r="AJS20" s="185"/>
      <c r="AJT20" s="185"/>
      <c r="AJU20" s="185"/>
      <c r="AJV20" s="185"/>
      <c r="AJW20" s="185"/>
      <c r="AJX20" s="185"/>
      <c r="AJY20" s="185"/>
      <c r="AJZ20" s="185"/>
      <c r="AKA20" s="185"/>
      <c r="AKB20" s="185"/>
      <c r="AKC20" s="185"/>
      <c r="AKD20" s="185"/>
      <c r="AKE20" s="185"/>
      <c r="AKF20" s="185"/>
      <c r="AKG20" s="185"/>
      <c r="AKH20" s="185"/>
      <c r="AKI20" s="185"/>
      <c r="AKJ20" s="185"/>
      <c r="AKK20" s="185"/>
      <c r="AKL20" s="185"/>
      <c r="AKM20" s="185"/>
      <c r="AKN20" s="185"/>
      <c r="AKO20" s="185"/>
      <c r="AKP20" s="185"/>
      <c r="AKQ20" s="185"/>
      <c r="AKR20" s="185"/>
      <c r="AKS20" s="185"/>
      <c r="AKT20" s="185"/>
      <c r="AKU20" s="185"/>
      <c r="AKV20" s="185"/>
      <c r="AKW20" s="185"/>
      <c r="AKX20" s="185"/>
      <c r="AKY20" s="185"/>
      <c r="AKZ20" s="185"/>
      <c r="ALA20" s="185"/>
      <c r="ALB20" s="185"/>
      <c r="ALC20" s="185"/>
      <c r="ALD20" s="185"/>
      <c r="ALE20" s="185"/>
      <c r="ALF20" s="185"/>
      <c r="ALG20" s="185"/>
      <c r="ALH20" s="185"/>
      <c r="ALI20" s="185"/>
      <c r="ALJ20" s="185"/>
      <c r="ALK20" s="185"/>
      <c r="ALL20" s="185"/>
      <c r="ALM20" s="185"/>
      <c r="ALN20" s="185"/>
      <c r="ALO20" s="185"/>
      <c r="ALP20" s="185"/>
      <c r="ALQ20" s="185"/>
      <c r="ALR20" s="185"/>
      <c r="ALS20" s="185"/>
      <c r="ALT20" s="185"/>
      <c r="ALU20" s="185"/>
      <c r="ALV20" s="185"/>
      <c r="ALW20" s="185"/>
      <c r="ALX20" s="185"/>
      <c r="ALY20" s="185"/>
      <c r="ALZ20" s="185"/>
      <c r="AMA20" s="185"/>
      <c r="AMB20" s="185"/>
      <c r="AMC20" s="185"/>
      <c r="AMD20" s="185"/>
      <c r="AME20" s="185"/>
      <c r="AMF20" s="185"/>
      <c r="AMG20" s="185"/>
      <c r="AMH20" s="185"/>
      <c r="AMI20" s="185"/>
      <c r="AMJ20" s="185"/>
      <c r="AMK20" s="185"/>
      <c r="AML20" s="185"/>
      <c r="AMM20" s="185"/>
      <c r="AMN20" s="185"/>
      <c r="AMO20" s="185"/>
      <c r="AMP20" s="185"/>
      <c r="AMQ20" s="185"/>
      <c r="AMR20" s="185"/>
      <c r="AMS20" s="185"/>
      <c r="AMT20" s="185"/>
      <c r="AMU20" s="185"/>
      <c r="AMV20" s="185"/>
      <c r="AMW20" s="185"/>
      <c r="AMX20" s="185"/>
      <c r="AMY20" s="185"/>
      <c r="AMZ20" s="185"/>
      <c r="ANA20" s="185"/>
      <c r="ANB20" s="185"/>
      <c r="ANC20" s="185"/>
      <c r="AND20" s="185"/>
      <c r="ANE20" s="185"/>
      <c r="ANF20" s="185"/>
      <c r="ANG20" s="185"/>
      <c r="ANH20" s="185"/>
      <c r="ANI20" s="185"/>
      <c r="ANJ20" s="185"/>
      <c r="ANK20" s="185"/>
      <c r="ANL20" s="185"/>
      <c r="ANM20" s="185"/>
      <c r="ANN20" s="185"/>
      <c r="ANO20" s="185"/>
      <c r="ANP20" s="185"/>
      <c r="ANQ20" s="185"/>
      <c r="ANR20" s="185"/>
      <c r="ANS20" s="185"/>
      <c r="ANT20" s="185"/>
      <c r="ANU20" s="185"/>
      <c r="ANV20" s="185"/>
      <c r="ANW20" s="185"/>
      <c r="ANX20" s="185"/>
      <c r="ANY20" s="185"/>
      <c r="ANZ20" s="185"/>
      <c r="AOA20" s="185"/>
      <c r="AOB20" s="185"/>
      <c r="AOC20" s="185"/>
      <c r="AOD20" s="185"/>
      <c r="AOE20" s="185"/>
      <c r="AOF20" s="185"/>
      <c r="AOG20" s="185"/>
      <c r="AOH20" s="185"/>
      <c r="AOI20" s="185"/>
      <c r="AOJ20" s="185"/>
      <c r="AOK20" s="185"/>
      <c r="AOL20" s="185"/>
      <c r="AOM20" s="185"/>
      <c r="AON20" s="185"/>
      <c r="AOO20" s="185"/>
      <c r="AOP20" s="185"/>
      <c r="AOQ20" s="185"/>
      <c r="AOR20" s="185"/>
      <c r="AOS20" s="185"/>
      <c r="AOT20" s="185"/>
      <c r="AOU20" s="185"/>
      <c r="AOV20" s="185"/>
      <c r="AOW20" s="185"/>
      <c r="AOX20" s="185"/>
      <c r="AOY20" s="185"/>
      <c r="AOZ20" s="185"/>
      <c r="APA20" s="185"/>
      <c r="APB20" s="185"/>
      <c r="APC20" s="185"/>
      <c r="APD20" s="185"/>
      <c r="APE20" s="185"/>
      <c r="APF20" s="185"/>
      <c r="APG20" s="185"/>
      <c r="APH20" s="185"/>
      <c r="API20" s="185"/>
      <c r="APJ20" s="185"/>
      <c r="APK20" s="185"/>
      <c r="APL20" s="185"/>
      <c r="APM20" s="185"/>
      <c r="APN20" s="185"/>
      <c r="APO20" s="185"/>
      <c r="APP20" s="185"/>
      <c r="APQ20" s="185"/>
      <c r="APR20" s="185"/>
      <c r="APS20" s="185"/>
      <c r="APT20" s="185"/>
      <c r="APU20" s="185"/>
      <c r="APV20" s="185"/>
      <c r="APW20" s="185"/>
      <c r="APX20" s="185"/>
      <c r="APY20" s="185"/>
      <c r="APZ20" s="185"/>
      <c r="AQA20" s="185"/>
      <c r="AQB20" s="185"/>
      <c r="AQC20" s="185"/>
      <c r="AQD20" s="185"/>
      <c r="AQE20" s="185"/>
      <c r="AQF20" s="185"/>
      <c r="AQG20" s="185"/>
      <c r="AQH20" s="185"/>
      <c r="AQI20" s="185"/>
      <c r="AQJ20" s="185"/>
      <c r="AQK20" s="185"/>
      <c r="AQL20" s="185"/>
      <c r="AQM20" s="185"/>
      <c r="AQN20" s="185"/>
      <c r="AQO20" s="185"/>
      <c r="AQP20" s="185"/>
      <c r="AQQ20" s="185"/>
      <c r="AQR20" s="185"/>
      <c r="AQS20" s="185"/>
      <c r="AQT20" s="185"/>
      <c r="AQU20" s="185"/>
      <c r="AQV20" s="185"/>
      <c r="AQW20" s="185"/>
      <c r="AQX20" s="185"/>
      <c r="AQY20" s="185"/>
      <c r="AQZ20" s="185"/>
      <c r="ARA20" s="185"/>
      <c r="ARB20" s="185"/>
      <c r="ARC20" s="185"/>
      <c r="ARD20" s="185"/>
      <c r="ARE20" s="185"/>
      <c r="ARF20" s="185"/>
      <c r="ARG20" s="185"/>
      <c r="ARH20" s="185"/>
      <c r="ARI20" s="185"/>
      <c r="ARJ20" s="185"/>
      <c r="ARK20" s="185"/>
      <c r="ARL20" s="185"/>
      <c r="ARM20" s="185"/>
      <c r="ARN20" s="185"/>
      <c r="ARO20" s="185"/>
      <c r="ARP20" s="185"/>
      <c r="ARQ20" s="185"/>
      <c r="ARR20" s="185"/>
      <c r="ARS20" s="185"/>
      <c r="ART20" s="185"/>
      <c r="ARU20" s="185"/>
      <c r="ARV20" s="185"/>
      <c r="ARW20" s="185"/>
      <c r="ARX20" s="185"/>
      <c r="ARY20" s="185"/>
      <c r="ARZ20" s="185"/>
      <c r="ASA20" s="185"/>
      <c r="ASB20" s="185"/>
      <c r="ASC20" s="185"/>
      <c r="ASD20" s="185"/>
      <c r="ASE20" s="185"/>
      <c r="ASF20" s="185"/>
      <c r="ASG20" s="185"/>
      <c r="ASH20" s="185"/>
      <c r="ASI20" s="185"/>
      <c r="ASJ20" s="185"/>
      <c r="ASK20" s="185"/>
      <c r="ASL20" s="185"/>
      <c r="ASM20" s="185"/>
      <c r="ASN20" s="185"/>
      <c r="ASO20" s="185"/>
      <c r="ASP20" s="185"/>
      <c r="ASQ20" s="185"/>
      <c r="ASR20" s="185"/>
      <c r="ASS20" s="185"/>
      <c r="AST20" s="185"/>
      <c r="ASU20" s="185"/>
      <c r="ASV20" s="185"/>
      <c r="ASW20" s="185"/>
      <c r="ASX20" s="185"/>
      <c r="ASY20" s="185"/>
      <c r="ASZ20" s="185"/>
      <c r="ATA20" s="185"/>
      <c r="ATB20" s="185"/>
      <c r="ATC20" s="185"/>
      <c r="ATD20" s="185"/>
      <c r="ATE20" s="185"/>
      <c r="ATF20" s="185"/>
      <c r="ATG20" s="185"/>
      <c r="ATH20" s="185"/>
      <c r="ATI20" s="185"/>
      <c r="ATJ20" s="185"/>
      <c r="ATK20" s="185"/>
      <c r="ATL20" s="185"/>
      <c r="ATM20" s="185"/>
      <c r="ATN20" s="185"/>
      <c r="ATO20" s="185"/>
      <c r="ATP20" s="185"/>
      <c r="ATQ20" s="185"/>
      <c r="ATR20" s="185"/>
      <c r="ATS20" s="185"/>
      <c r="ATT20" s="185"/>
      <c r="ATU20" s="185"/>
      <c r="ATV20" s="185"/>
      <c r="ATW20" s="185"/>
      <c r="ATX20" s="185"/>
      <c r="ATY20" s="185"/>
      <c r="ATZ20" s="185"/>
      <c r="AUA20" s="185"/>
      <c r="AUB20" s="185"/>
      <c r="AUC20" s="185"/>
      <c r="AUD20" s="185"/>
      <c r="AUE20" s="185"/>
      <c r="AUF20" s="185"/>
      <c r="AUG20" s="185"/>
      <c r="AUH20" s="185"/>
      <c r="AUI20" s="185"/>
      <c r="AUJ20" s="185"/>
      <c r="AUK20" s="185"/>
      <c r="AUL20" s="185"/>
      <c r="AUM20" s="185"/>
      <c r="AUN20" s="185"/>
      <c r="AUO20" s="185"/>
      <c r="AUP20" s="185"/>
      <c r="AUQ20" s="185"/>
      <c r="AUR20" s="185"/>
      <c r="AUS20" s="185"/>
      <c r="AUT20" s="185"/>
      <c r="AUU20" s="185"/>
      <c r="AUV20" s="185"/>
      <c r="AUW20" s="185"/>
      <c r="AUX20" s="185"/>
      <c r="AUY20" s="185"/>
      <c r="AUZ20" s="185"/>
      <c r="AVA20" s="185"/>
      <c r="AVB20" s="185"/>
      <c r="AVC20" s="185"/>
      <c r="AVD20" s="185"/>
      <c r="AVE20" s="185"/>
      <c r="AVF20" s="185"/>
      <c r="AVG20" s="185"/>
      <c r="AVH20" s="185"/>
      <c r="AVI20" s="185"/>
      <c r="AVJ20" s="185"/>
      <c r="AVK20" s="185"/>
      <c r="AVL20" s="185"/>
      <c r="AVM20" s="185"/>
      <c r="AVN20" s="185"/>
      <c r="AVO20" s="185"/>
      <c r="AVP20" s="185"/>
      <c r="AVQ20" s="185"/>
      <c r="AVR20" s="185"/>
      <c r="AVS20" s="185"/>
      <c r="AVT20" s="185"/>
      <c r="AVU20" s="185"/>
      <c r="AVV20" s="185"/>
      <c r="AVW20" s="185"/>
      <c r="AVX20" s="185"/>
      <c r="AVY20" s="185"/>
      <c r="AVZ20" s="185"/>
      <c r="AWA20" s="185"/>
      <c r="AWB20" s="185"/>
      <c r="AWC20" s="185"/>
      <c r="AWD20" s="185"/>
      <c r="AWE20" s="185"/>
      <c r="AWF20" s="185"/>
      <c r="AWG20" s="185"/>
      <c r="AWH20" s="185"/>
      <c r="AWI20" s="185"/>
      <c r="AWJ20" s="185"/>
      <c r="AWK20" s="185"/>
      <c r="AWL20" s="185"/>
      <c r="AWM20" s="185"/>
      <c r="AWN20" s="185"/>
      <c r="AWO20" s="185"/>
      <c r="AWP20" s="185"/>
      <c r="AWQ20" s="185"/>
      <c r="AWR20" s="185"/>
      <c r="AWS20" s="185"/>
      <c r="AWT20" s="185"/>
      <c r="AWU20" s="185"/>
      <c r="AWV20" s="185"/>
      <c r="AWW20" s="185"/>
      <c r="AWX20" s="185"/>
      <c r="AWY20" s="185"/>
      <c r="AWZ20" s="185"/>
      <c r="AXA20" s="185"/>
      <c r="AXB20" s="185"/>
      <c r="AXC20" s="185"/>
      <c r="AXD20" s="185"/>
      <c r="AXE20" s="185"/>
      <c r="AXF20" s="185"/>
      <c r="AXG20" s="185"/>
      <c r="AXH20" s="185"/>
      <c r="AXI20" s="185"/>
      <c r="AXJ20" s="185"/>
      <c r="AXK20" s="185"/>
      <c r="AXL20" s="185"/>
      <c r="AXM20" s="185"/>
      <c r="AXN20" s="185"/>
      <c r="AXO20" s="185"/>
      <c r="AXP20" s="185"/>
      <c r="AXQ20" s="185"/>
      <c r="AXR20" s="185"/>
      <c r="AXS20" s="185"/>
      <c r="AXT20" s="185"/>
      <c r="AXU20" s="185"/>
      <c r="AXV20" s="185"/>
      <c r="AXW20" s="185"/>
      <c r="AXX20" s="185"/>
      <c r="AXY20" s="185"/>
      <c r="AXZ20" s="185"/>
      <c r="AYA20" s="185"/>
      <c r="AYB20" s="185"/>
      <c r="AYC20" s="185"/>
      <c r="AYD20" s="185"/>
      <c r="AYE20" s="185"/>
      <c r="AYF20" s="185"/>
      <c r="AYG20" s="185"/>
      <c r="AYH20" s="185"/>
      <c r="AYI20" s="185"/>
      <c r="AYJ20" s="185"/>
      <c r="AYK20" s="185"/>
      <c r="AYL20" s="185"/>
      <c r="AYM20" s="185"/>
      <c r="AYN20" s="185"/>
      <c r="AYO20" s="185"/>
      <c r="AYP20" s="185"/>
      <c r="AYQ20" s="185"/>
      <c r="AYR20" s="185"/>
      <c r="AYS20" s="185"/>
      <c r="AYT20" s="185"/>
      <c r="AYU20" s="185"/>
      <c r="AYV20" s="185"/>
      <c r="AYW20" s="185"/>
      <c r="AYX20" s="185"/>
      <c r="AYY20" s="185"/>
      <c r="AYZ20" s="185"/>
      <c r="AZA20" s="185"/>
      <c r="AZB20" s="185"/>
      <c r="AZC20" s="185"/>
      <c r="AZD20" s="185"/>
      <c r="AZE20" s="185"/>
      <c r="AZF20" s="185"/>
      <c r="AZG20" s="185"/>
      <c r="AZH20" s="185"/>
      <c r="AZI20" s="185"/>
      <c r="AZJ20" s="185"/>
      <c r="AZK20" s="185"/>
      <c r="AZL20" s="185"/>
      <c r="AZM20" s="185"/>
      <c r="AZN20" s="185"/>
      <c r="AZO20" s="185"/>
      <c r="AZP20" s="185"/>
      <c r="AZQ20" s="185"/>
      <c r="AZR20" s="185"/>
      <c r="AZS20" s="185"/>
      <c r="AZT20" s="185"/>
      <c r="AZU20" s="185"/>
      <c r="AZV20" s="185"/>
      <c r="AZW20" s="185"/>
      <c r="AZX20" s="185"/>
      <c r="AZY20" s="185"/>
      <c r="AZZ20" s="185"/>
      <c r="BAA20" s="185"/>
      <c r="BAB20" s="185"/>
      <c r="BAC20" s="185"/>
      <c r="BAD20" s="185"/>
      <c r="BAE20" s="185"/>
      <c r="BAF20" s="185"/>
      <c r="BAG20" s="185"/>
      <c r="BAH20" s="185"/>
      <c r="BAI20" s="185"/>
      <c r="BAJ20" s="185"/>
      <c r="BAK20" s="185"/>
      <c r="BAL20" s="185"/>
      <c r="BAM20" s="185"/>
      <c r="BAN20" s="185"/>
      <c r="BAO20" s="185"/>
      <c r="BAP20" s="185"/>
      <c r="BAQ20" s="185"/>
      <c r="BAR20" s="185"/>
      <c r="BAS20" s="185"/>
      <c r="BAT20" s="185"/>
      <c r="BAU20" s="185"/>
      <c r="BAV20" s="185"/>
      <c r="BAW20" s="185"/>
      <c r="BAX20" s="185"/>
      <c r="BAY20" s="185"/>
      <c r="BAZ20" s="185"/>
      <c r="BBA20" s="185"/>
      <c r="BBB20" s="185"/>
      <c r="BBC20" s="185"/>
      <c r="BBD20" s="185"/>
      <c r="BBE20" s="185"/>
      <c r="BBF20" s="185"/>
      <c r="BBG20" s="185"/>
      <c r="BBH20" s="185"/>
      <c r="BBI20" s="185"/>
      <c r="BBJ20" s="185"/>
      <c r="BBK20" s="185"/>
      <c r="BBL20" s="185"/>
      <c r="BBM20" s="185"/>
      <c r="BBN20" s="185"/>
      <c r="BBO20" s="185"/>
      <c r="BBP20" s="185"/>
      <c r="BBQ20" s="185"/>
      <c r="BBR20" s="185"/>
      <c r="BBS20" s="185"/>
      <c r="BBT20" s="185"/>
      <c r="BBU20" s="185"/>
      <c r="BBV20" s="185"/>
      <c r="BBW20" s="185"/>
      <c r="BBX20" s="185"/>
      <c r="BBY20" s="185"/>
      <c r="BBZ20" s="185"/>
      <c r="BCA20" s="185"/>
      <c r="BCB20" s="185"/>
      <c r="BCC20" s="185"/>
      <c r="BCD20" s="185"/>
      <c r="BCE20" s="185"/>
      <c r="BCF20" s="185"/>
      <c r="BCG20" s="185"/>
      <c r="BCH20" s="185"/>
      <c r="BCI20" s="185"/>
      <c r="BCJ20" s="185"/>
      <c r="BCK20" s="185"/>
      <c r="BCL20" s="185"/>
      <c r="BCM20" s="185"/>
      <c r="BCN20" s="185"/>
      <c r="BCO20" s="185"/>
      <c r="BCP20" s="185"/>
      <c r="BCQ20" s="185"/>
      <c r="BCR20" s="185"/>
      <c r="BCS20" s="185"/>
      <c r="BCT20" s="185"/>
      <c r="BCU20" s="185"/>
      <c r="BCV20" s="185"/>
      <c r="BCW20" s="185"/>
      <c r="BCX20" s="185"/>
      <c r="BCY20" s="185"/>
      <c r="BCZ20" s="185"/>
      <c r="BDA20" s="185"/>
      <c r="BDB20" s="185"/>
      <c r="BDC20" s="185"/>
      <c r="BDD20" s="185"/>
      <c r="BDE20" s="185"/>
      <c r="BDF20" s="185"/>
      <c r="BDG20" s="185"/>
      <c r="BDH20" s="185"/>
      <c r="BDI20" s="185"/>
      <c r="BDJ20" s="185"/>
      <c r="BDK20" s="185"/>
      <c r="BDL20" s="185"/>
      <c r="BDM20" s="185"/>
      <c r="BDN20" s="185"/>
      <c r="BDO20" s="185"/>
      <c r="BDP20" s="185"/>
      <c r="BDQ20" s="185"/>
      <c r="BDR20" s="185"/>
      <c r="BDS20" s="185"/>
      <c r="BDT20" s="185"/>
      <c r="BDU20" s="185"/>
      <c r="BDV20" s="185"/>
      <c r="BDW20" s="185"/>
      <c r="BDX20" s="185"/>
      <c r="BDY20" s="185"/>
      <c r="BDZ20" s="185"/>
      <c r="BEA20" s="185"/>
      <c r="BEB20" s="185"/>
      <c r="BEC20" s="185"/>
      <c r="BED20" s="185"/>
      <c r="BEE20" s="185"/>
      <c r="BEF20" s="185"/>
      <c r="BEG20" s="185"/>
      <c r="BEH20" s="185"/>
      <c r="BEI20" s="185"/>
      <c r="BEJ20" s="185"/>
      <c r="BEK20" s="185"/>
      <c r="BEL20" s="185"/>
      <c r="BEM20" s="185"/>
      <c r="BEN20" s="185"/>
      <c r="BEO20" s="185"/>
      <c r="BEP20" s="185"/>
      <c r="BEQ20" s="185"/>
      <c r="BER20" s="185"/>
      <c r="BES20" s="185"/>
      <c r="BET20" s="185"/>
      <c r="BEU20" s="185"/>
      <c r="BEV20" s="185"/>
      <c r="BEW20" s="185"/>
      <c r="BEX20" s="185"/>
      <c r="BEY20" s="185"/>
      <c r="BEZ20" s="185"/>
      <c r="BFA20" s="185"/>
      <c r="BFB20" s="185"/>
      <c r="BFC20" s="185"/>
      <c r="BFD20" s="185"/>
      <c r="BFE20" s="185"/>
      <c r="BFF20" s="185"/>
      <c r="BFG20" s="185"/>
      <c r="BFH20" s="185"/>
      <c r="BFI20" s="185"/>
      <c r="BFJ20" s="185"/>
      <c r="BFK20" s="185"/>
      <c r="BFL20" s="185"/>
      <c r="BFM20" s="185"/>
      <c r="BFN20" s="185"/>
      <c r="BFO20" s="185"/>
      <c r="BFP20" s="185"/>
      <c r="BFQ20" s="185"/>
      <c r="BFR20" s="185"/>
      <c r="BFS20" s="185"/>
      <c r="BFT20" s="185"/>
      <c r="BFU20" s="185"/>
      <c r="BFV20" s="185"/>
      <c r="BFW20" s="185"/>
      <c r="BFX20" s="185"/>
      <c r="BFY20" s="185"/>
      <c r="BFZ20" s="185"/>
      <c r="BGA20" s="185"/>
      <c r="BGB20" s="185"/>
      <c r="BGC20" s="185"/>
      <c r="BGD20" s="185"/>
      <c r="BGE20" s="185"/>
      <c r="BGF20" s="185"/>
      <c r="BGG20" s="185"/>
      <c r="BGH20" s="185"/>
      <c r="BGI20" s="185"/>
      <c r="BGJ20" s="185"/>
      <c r="BGK20" s="185"/>
      <c r="BGL20" s="185"/>
      <c r="BGM20" s="185"/>
      <c r="BGN20" s="185"/>
      <c r="BGO20" s="185"/>
      <c r="BGP20" s="185"/>
      <c r="BGQ20" s="185"/>
      <c r="BGR20" s="185"/>
      <c r="BGS20" s="185"/>
      <c r="BGT20" s="185"/>
      <c r="BGU20" s="185"/>
      <c r="BGV20" s="185"/>
      <c r="BGW20" s="185"/>
      <c r="BGX20" s="185"/>
      <c r="BGY20" s="185"/>
      <c r="BGZ20" s="185"/>
      <c r="BHA20" s="185"/>
      <c r="BHB20" s="185"/>
      <c r="BHC20" s="185"/>
      <c r="BHD20" s="185"/>
      <c r="BHE20" s="185"/>
      <c r="BHF20" s="185"/>
      <c r="BHG20" s="185"/>
      <c r="BHH20" s="185"/>
      <c r="BHI20" s="185"/>
      <c r="BHJ20" s="185"/>
      <c r="BHK20" s="185"/>
      <c r="BHL20" s="185"/>
      <c r="BHM20" s="185"/>
      <c r="BHN20" s="185"/>
      <c r="BHO20" s="185"/>
      <c r="BHP20" s="185"/>
      <c r="BHQ20" s="185"/>
      <c r="BHR20" s="185"/>
      <c r="BHS20" s="185"/>
      <c r="BHT20" s="185"/>
      <c r="BHU20" s="185"/>
      <c r="BHV20" s="185"/>
      <c r="BHW20" s="185"/>
      <c r="BHX20" s="185"/>
      <c r="BHY20" s="185"/>
      <c r="BHZ20" s="185"/>
      <c r="BIA20" s="185"/>
      <c r="BIB20" s="185"/>
      <c r="BIC20" s="185"/>
      <c r="BID20" s="185"/>
      <c r="BIE20" s="185"/>
      <c r="BIF20" s="185"/>
      <c r="BIG20" s="185"/>
      <c r="BIH20" s="185"/>
      <c r="BII20" s="185"/>
      <c r="BIJ20" s="185"/>
      <c r="BIK20" s="185"/>
      <c r="BIL20" s="185"/>
      <c r="BIM20" s="185"/>
      <c r="BIN20" s="185"/>
      <c r="BIO20" s="185"/>
      <c r="BIP20" s="185"/>
      <c r="BIQ20" s="185"/>
      <c r="BIR20" s="185"/>
      <c r="BIS20" s="185"/>
      <c r="BIT20" s="185"/>
      <c r="BIU20" s="185"/>
      <c r="BIV20" s="185"/>
      <c r="BIW20" s="185"/>
      <c r="BIX20" s="185"/>
      <c r="BIY20" s="185"/>
      <c r="BIZ20" s="185"/>
      <c r="BJA20" s="185"/>
      <c r="BJB20" s="185"/>
      <c r="BJC20" s="185"/>
      <c r="BJD20" s="185"/>
      <c r="BJE20" s="185"/>
      <c r="BJF20" s="185"/>
      <c r="BJG20" s="185"/>
      <c r="BJH20" s="185"/>
      <c r="BJI20" s="185"/>
      <c r="BJJ20" s="185"/>
      <c r="BJK20" s="185"/>
      <c r="BJL20" s="185"/>
      <c r="BJM20" s="185"/>
      <c r="BJN20" s="185"/>
      <c r="BJO20" s="185"/>
      <c r="BJP20" s="185"/>
      <c r="BJQ20" s="185"/>
      <c r="BJR20" s="185"/>
      <c r="BJS20" s="185"/>
      <c r="BJT20" s="185"/>
      <c r="BJU20" s="185"/>
      <c r="BJV20" s="185"/>
      <c r="BJW20" s="185"/>
      <c r="BJX20" s="185"/>
      <c r="BJY20" s="185"/>
      <c r="BJZ20" s="185"/>
      <c r="BKA20" s="185"/>
      <c r="BKB20" s="185"/>
      <c r="BKC20" s="185"/>
      <c r="BKD20" s="185"/>
      <c r="BKE20" s="185"/>
      <c r="BKF20" s="185"/>
      <c r="BKG20" s="185"/>
      <c r="BKH20" s="185"/>
      <c r="BKI20" s="185"/>
      <c r="BKJ20" s="185"/>
      <c r="BKK20" s="185"/>
      <c r="BKL20" s="185"/>
      <c r="BKM20" s="185"/>
      <c r="BKN20" s="185"/>
      <c r="BKO20" s="185"/>
      <c r="BKP20" s="185"/>
      <c r="BKQ20" s="185"/>
      <c r="BKR20" s="185"/>
      <c r="BKS20" s="185"/>
      <c r="BKT20" s="185"/>
      <c r="BKU20" s="185"/>
      <c r="BKV20" s="185"/>
      <c r="BKW20" s="185"/>
      <c r="BKX20" s="185"/>
      <c r="BKY20" s="185"/>
      <c r="BKZ20" s="185"/>
      <c r="BLA20" s="185"/>
      <c r="BLB20" s="185"/>
      <c r="BLC20" s="185"/>
      <c r="BLD20" s="185"/>
      <c r="BLE20" s="185"/>
      <c r="BLF20" s="185"/>
      <c r="BLG20" s="185"/>
      <c r="BLH20" s="185"/>
      <c r="BLI20" s="185"/>
      <c r="BLJ20" s="185"/>
      <c r="BLK20" s="185"/>
      <c r="BLL20" s="185"/>
      <c r="BLM20" s="185"/>
      <c r="BLN20" s="185"/>
      <c r="BLO20" s="185"/>
      <c r="BLP20" s="185"/>
      <c r="BLQ20" s="185"/>
      <c r="BLR20" s="185"/>
      <c r="BLS20" s="185"/>
      <c r="BLT20" s="185"/>
      <c r="BLU20" s="185"/>
      <c r="BLV20" s="185"/>
      <c r="BLW20" s="185"/>
      <c r="BLX20" s="185"/>
      <c r="BLY20" s="185"/>
      <c r="BLZ20" s="185"/>
      <c r="BMA20" s="185"/>
      <c r="BMB20" s="185"/>
      <c r="BMC20" s="185"/>
      <c r="BMD20" s="185"/>
      <c r="BME20" s="185"/>
      <c r="BMF20" s="185"/>
      <c r="BMG20" s="185"/>
      <c r="BMH20" s="185"/>
      <c r="BMI20" s="185"/>
      <c r="BMJ20" s="185"/>
      <c r="BMK20" s="185"/>
      <c r="BML20" s="185"/>
      <c r="BMM20" s="185"/>
      <c r="BMN20" s="185"/>
      <c r="BMO20" s="185"/>
      <c r="BMP20" s="185"/>
      <c r="BMQ20" s="185"/>
      <c r="BMR20" s="185"/>
      <c r="BMS20" s="185"/>
      <c r="BMT20" s="185"/>
      <c r="BMU20" s="185"/>
      <c r="BMV20" s="185"/>
      <c r="BMW20" s="185"/>
      <c r="BMX20" s="185"/>
      <c r="BMY20" s="185"/>
      <c r="BMZ20" s="185"/>
      <c r="BNA20" s="185"/>
      <c r="BNB20" s="185"/>
      <c r="BNC20" s="185"/>
      <c r="BND20" s="185"/>
      <c r="BNE20" s="185"/>
      <c r="BNF20" s="185"/>
      <c r="BNG20" s="185"/>
      <c r="BNH20" s="185"/>
      <c r="BNI20" s="185"/>
      <c r="BNJ20" s="185"/>
      <c r="BNK20" s="185"/>
      <c r="BNL20" s="185"/>
      <c r="BNM20" s="185"/>
      <c r="BNN20" s="185"/>
      <c r="BNO20" s="185"/>
      <c r="BNP20" s="185"/>
      <c r="BNQ20" s="185"/>
      <c r="BNR20" s="185"/>
      <c r="BNS20" s="185"/>
      <c r="BNT20" s="185"/>
      <c r="BNU20" s="185"/>
      <c r="BNV20" s="185"/>
      <c r="BNW20" s="185"/>
      <c r="BNX20" s="185"/>
      <c r="BNY20" s="185"/>
      <c r="BNZ20" s="185"/>
      <c r="BOA20" s="185"/>
      <c r="BOB20" s="185"/>
      <c r="BOC20" s="185"/>
      <c r="BOD20" s="185"/>
      <c r="BOE20" s="185"/>
      <c r="BOF20" s="185"/>
      <c r="BOG20" s="185"/>
      <c r="BOH20" s="185"/>
      <c r="BOI20" s="185"/>
      <c r="BOJ20" s="185"/>
      <c r="BOK20" s="185"/>
      <c r="BOL20" s="185"/>
      <c r="BOM20" s="185"/>
      <c r="BON20" s="185"/>
      <c r="BOO20" s="185"/>
      <c r="BOP20" s="185"/>
      <c r="BOQ20" s="185"/>
      <c r="BOR20" s="185"/>
      <c r="BOS20" s="185"/>
      <c r="BOT20" s="185"/>
      <c r="BOU20" s="185"/>
      <c r="BOV20" s="185"/>
      <c r="BOW20" s="185"/>
      <c r="BOX20" s="185"/>
      <c r="BOY20" s="185"/>
      <c r="BOZ20" s="185"/>
      <c r="BPA20" s="185"/>
      <c r="BPB20" s="185"/>
      <c r="BPC20" s="185"/>
      <c r="BPD20" s="185"/>
      <c r="BPE20" s="185"/>
      <c r="BPF20" s="185"/>
      <c r="BPG20" s="185"/>
      <c r="BPH20" s="185"/>
      <c r="BPI20" s="185"/>
      <c r="BPJ20" s="185"/>
      <c r="BPK20" s="185"/>
      <c r="BPL20" s="185"/>
      <c r="BPM20" s="185"/>
      <c r="BPN20" s="185"/>
      <c r="BPO20" s="185"/>
      <c r="BPP20" s="185"/>
      <c r="BPQ20" s="185"/>
      <c r="BPR20" s="185"/>
      <c r="BPS20" s="185"/>
      <c r="BPT20" s="185"/>
      <c r="BPU20" s="185"/>
      <c r="BPV20" s="185"/>
      <c r="BPW20" s="185"/>
      <c r="BPX20" s="185"/>
      <c r="BPY20" s="185"/>
      <c r="BPZ20" s="185"/>
      <c r="BQA20" s="185"/>
      <c r="BQB20" s="185"/>
      <c r="BQC20" s="185"/>
      <c r="BQD20" s="185"/>
      <c r="BQE20" s="185"/>
      <c r="BQF20" s="185"/>
      <c r="BQG20" s="185"/>
      <c r="BQH20" s="185"/>
      <c r="BQI20" s="185"/>
      <c r="BQJ20" s="185"/>
      <c r="BQK20" s="185"/>
      <c r="BQL20" s="185"/>
      <c r="BQM20" s="185"/>
      <c r="BQN20" s="185"/>
      <c r="BQO20" s="185"/>
      <c r="BQP20" s="185"/>
      <c r="BQQ20" s="185"/>
      <c r="BQR20" s="185"/>
      <c r="BQS20" s="185"/>
      <c r="BQT20" s="185"/>
      <c r="BQU20" s="185"/>
      <c r="BQV20" s="185"/>
      <c r="BQW20" s="185"/>
      <c r="BQX20" s="185"/>
      <c r="BQY20" s="185"/>
      <c r="BQZ20" s="185"/>
      <c r="BRA20" s="185"/>
      <c r="BRB20" s="185"/>
      <c r="BRC20" s="185"/>
      <c r="BRD20" s="185"/>
      <c r="BRE20" s="185"/>
      <c r="BRF20" s="185"/>
      <c r="BRG20" s="185"/>
      <c r="BRH20" s="185"/>
      <c r="BRI20" s="185"/>
      <c r="BRJ20" s="185"/>
      <c r="BRK20" s="185"/>
      <c r="BRL20" s="185"/>
      <c r="BRM20" s="185"/>
      <c r="BRN20" s="185"/>
      <c r="BRO20" s="185"/>
      <c r="BRP20" s="185"/>
      <c r="BRQ20" s="185"/>
      <c r="BRR20" s="185"/>
      <c r="BRS20" s="185"/>
      <c r="BRT20" s="185"/>
      <c r="BRU20" s="185"/>
      <c r="BRV20" s="185"/>
      <c r="BRW20" s="185"/>
      <c r="BRX20" s="185"/>
      <c r="BRY20" s="185"/>
      <c r="BRZ20" s="185"/>
      <c r="BSA20" s="185"/>
      <c r="BSB20" s="185"/>
      <c r="BSC20" s="185"/>
      <c r="BSD20" s="185"/>
      <c r="BSE20" s="185"/>
      <c r="BSF20" s="185"/>
      <c r="BSG20" s="185"/>
      <c r="BSH20" s="185"/>
      <c r="BSI20" s="185"/>
      <c r="BSJ20" s="185"/>
      <c r="BSK20" s="185"/>
      <c r="BSL20" s="185"/>
      <c r="BSM20" s="185"/>
      <c r="BSN20" s="185"/>
      <c r="BSO20" s="185"/>
      <c r="BSP20" s="185"/>
      <c r="BSQ20" s="185"/>
      <c r="BSR20" s="185"/>
      <c r="BSS20" s="185"/>
      <c r="BST20" s="185"/>
      <c r="BSU20" s="185"/>
      <c r="BSV20" s="185"/>
      <c r="BSW20" s="185"/>
      <c r="BSX20" s="185"/>
      <c r="BSY20" s="185"/>
      <c r="BSZ20" s="185"/>
      <c r="BTA20" s="185"/>
      <c r="BTB20" s="185"/>
      <c r="BTC20" s="185"/>
      <c r="BTD20" s="185"/>
      <c r="BTE20" s="185"/>
      <c r="BTF20" s="185"/>
      <c r="BTG20" s="185"/>
      <c r="BTH20" s="185"/>
      <c r="BTI20" s="185"/>
      <c r="BTJ20" s="185"/>
      <c r="BTK20" s="185"/>
      <c r="BTL20" s="185"/>
      <c r="BTM20" s="185"/>
      <c r="BTN20" s="185"/>
      <c r="BTO20" s="185"/>
      <c r="BTP20" s="185"/>
      <c r="BTQ20" s="185"/>
      <c r="BTR20" s="185"/>
      <c r="BTS20" s="185"/>
      <c r="BTT20" s="185"/>
      <c r="BTU20" s="185"/>
      <c r="BTV20" s="185"/>
      <c r="BTW20" s="185"/>
      <c r="BTX20" s="185"/>
      <c r="BTY20" s="185"/>
      <c r="BTZ20" s="185"/>
      <c r="BUA20" s="185"/>
      <c r="BUB20" s="185"/>
      <c r="BUC20" s="185"/>
      <c r="BUD20" s="185"/>
      <c r="BUE20" s="185"/>
      <c r="BUF20" s="185"/>
      <c r="BUG20" s="185"/>
      <c r="BUH20" s="185"/>
      <c r="BUI20" s="185"/>
      <c r="BUJ20" s="185"/>
      <c r="BUK20" s="185"/>
      <c r="BUL20" s="185"/>
      <c r="BUM20" s="185"/>
      <c r="BUN20" s="185"/>
      <c r="BUO20" s="185"/>
      <c r="BUP20" s="185"/>
      <c r="BUQ20" s="185"/>
      <c r="BUR20" s="185"/>
      <c r="BUS20" s="185"/>
      <c r="BUT20" s="185"/>
      <c r="BUU20" s="185"/>
      <c r="BUV20" s="185"/>
      <c r="BUW20" s="185"/>
      <c r="BUX20" s="185"/>
      <c r="BUY20" s="185"/>
      <c r="BUZ20" s="185"/>
      <c r="BVA20" s="185"/>
      <c r="BVB20" s="185"/>
      <c r="BVC20" s="185"/>
      <c r="BVD20" s="185"/>
      <c r="BVE20" s="185"/>
      <c r="BVF20" s="185"/>
      <c r="BVG20" s="185"/>
      <c r="BVH20" s="185"/>
      <c r="BVI20" s="185"/>
      <c r="BVJ20" s="185"/>
      <c r="BVK20" s="185"/>
      <c r="BVL20" s="185"/>
      <c r="BVM20" s="185"/>
      <c r="BVN20" s="185"/>
      <c r="BVO20" s="185"/>
      <c r="BVP20" s="185"/>
      <c r="BVQ20" s="185"/>
      <c r="BVR20" s="185"/>
      <c r="BVS20" s="185"/>
      <c r="BVT20" s="185"/>
      <c r="BVU20" s="185"/>
      <c r="BVV20" s="185"/>
      <c r="BVW20" s="185"/>
      <c r="BVX20" s="185"/>
      <c r="BVY20" s="185"/>
      <c r="BVZ20" s="185"/>
      <c r="BWA20" s="185"/>
      <c r="BWB20" s="185"/>
      <c r="BWC20" s="185"/>
      <c r="BWD20" s="185"/>
      <c r="BWE20" s="185"/>
      <c r="BWF20" s="185"/>
      <c r="BWG20" s="185"/>
      <c r="BWH20" s="185"/>
      <c r="BWI20" s="185"/>
      <c r="BWJ20" s="185"/>
      <c r="BWK20" s="185"/>
      <c r="BWL20" s="185"/>
      <c r="BWM20" s="185"/>
      <c r="BWN20" s="185"/>
      <c r="BWO20" s="185"/>
      <c r="BWP20" s="185"/>
      <c r="BWQ20" s="185"/>
      <c r="BWR20" s="185"/>
      <c r="BWS20" s="185"/>
      <c r="BWT20" s="185"/>
      <c r="BWU20" s="185"/>
      <c r="BWV20" s="185"/>
      <c r="BWW20" s="185"/>
      <c r="BWX20" s="185"/>
      <c r="BWY20" s="185"/>
      <c r="BWZ20" s="185"/>
      <c r="BXA20" s="185"/>
      <c r="BXB20" s="185"/>
      <c r="BXC20" s="185"/>
      <c r="BXD20" s="185"/>
      <c r="BXE20" s="185"/>
      <c r="BXF20" s="185"/>
      <c r="BXG20" s="185"/>
      <c r="BXH20" s="185"/>
      <c r="BXI20" s="185"/>
      <c r="BXJ20" s="185"/>
      <c r="BXK20" s="185"/>
      <c r="BXL20" s="185"/>
      <c r="BXM20" s="185"/>
      <c r="BXN20" s="185"/>
      <c r="BXO20" s="185"/>
      <c r="BXP20" s="185"/>
      <c r="BXQ20" s="185"/>
      <c r="BXR20" s="185"/>
      <c r="BXS20" s="185"/>
      <c r="BXT20" s="185"/>
      <c r="BXU20" s="185"/>
      <c r="BXV20" s="185"/>
      <c r="BXW20" s="185"/>
      <c r="BXX20" s="185"/>
      <c r="BXY20" s="185"/>
      <c r="BXZ20" s="185"/>
      <c r="BYA20" s="185"/>
      <c r="BYB20" s="185"/>
      <c r="BYC20" s="185"/>
      <c r="BYD20" s="185"/>
      <c r="BYE20" s="185"/>
      <c r="BYF20" s="185"/>
      <c r="BYG20" s="185"/>
      <c r="BYH20" s="185"/>
      <c r="BYI20" s="185"/>
      <c r="BYJ20" s="185"/>
      <c r="BYK20" s="185"/>
      <c r="BYL20" s="185"/>
      <c r="BYM20" s="185"/>
      <c r="BYN20" s="185"/>
      <c r="BYO20" s="185"/>
      <c r="BYP20" s="185"/>
      <c r="BYQ20" s="185"/>
      <c r="BYR20" s="185"/>
      <c r="BYS20" s="185"/>
      <c r="BYT20" s="185"/>
      <c r="BYU20" s="185"/>
      <c r="BYV20" s="185"/>
      <c r="BYW20" s="185"/>
      <c r="BYX20" s="185"/>
      <c r="BYY20" s="185"/>
      <c r="BYZ20" s="185"/>
      <c r="BZA20" s="185"/>
      <c r="BZB20" s="185"/>
      <c r="BZC20" s="185"/>
      <c r="BZD20" s="185"/>
      <c r="BZE20" s="185"/>
      <c r="BZF20" s="185"/>
      <c r="BZG20" s="185"/>
      <c r="BZH20" s="185"/>
      <c r="BZI20" s="185"/>
      <c r="BZJ20" s="185"/>
      <c r="BZK20" s="185"/>
      <c r="BZL20" s="185"/>
      <c r="BZM20" s="185"/>
      <c r="BZN20" s="185"/>
      <c r="BZO20" s="185"/>
      <c r="BZP20" s="185"/>
      <c r="BZQ20" s="185"/>
      <c r="BZR20" s="185"/>
      <c r="BZS20" s="185"/>
      <c r="BZT20" s="185"/>
      <c r="BZU20" s="185"/>
      <c r="BZV20" s="185"/>
      <c r="BZW20" s="185"/>
      <c r="BZX20" s="185"/>
      <c r="BZY20" s="185"/>
      <c r="BZZ20" s="185"/>
      <c r="CAA20" s="185"/>
      <c r="CAB20" s="185"/>
      <c r="CAC20" s="185"/>
      <c r="CAD20" s="185"/>
      <c r="CAE20" s="185"/>
      <c r="CAF20" s="185"/>
      <c r="CAG20" s="185"/>
      <c r="CAH20" s="185"/>
      <c r="CAI20" s="185"/>
      <c r="CAJ20" s="185"/>
      <c r="CAK20" s="185"/>
      <c r="CAL20" s="185"/>
      <c r="CAM20" s="185"/>
      <c r="CAN20" s="185"/>
      <c r="CAO20" s="185"/>
      <c r="CAP20" s="185"/>
      <c r="CAQ20" s="185"/>
      <c r="CAR20" s="185"/>
      <c r="CAS20" s="185"/>
      <c r="CAT20" s="185"/>
      <c r="CAU20" s="185"/>
      <c r="CAV20" s="185"/>
      <c r="CAW20" s="185"/>
      <c r="CAX20" s="185"/>
      <c r="CAY20" s="185"/>
      <c r="CAZ20" s="185"/>
      <c r="CBA20" s="185"/>
      <c r="CBB20" s="185"/>
      <c r="CBC20" s="185"/>
      <c r="CBD20" s="185"/>
      <c r="CBE20" s="185"/>
      <c r="CBF20" s="185"/>
      <c r="CBG20" s="185"/>
      <c r="CBH20" s="185"/>
      <c r="CBI20" s="185"/>
      <c r="CBJ20" s="185"/>
      <c r="CBK20" s="185"/>
      <c r="CBL20" s="185"/>
      <c r="CBM20" s="185"/>
      <c r="CBN20" s="185"/>
      <c r="CBO20" s="185"/>
      <c r="CBP20" s="185"/>
      <c r="CBQ20" s="185"/>
      <c r="CBR20" s="185"/>
      <c r="CBS20" s="185"/>
      <c r="CBT20" s="185"/>
      <c r="CBU20" s="185"/>
      <c r="CBV20" s="185"/>
      <c r="CBW20" s="185"/>
      <c r="CBX20" s="185"/>
      <c r="CBY20" s="185"/>
      <c r="CBZ20" s="185"/>
      <c r="CCA20" s="185"/>
      <c r="CCB20" s="185"/>
      <c r="CCC20" s="185"/>
      <c r="CCD20" s="185"/>
      <c r="CCE20" s="185"/>
      <c r="CCF20" s="185"/>
      <c r="CCG20" s="185"/>
      <c r="CCH20" s="185"/>
      <c r="CCI20" s="185"/>
      <c r="CCJ20" s="185"/>
      <c r="CCK20" s="185"/>
      <c r="CCL20" s="185"/>
      <c r="CCM20" s="185"/>
      <c r="CCN20" s="185"/>
      <c r="CCO20" s="185"/>
      <c r="CCP20" s="185"/>
      <c r="CCQ20" s="185"/>
      <c r="CCR20" s="185"/>
      <c r="CCS20" s="185"/>
      <c r="CCT20" s="185"/>
      <c r="CCU20" s="185"/>
      <c r="CCV20" s="185"/>
      <c r="CCW20" s="185"/>
      <c r="CCX20" s="185"/>
      <c r="CCY20" s="185"/>
      <c r="CCZ20" s="185"/>
      <c r="CDA20" s="185"/>
      <c r="CDB20" s="185"/>
      <c r="CDC20" s="185"/>
      <c r="CDD20" s="185"/>
      <c r="CDE20" s="185"/>
      <c r="CDF20" s="185"/>
      <c r="CDG20" s="185"/>
      <c r="CDH20" s="185"/>
      <c r="CDI20" s="185"/>
      <c r="CDJ20" s="185"/>
      <c r="CDK20" s="185"/>
      <c r="CDL20" s="185"/>
      <c r="CDM20" s="185"/>
      <c r="CDN20" s="185"/>
      <c r="CDO20" s="185"/>
      <c r="CDP20" s="185"/>
      <c r="CDQ20" s="185"/>
      <c r="CDR20" s="185"/>
      <c r="CDS20" s="185"/>
      <c r="CDT20" s="185"/>
      <c r="CDU20" s="185"/>
      <c r="CDV20" s="185"/>
      <c r="CDW20" s="185"/>
      <c r="CDX20" s="185"/>
      <c r="CDY20" s="185"/>
      <c r="CDZ20" s="185"/>
      <c r="CEA20" s="185"/>
      <c r="CEB20" s="185"/>
      <c r="CEC20" s="185"/>
      <c r="CED20" s="185"/>
      <c r="CEE20" s="185"/>
      <c r="CEF20" s="185"/>
      <c r="CEG20" s="185"/>
      <c r="CEH20" s="185"/>
      <c r="CEI20" s="185"/>
      <c r="CEJ20" s="185"/>
      <c r="CEK20" s="185"/>
      <c r="CEL20" s="185"/>
      <c r="CEM20" s="185"/>
      <c r="CEN20" s="185"/>
      <c r="CEO20" s="185"/>
      <c r="CEP20" s="185"/>
      <c r="CEQ20" s="185"/>
      <c r="CER20" s="185"/>
      <c r="CES20" s="185"/>
      <c r="CET20" s="185"/>
      <c r="CEU20" s="185"/>
      <c r="CEV20" s="185"/>
      <c r="CEW20" s="185"/>
      <c r="CEX20" s="185"/>
      <c r="CEY20" s="185"/>
      <c r="CEZ20" s="185"/>
      <c r="CFA20" s="185"/>
      <c r="CFB20" s="185"/>
      <c r="CFC20" s="185"/>
      <c r="CFD20" s="185"/>
      <c r="CFE20" s="185"/>
      <c r="CFF20" s="185"/>
      <c r="CFG20" s="185"/>
      <c r="CFH20" s="185"/>
      <c r="CFI20" s="185"/>
      <c r="CFJ20" s="185"/>
      <c r="CFK20" s="185"/>
      <c r="CFL20" s="185"/>
      <c r="CFM20" s="185"/>
      <c r="CFN20" s="185"/>
      <c r="CFO20" s="185"/>
      <c r="CFP20" s="185"/>
      <c r="CFQ20" s="185"/>
      <c r="CFR20" s="185"/>
      <c r="CFS20" s="185"/>
      <c r="CFT20" s="185"/>
      <c r="CFU20" s="185"/>
      <c r="CFV20" s="185"/>
      <c r="CFW20" s="185"/>
      <c r="CFX20" s="185"/>
      <c r="CFY20" s="185"/>
      <c r="CFZ20" s="185"/>
      <c r="CGA20" s="185"/>
      <c r="CGB20" s="185"/>
      <c r="CGC20" s="185"/>
      <c r="CGD20" s="185"/>
      <c r="CGE20" s="185"/>
      <c r="CGF20" s="185"/>
      <c r="CGG20" s="185"/>
      <c r="CGH20" s="185"/>
      <c r="CGI20" s="185"/>
      <c r="CGJ20" s="185"/>
      <c r="CGK20" s="185"/>
      <c r="CGL20" s="185"/>
      <c r="CGM20" s="185"/>
      <c r="CGN20" s="185"/>
      <c r="CGO20" s="185"/>
      <c r="CGP20" s="185"/>
      <c r="CGQ20" s="185"/>
      <c r="CGR20" s="185"/>
      <c r="CGS20" s="185"/>
      <c r="CGT20" s="185"/>
      <c r="CGU20" s="185"/>
      <c r="CGV20" s="185"/>
      <c r="CGW20" s="185"/>
      <c r="CGX20" s="185"/>
      <c r="CGY20" s="185"/>
      <c r="CGZ20" s="185"/>
      <c r="CHA20" s="185"/>
      <c r="CHB20" s="185"/>
      <c r="CHC20" s="185"/>
      <c r="CHD20" s="185"/>
      <c r="CHE20" s="185"/>
      <c r="CHF20" s="185"/>
      <c r="CHG20" s="185"/>
      <c r="CHH20" s="185"/>
      <c r="CHI20" s="185"/>
      <c r="CHJ20" s="185"/>
      <c r="CHK20" s="185"/>
      <c r="CHL20" s="185"/>
      <c r="CHM20" s="185"/>
      <c r="CHN20" s="185"/>
      <c r="CHO20" s="185"/>
      <c r="CHP20" s="185"/>
      <c r="CHQ20" s="185"/>
      <c r="CHR20" s="185"/>
      <c r="CHS20" s="185"/>
      <c r="CHT20" s="185"/>
      <c r="CHU20" s="185"/>
      <c r="CHV20" s="185"/>
      <c r="CHW20" s="185"/>
      <c r="CHX20" s="185"/>
      <c r="CHY20" s="185"/>
      <c r="CHZ20" s="185"/>
      <c r="CIA20" s="185"/>
      <c r="CIB20" s="185"/>
      <c r="CIC20" s="185"/>
      <c r="CID20" s="185"/>
      <c r="CIE20" s="185"/>
      <c r="CIF20" s="185"/>
      <c r="CIG20" s="185"/>
      <c r="CIH20" s="185"/>
      <c r="CII20" s="185"/>
      <c r="CIJ20" s="185"/>
      <c r="CIK20" s="185"/>
      <c r="CIL20" s="185"/>
      <c r="CIM20" s="185"/>
      <c r="CIN20" s="185"/>
      <c r="CIO20" s="185"/>
      <c r="CIP20" s="185"/>
      <c r="CIQ20" s="185"/>
      <c r="CIR20" s="185"/>
      <c r="CIS20" s="185"/>
      <c r="CIT20" s="185"/>
      <c r="CIU20" s="185"/>
      <c r="CIV20" s="185"/>
      <c r="CIW20" s="185"/>
      <c r="CIX20" s="185"/>
      <c r="CIY20" s="185"/>
      <c r="CIZ20" s="185"/>
      <c r="CJA20" s="185"/>
      <c r="CJB20" s="185"/>
      <c r="CJC20" s="185"/>
      <c r="CJD20" s="185"/>
      <c r="CJE20" s="185"/>
      <c r="CJF20" s="185"/>
      <c r="CJG20" s="185"/>
      <c r="CJH20" s="185"/>
      <c r="CJI20" s="185"/>
      <c r="CJJ20" s="185"/>
      <c r="CJK20" s="185"/>
      <c r="CJL20" s="185"/>
      <c r="CJM20" s="185"/>
      <c r="CJN20" s="185"/>
      <c r="CJO20" s="185"/>
      <c r="CJP20" s="185"/>
      <c r="CJQ20" s="185"/>
      <c r="CJR20" s="185"/>
      <c r="CJS20" s="185"/>
      <c r="CJT20" s="185"/>
      <c r="CJU20" s="185"/>
      <c r="CJV20" s="185"/>
      <c r="CJW20" s="185"/>
      <c r="CJX20" s="185"/>
      <c r="CJY20" s="185"/>
      <c r="CJZ20" s="185"/>
      <c r="CKA20" s="185"/>
      <c r="CKB20" s="185"/>
      <c r="CKC20" s="185"/>
      <c r="CKD20" s="185"/>
      <c r="CKE20" s="185"/>
      <c r="CKF20" s="185"/>
      <c r="CKG20" s="185"/>
      <c r="CKH20" s="185"/>
      <c r="CKI20" s="185"/>
      <c r="CKJ20" s="185"/>
      <c r="CKK20" s="185"/>
      <c r="CKL20" s="185"/>
      <c r="CKM20" s="185"/>
      <c r="CKN20" s="185"/>
      <c r="CKO20" s="185"/>
      <c r="CKP20" s="185"/>
      <c r="CKQ20" s="185"/>
      <c r="CKR20" s="185"/>
      <c r="CKS20" s="185"/>
      <c r="CKT20" s="185"/>
      <c r="CKU20" s="185"/>
      <c r="CKV20" s="185"/>
      <c r="CKW20" s="185"/>
      <c r="CKX20" s="185"/>
      <c r="CKY20" s="185"/>
      <c r="CKZ20" s="185"/>
      <c r="CLA20" s="185"/>
      <c r="CLB20" s="185"/>
      <c r="CLC20" s="185"/>
      <c r="CLD20" s="185"/>
      <c r="CLE20" s="185"/>
      <c r="CLF20" s="185"/>
      <c r="CLG20" s="185"/>
      <c r="CLH20" s="185"/>
      <c r="CLI20" s="185"/>
      <c r="CLJ20" s="185"/>
      <c r="CLK20" s="185"/>
      <c r="CLL20" s="185"/>
      <c r="CLM20" s="185"/>
      <c r="CLN20" s="185"/>
      <c r="CLO20" s="185"/>
      <c r="CLP20" s="185"/>
      <c r="CLQ20" s="185"/>
      <c r="CLR20" s="185"/>
      <c r="CLS20" s="185"/>
      <c r="CLT20" s="185"/>
      <c r="CLU20" s="185"/>
      <c r="CLV20" s="185"/>
      <c r="CLW20" s="185"/>
      <c r="CLX20" s="185"/>
      <c r="CLY20" s="185"/>
      <c r="CLZ20" s="185"/>
      <c r="CMA20" s="185"/>
      <c r="CMB20" s="185"/>
      <c r="CMC20" s="185"/>
      <c r="CMD20" s="185"/>
      <c r="CME20" s="185"/>
      <c r="CMF20" s="185"/>
      <c r="CMG20" s="185"/>
      <c r="CMH20" s="185"/>
      <c r="CMI20" s="185"/>
      <c r="CMJ20" s="185"/>
      <c r="CMK20" s="185"/>
      <c r="CML20" s="185"/>
      <c r="CMM20" s="185"/>
      <c r="CMN20" s="185"/>
      <c r="CMO20" s="185"/>
      <c r="CMP20" s="185"/>
      <c r="CMQ20" s="185"/>
      <c r="CMR20" s="185"/>
      <c r="CMS20" s="185"/>
      <c r="CMT20" s="185"/>
      <c r="CMU20" s="185"/>
      <c r="CMV20" s="185"/>
      <c r="CMW20" s="185"/>
      <c r="CMX20" s="185"/>
      <c r="CMY20" s="185"/>
      <c r="CMZ20" s="185"/>
      <c r="CNA20" s="185"/>
      <c r="CNB20" s="185"/>
      <c r="CNC20" s="185"/>
      <c r="CND20" s="185"/>
      <c r="CNE20" s="185"/>
      <c r="CNF20" s="185"/>
      <c r="CNG20" s="185"/>
      <c r="CNH20" s="185"/>
      <c r="CNI20" s="185"/>
      <c r="CNJ20" s="185"/>
      <c r="CNK20" s="185"/>
      <c r="CNL20" s="185"/>
      <c r="CNM20" s="185"/>
      <c r="CNN20" s="185"/>
      <c r="CNO20" s="185"/>
      <c r="CNP20" s="185"/>
      <c r="CNQ20" s="185"/>
      <c r="CNR20" s="185"/>
      <c r="CNS20" s="185"/>
      <c r="CNT20" s="185"/>
      <c r="CNU20" s="185"/>
      <c r="CNV20" s="185"/>
      <c r="CNW20" s="185"/>
      <c r="CNX20" s="185"/>
      <c r="CNY20" s="185"/>
      <c r="CNZ20" s="185"/>
      <c r="COA20" s="185"/>
      <c r="COB20" s="185"/>
      <c r="COC20" s="185"/>
      <c r="COD20" s="185"/>
      <c r="COE20" s="185"/>
      <c r="COF20" s="185"/>
      <c r="COG20" s="185"/>
      <c r="COH20" s="185"/>
      <c r="COI20" s="185"/>
      <c r="COJ20" s="185"/>
      <c r="COK20" s="185"/>
      <c r="COL20" s="185"/>
      <c r="COM20" s="185"/>
      <c r="CON20" s="185"/>
      <c r="COO20" s="185"/>
      <c r="COP20" s="185"/>
      <c r="COQ20" s="185"/>
      <c r="COR20" s="185"/>
      <c r="COS20" s="185"/>
      <c r="COT20" s="185"/>
      <c r="COU20" s="185"/>
      <c r="COV20" s="185"/>
      <c r="COW20" s="185"/>
      <c r="COX20" s="185"/>
      <c r="COY20" s="185"/>
      <c r="COZ20" s="185"/>
      <c r="CPA20" s="185"/>
      <c r="CPB20" s="185"/>
      <c r="CPC20" s="185"/>
      <c r="CPD20" s="185"/>
      <c r="CPE20" s="185"/>
      <c r="CPF20" s="185"/>
      <c r="CPG20" s="185"/>
      <c r="CPH20" s="185"/>
      <c r="CPI20" s="185"/>
      <c r="CPJ20" s="185"/>
      <c r="CPK20" s="185"/>
      <c r="CPL20" s="185"/>
      <c r="CPM20" s="185"/>
      <c r="CPN20" s="185"/>
      <c r="CPO20" s="185"/>
      <c r="CPP20" s="185"/>
      <c r="CPQ20" s="185"/>
      <c r="CPR20" s="185"/>
      <c r="CPS20" s="185"/>
      <c r="CPT20" s="185"/>
      <c r="CPU20" s="185"/>
      <c r="CPV20" s="185"/>
      <c r="CPW20" s="185"/>
      <c r="CPX20" s="185"/>
      <c r="CPY20" s="185"/>
      <c r="CPZ20" s="185"/>
      <c r="CQA20" s="185"/>
      <c r="CQB20" s="185"/>
      <c r="CQC20" s="185"/>
      <c r="CQD20" s="185"/>
      <c r="CQE20" s="185"/>
      <c r="CQF20" s="185"/>
      <c r="CQG20" s="185"/>
      <c r="CQH20" s="185"/>
      <c r="CQI20" s="185"/>
      <c r="CQJ20" s="185"/>
      <c r="CQK20" s="185"/>
      <c r="CQL20" s="185"/>
      <c r="CQM20" s="185"/>
      <c r="CQN20" s="185"/>
      <c r="CQO20" s="185"/>
      <c r="CQP20" s="185"/>
      <c r="CQQ20" s="185"/>
      <c r="CQR20" s="185"/>
      <c r="CQS20" s="185"/>
      <c r="CQT20" s="185"/>
      <c r="CQU20" s="185"/>
      <c r="CQV20" s="185"/>
      <c r="CQW20" s="185"/>
      <c r="CQX20" s="185"/>
      <c r="CQY20" s="185"/>
      <c r="CQZ20" s="185"/>
      <c r="CRA20" s="185"/>
      <c r="CRB20" s="185"/>
      <c r="CRC20" s="185"/>
      <c r="CRD20" s="185"/>
      <c r="CRE20" s="185"/>
      <c r="CRF20" s="185"/>
      <c r="CRG20" s="185"/>
      <c r="CRH20" s="185"/>
      <c r="CRI20" s="185"/>
      <c r="CRJ20" s="185"/>
      <c r="CRK20" s="185"/>
      <c r="CRL20" s="185"/>
      <c r="CRM20" s="185"/>
      <c r="CRN20" s="185"/>
      <c r="CRO20" s="185"/>
      <c r="CRP20" s="185"/>
      <c r="CRQ20" s="185"/>
      <c r="CRR20" s="185"/>
      <c r="CRS20" s="185"/>
      <c r="CRT20" s="185"/>
      <c r="CRU20" s="185"/>
      <c r="CRV20" s="185"/>
      <c r="CRW20" s="185"/>
      <c r="CRX20" s="185"/>
      <c r="CRY20" s="185"/>
      <c r="CRZ20" s="185"/>
      <c r="CSA20" s="185"/>
      <c r="CSB20" s="185"/>
      <c r="CSC20" s="185"/>
      <c r="CSD20" s="185"/>
      <c r="CSE20" s="185"/>
      <c r="CSF20" s="185"/>
      <c r="CSG20" s="185"/>
      <c r="CSH20" s="185"/>
      <c r="CSI20" s="185"/>
      <c r="CSJ20" s="185"/>
      <c r="CSK20" s="185"/>
      <c r="CSL20" s="185"/>
      <c r="CSM20" s="185"/>
      <c r="CSN20" s="185"/>
      <c r="CSO20" s="185"/>
      <c r="CSP20" s="185"/>
      <c r="CSQ20" s="185"/>
      <c r="CSR20" s="185"/>
      <c r="CSS20" s="185"/>
      <c r="CST20" s="185"/>
      <c r="CSU20" s="185"/>
      <c r="CSV20" s="185"/>
      <c r="CSW20" s="185"/>
      <c r="CSX20" s="185"/>
      <c r="CSY20" s="185"/>
      <c r="CSZ20" s="185"/>
      <c r="CTA20" s="185"/>
      <c r="CTB20" s="185"/>
      <c r="CTC20" s="185"/>
      <c r="CTD20" s="185"/>
      <c r="CTE20" s="185"/>
      <c r="CTF20" s="185"/>
      <c r="CTG20" s="185"/>
      <c r="CTH20" s="185"/>
      <c r="CTI20" s="185"/>
      <c r="CTJ20" s="185"/>
      <c r="CTK20" s="185"/>
      <c r="CTL20" s="185"/>
      <c r="CTM20" s="185"/>
      <c r="CTN20" s="185"/>
      <c r="CTO20" s="185"/>
      <c r="CTP20" s="185"/>
      <c r="CTQ20" s="185"/>
      <c r="CTR20" s="185"/>
      <c r="CTS20" s="185"/>
      <c r="CTT20" s="185"/>
      <c r="CTU20" s="185"/>
      <c r="CTV20" s="185"/>
      <c r="CTW20" s="185"/>
      <c r="CTX20" s="185"/>
      <c r="CTY20" s="185"/>
      <c r="CTZ20" s="185"/>
      <c r="CUA20" s="185"/>
      <c r="CUB20" s="185"/>
      <c r="CUC20" s="185"/>
      <c r="CUD20" s="185"/>
      <c r="CUE20" s="185"/>
      <c r="CUF20" s="185"/>
      <c r="CUG20" s="185"/>
      <c r="CUH20" s="185"/>
      <c r="CUI20" s="185"/>
      <c r="CUJ20" s="185"/>
      <c r="CUK20" s="185"/>
      <c r="CUL20" s="185"/>
      <c r="CUM20" s="185"/>
      <c r="CUN20" s="185"/>
      <c r="CUO20" s="185"/>
      <c r="CUP20" s="185"/>
      <c r="CUQ20" s="185"/>
      <c r="CUR20" s="185"/>
      <c r="CUS20" s="185"/>
      <c r="CUT20" s="185"/>
      <c r="CUU20" s="185"/>
      <c r="CUV20" s="185"/>
      <c r="CUW20" s="185"/>
      <c r="CUX20" s="185"/>
      <c r="CUY20" s="185"/>
      <c r="CUZ20" s="185"/>
      <c r="CVA20" s="185"/>
      <c r="CVB20" s="185"/>
      <c r="CVC20" s="185"/>
      <c r="CVD20" s="185"/>
      <c r="CVE20" s="185"/>
      <c r="CVF20" s="185"/>
      <c r="CVG20" s="185"/>
      <c r="CVH20" s="185"/>
      <c r="CVI20" s="185"/>
      <c r="CVJ20" s="185"/>
      <c r="CVK20" s="185"/>
      <c r="CVL20" s="185"/>
      <c r="CVM20" s="185"/>
      <c r="CVN20" s="185"/>
      <c r="CVO20" s="185"/>
      <c r="CVP20" s="185"/>
      <c r="CVQ20" s="185"/>
      <c r="CVR20" s="185"/>
      <c r="CVS20" s="185"/>
      <c r="CVT20" s="185"/>
      <c r="CVU20" s="185"/>
      <c r="CVV20" s="185"/>
      <c r="CVW20" s="185"/>
      <c r="CVX20" s="185"/>
      <c r="CVY20" s="185"/>
      <c r="CVZ20" s="185"/>
      <c r="CWA20" s="185"/>
      <c r="CWB20" s="185"/>
      <c r="CWC20" s="185"/>
      <c r="CWD20" s="185"/>
      <c r="CWE20" s="185"/>
      <c r="CWF20" s="185"/>
      <c r="CWG20" s="185"/>
      <c r="CWH20" s="185"/>
      <c r="CWI20" s="185"/>
      <c r="CWJ20" s="185"/>
      <c r="CWK20" s="185"/>
      <c r="CWL20" s="185"/>
      <c r="CWM20" s="185"/>
      <c r="CWN20" s="185"/>
      <c r="CWO20" s="185"/>
      <c r="CWP20" s="185"/>
      <c r="CWQ20" s="185"/>
      <c r="CWR20" s="185"/>
      <c r="CWS20" s="185"/>
      <c r="CWT20" s="185"/>
      <c r="CWU20" s="185"/>
      <c r="CWV20" s="185"/>
      <c r="CWW20" s="185"/>
      <c r="CWX20" s="185"/>
      <c r="CWY20" s="185"/>
      <c r="CWZ20" s="185"/>
      <c r="CXA20" s="185"/>
      <c r="CXB20" s="185"/>
      <c r="CXC20" s="185"/>
      <c r="CXD20" s="185"/>
      <c r="CXE20" s="185"/>
      <c r="CXF20" s="185"/>
      <c r="CXG20" s="185"/>
      <c r="CXH20" s="185"/>
      <c r="CXI20" s="185"/>
      <c r="CXJ20" s="185"/>
      <c r="CXK20" s="185"/>
      <c r="CXL20" s="185"/>
      <c r="CXM20" s="185"/>
      <c r="CXN20" s="185"/>
      <c r="CXO20" s="185"/>
      <c r="CXP20" s="185"/>
      <c r="CXQ20" s="185"/>
      <c r="CXR20" s="185"/>
      <c r="CXS20" s="185"/>
      <c r="CXT20" s="185"/>
      <c r="CXU20" s="185"/>
      <c r="CXV20" s="185"/>
      <c r="CXW20" s="185"/>
      <c r="CXX20" s="185"/>
      <c r="CXY20" s="185"/>
      <c r="CXZ20" s="185"/>
      <c r="CYA20" s="185"/>
      <c r="CYB20" s="185"/>
      <c r="CYC20" s="185"/>
      <c r="CYD20" s="185"/>
      <c r="CYE20" s="185"/>
      <c r="CYF20" s="185"/>
      <c r="CYG20" s="185"/>
      <c r="CYH20" s="185"/>
      <c r="CYI20" s="185"/>
      <c r="CYJ20" s="185"/>
      <c r="CYK20" s="185"/>
      <c r="CYL20" s="185"/>
      <c r="CYM20" s="185"/>
      <c r="CYN20" s="185"/>
      <c r="CYO20" s="185"/>
      <c r="CYP20" s="185"/>
      <c r="CYQ20" s="185"/>
      <c r="CYR20" s="185"/>
      <c r="CYS20" s="185"/>
      <c r="CYT20" s="185"/>
      <c r="CYU20" s="185"/>
      <c r="CYV20" s="185"/>
      <c r="CYW20" s="185"/>
      <c r="CYX20" s="185"/>
      <c r="CYY20" s="185"/>
      <c r="CYZ20" s="185"/>
      <c r="CZA20" s="185"/>
      <c r="CZB20" s="185"/>
      <c r="CZC20" s="185"/>
      <c r="CZD20" s="185"/>
      <c r="CZE20" s="185"/>
      <c r="CZF20" s="185"/>
      <c r="CZG20" s="185"/>
      <c r="CZH20" s="185"/>
      <c r="CZI20" s="185"/>
      <c r="CZJ20" s="185"/>
      <c r="CZK20" s="185"/>
      <c r="CZL20" s="185"/>
      <c r="CZM20" s="185"/>
      <c r="CZN20" s="185"/>
      <c r="CZO20" s="185"/>
      <c r="CZP20" s="185"/>
      <c r="CZQ20" s="185"/>
      <c r="CZR20" s="185"/>
      <c r="CZS20" s="185"/>
      <c r="CZT20" s="185"/>
      <c r="CZU20" s="185"/>
      <c r="CZV20" s="185"/>
      <c r="CZW20" s="185"/>
      <c r="CZX20" s="185"/>
      <c r="CZY20" s="185"/>
      <c r="CZZ20" s="185"/>
      <c r="DAA20" s="185"/>
      <c r="DAB20" s="185"/>
      <c r="DAC20" s="185"/>
      <c r="DAD20" s="185"/>
      <c r="DAE20" s="185"/>
      <c r="DAF20" s="185"/>
      <c r="DAG20" s="185"/>
      <c r="DAH20" s="185"/>
      <c r="DAI20" s="185"/>
      <c r="DAJ20" s="185"/>
      <c r="DAK20" s="185"/>
      <c r="DAL20" s="185"/>
      <c r="DAM20" s="185"/>
      <c r="DAN20" s="185"/>
      <c r="DAO20" s="185"/>
      <c r="DAP20" s="185"/>
      <c r="DAQ20" s="185"/>
      <c r="DAR20" s="185"/>
      <c r="DAS20" s="185"/>
      <c r="DAT20" s="185"/>
      <c r="DAU20" s="185"/>
      <c r="DAV20" s="185"/>
      <c r="DAW20" s="185"/>
      <c r="DAX20" s="185"/>
      <c r="DAY20" s="185"/>
      <c r="DAZ20" s="185"/>
      <c r="DBA20" s="185"/>
      <c r="DBB20" s="185"/>
      <c r="DBC20" s="185"/>
      <c r="DBD20" s="185"/>
      <c r="DBE20" s="185"/>
      <c r="DBF20" s="185"/>
      <c r="DBG20" s="185"/>
      <c r="DBH20" s="185"/>
      <c r="DBI20" s="185"/>
      <c r="DBJ20" s="185"/>
      <c r="DBK20" s="185"/>
      <c r="DBL20" s="185"/>
      <c r="DBM20" s="185"/>
      <c r="DBN20" s="185"/>
      <c r="DBO20" s="185"/>
      <c r="DBP20" s="185"/>
      <c r="DBQ20" s="185"/>
      <c r="DBR20" s="185"/>
      <c r="DBS20" s="185"/>
      <c r="DBT20" s="185"/>
      <c r="DBU20" s="185"/>
      <c r="DBV20" s="185"/>
      <c r="DBW20" s="185"/>
      <c r="DBX20" s="185"/>
      <c r="DBY20" s="185"/>
      <c r="DBZ20" s="185"/>
      <c r="DCA20" s="185"/>
      <c r="DCB20" s="185"/>
      <c r="DCC20" s="185"/>
      <c r="DCD20" s="185"/>
      <c r="DCE20" s="185"/>
      <c r="DCF20" s="185"/>
      <c r="DCG20" s="185"/>
      <c r="DCH20" s="185"/>
      <c r="DCI20" s="185"/>
      <c r="DCJ20" s="185"/>
      <c r="DCK20" s="185"/>
      <c r="DCL20" s="185"/>
      <c r="DCM20" s="185"/>
      <c r="DCN20" s="185"/>
      <c r="DCO20" s="185"/>
      <c r="DCP20" s="185"/>
      <c r="DCQ20" s="185"/>
      <c r="DCR20" s="185"/>
      <c r="DCS20" s="185"/>
      <c r="DCT20" s="185"/>
      <c r="DCU20" s="185"/>
      <c r="DCV20" s="185"/>
      <c r="DCW20" s="185"/>
      <c r="DCX20" s="185"/>
      <c r="DCY20" s="185"/>
      <c r="DCZ20" s="185"/>
      <c r="DDA20" s="185"/>
      <c r="DDB20" s="185"/>
      <c r="DDC20" s="185"/>
      <c r="DDD20" s="185"/>
      <c r="DDE20" s="185"/>
      <c r="DDF20" s="185"/>
      <c r="DDG20" s="185"/>
      <c r="DDH20" s="185"/>
      <c r="DDI20" s="185"/>
      <c r="DDJ20" s="185"/>
      <c r="DDK20" s="185"/>
      <c r="DDL20" s="185"/>
      <c r="DDM20" s="185"/>
      <c r="DDN20" s="185"/>
      <c r="DDO20" s="185"/>
      <c r="DDP20" s="185"/>
      <c r="DDQ20" s="185"/>
      <c r="DDR20" s="185"/>
      <c r="DDS20" s="185"/>
      <c r="DDT20" s="185"/>
      <c r="DDU20" s="185"/>
      <c r="DDV20" s="185"/>
      <c r="DDW20" s="185"/>
      <c r="DDX20" s="185"/>
      <c r="DDY20" s="185"/>
      <c r="DDZ20" s="185"/>
      <c r="DEA20" s="185"/>
      <c r="DEB20" s="185"/>
      <c r="DEC20" s="185"/>
      <c r="DED20" s="185"/>
      <c r="DEE20" s="185"/>
      <c r="DEF20" s="185"/>
      <c r="DEG20" s="185"/>
      <c r="DEH20" s="185"/>
      <c r="DEI20" s="185"/>
      <c r="DEJ20" s="185"/>
      <c r="DEK20" s="185"/>
      <c r="DEL20" s="185"/>
      <c r="DEM20" s="185"/>
      <c r="DEN20" s="185"/>
      <c r="DEO20" s="185"/>
      <c r="DEP20" s="185"/>
      <c r="DEQ20" s="185"/>
      <c r="DER20" s="185"/>
      <c r="DES20" s="185"/>
      <c r="DET20" s="185"/>
      <c r="DEU20" s="185"/>
      <c r="DEV20" s="185"/>
      <c r="DEW20" s="185"/>
      <c r="DEX20" s="185"/>
      <c r="DEY20" s="185"/>
      <c r="DEZ20" s="185"/>
      <c r="DFA20" s="185"/>
      <c r="DFB20" s="185"/>
      <c r="DFC20" s="185"/>
      <c r="DFD20" s="185"/>
      <c r="DFE20" s="185"/>
      <c r="DFF20" s="185"/>
      <c r="DFG20" s="185"/>
      <c r="DFH20" s="185"/>
      <c r="DFI20" s="185"/>
      <c r="DFJ20" s="185"/>
      <c r="DFK20" s="185"/>
      <c r="DFL20" s="185"/>
      <c r="DFM20" s="185"/>
      <c r="DFN20" s="185"/>
      <c r="DFO20" s="185"/>
      <c r="DFP20" s="185"/>
      <c r="DFQ20" s="185"/>
      <c r="DFR20" s="185"/>
      <c r="DFS20" s="185"/>
      <c r="DFT20" s="185"/>
      <c r="DFU20" s="185"/>
      <c r="DFV20" s="185"/>
      <c r="DFW20" s="185"/>
      <c r="DFX20" s="185"/>
      <c r="DFY20" s="185"/>
      <c r="DFZ20" s="185"/>
      <c r="DGA20" s="185"/>
      <c r="DGB20" s="185"/>
      <c r="DGC20" s="185"/>
      <c r="DGD20" s="185"/>
      <c r="DGE20" s="185"/>
      <c r="DGF20" s="185"/>
      <c r="DGG20" s="185"/>
      <c r="DGH20" s="185"/>
      <c r="DGI20" s="185"/>
      <c r="DGJ20" s="185"/>
      <c r="DGK20" s="185"/>
      <c r="DGL20" s="185"/>
      <c r="DGM20" s="185"/>
      <c r="DGN20" s="185"/>
      <c r="DGO20" s="185"/>
      <c r="DGP20" s="185"/>
      <c r="DGQ20" s="185"/>
      <c r="DGR20" s="185"/>
      <c r="DGS20" s="185"/>
      <c r="DGT20" s="185"/>
      <c r="DGU20" s="185"/>
      <c r="DGV20" s="185"/>
      <c r="DGW20" s="185"/>
      <c r="DGX20" s="185"/>
      <c r="DGY20" s="185"/>
      <c r="DGZ20" s="185"/>
      <c r="DHA20" s="185"/>
      <c r="DHB20" s="185"/>
      <c r="DHC20" s="185"/>
      <c r="DHD20" s="185"/>
      <c r="DHE20" s="185"/>
      <c r="DHF20" s="185"/>
      <c r="DHG20" s="185"/>
      <c r="DHH20" s="185"/>
      <c r="DHI20" s="185"/>
      <c r="DHJ20" s="185"/>
      <c r="DHK20" s="185"/>
      <c r="DHL20" s="185"/>
      <c r="DHM20" s="185"/>
      <c r="DHN20" s="185"/>
      <c r="DHO20" s="185"/>
      <c r="DHP20" s="185"/>
      <c r="DHQ20" s="185"/>
      <c r="DHR20" s="185"/>
      <c r="DHS20" s="185"/>
      <c r="DHT20" s="185"/>
      <c r="DHU20" s="185"/>
      <c r="DHV20" s="185"/>
      <c r="DHW20" s="185"/>
      <c r="DHX20" s="185"/>
      <c r="DHY20" s="185"/>
      <c r="DHZ20" s="185"/>
      <c r="DIA20" s="185"/>
      <c r="DIB20" s="185"/>
      <c r="DIC20" s="185"/>
      <c r="DID20" s="185"/>
      <c r="DIE20" s="185"/>
      <c r="DIF20" s="185"/>
      <c r="DIG20" s="185"/>
      <c r="DIH20" s="185"/>
      <c r="DII20" s="185"/>
      <c r="DIJ20" s="185"/>
      <c r="DIK20" s="185"/>
      <c r="DIL20" s="185"/>
      <c r="DIM20" s="185"/>
      <c r="DIN20" s="185"/>
      <c r="DIO20" s="185"/>
      <c r="DIP20" s="185"/>
      <c r="DIQ20" s="185"/>
      <c r="DIR20" s="185"/>
      <c r="DIS20" s="185"/>
      <c r="DIT20" s="185"/>
      <c r="DIU20" s="185"/>
      <c r="DIV20" s="185"/>
      <c r="DIW20" s="185"/>
      <c r="DIX20" s="185"/>
      <c r="DIY20" s="185"/>
      <c r="DIZ20" s="185"/>
      <c r="DJA20" s="185"/>
      <c r="DJB20" s="185"/>
      <c r="DJC20" s="185"/>
      <c r="DJD20" s="185"/>
      <c r="DJE20" s="185"/>
      <c r="DJF20" s="185"/>
      <c r="DJG20" s="185"/>
      <c r="DJH20" s="185"/>
      <c r="DJI20" s="185"/>
      <c r="DJJ20" s="185"/>
      <c r="DJK20" s="185"/>
      <c r="DJL20" s="185"/>
      <c r="DJM20" s="185"/>
      <c r="DJN20" s="185"/>
      <c r="DJO20" s="185"/>
      <c r="DJP20" s="185"/>
      <c r="DJQ20" s="185"/>
      <c r="DJR20" s="185"/>
      <c r="DJS20" s="185"/>
      <c r="DJT20" s="185"/>
      <c r="DJU20" s="185"/>
      <c r="DJV20" s="185"/>
      <c r="DJW20" s="185"/>
      <c r="DJX20" s="185"/>
      <c r="DJY20" s="185"/>
      <c r="DJZ20" s="185"/>
      <c r="DKA20" s="185"/>
      <c r="DKB20" s="185"/>
      <c r="DKC20" s="185"/>
      <c r="DKD20" s="185"/>
      <c r="DKE20" s="185"/>
      <c r="DKF20" s="185"/>
      <c r="DKG20" s="185"/>
      <c r="DKH20" s="185"/>
      <c r="DKI20" s="185"/>
      <c r="DKJ20" s="185"/>
      <c r="DKK20" s="185"/>
      <c r="DKL20" s="185"/>
      <c r="DKM20" s="185"/>
      <c r="DKN20" s="185"/>
      <c r="DKO20" s="185"/>
      <c r="DKP20" s="185"/>
      <c r="DKQ20" s="185"/>
      <c r="DKR20" s="185"/>
      <c r="DKS20" s="185"/>
      <c r="DKT20" s="185"/>
      <c r="DKU20" s="185"/>
      <c r="DKV20" s="185"/>
      <c r="DKW20" s="185"/>
      <c r="DKX20" s="185"/>
      <c r="DKY20" s="185"/>
      <c r="DKZ20" s="185"/>
      <c r="DLA20" s="185"/>
      <c r="DLB20" s="185"/>
      <c r="DLC20" s="185"/>
      <c r="DLD20" s="185"/>
      <c r="DLE20" s="185"/>
      <c r="DLF20" s="185"/>
      <c r="DLG20" s="185"/>
      <c r="DLH20" s="185"/>
      <c r="DLI20" s="185"/>
      <c r="DLJ20" s="185"/>
      <c r="DLK20" s="185"/>
      <c r="DLL20" s="185"/>
      <c r="DLM20" s="185"/>
      <c r="DLN20" s="185"/>
      <c r="DLO20" s="185"/>
      <c r="DLP20" s="185"/>
      <c r="DLQ20" s="185"/>
      <c r="DLR20" s="185"/>
      <c r="DLS20" s="185"/>
      <c r="DLT20" s="185"/>
      <c r="DLU20" s="185"/>
      <c r="DLV20" s="185"/>
      <c r="DLW20" s="185"/>
      <c r="DLX20" s="185"/>
      <c r="DLY20" s="185"/>
      <c r="DLZ20" s="185"/>
      <c r="DMA20" s="185"/>
      <c r="DMB20" s="185"/>
      <c r="DMC20" s="185"/>
      <c r="DMD20" s="185"/>
      <c r="DME20" s="185"/>
      <c r="DMF20" s="185"/>
      <c r="DMG20" s="185"/>
      <c r="DMH20" s="185"/>
      <c r="DMI20" s="185"/>
      <c r="DMJ20" s="185"/>
      <c r="DMK20" s="185"/>
      <c r="DML20" s="185"/>
      <c r="DMM20" s="185"/>
      <c r="DMN20" s="185"/>
      <c r="DMO20" s="185"/>
      <c r="DMP20" s="185"/>
      <c r="DMQ20" s="185"/>
      <c r="DMR20" s="185"/>
      <c r="DMS20" s="185"/>
      <c r="DMT20" s="185"/>
      <c r="DMU20" s="185"/>
      <c r="DMV20" s="185"/>
      <c r="DMW20" s="185"/>
      <c r="DMX20" s="185"/>
      <c r="DMY20" s="185"/>
      <c r="DMZ20" s="185"/>
      <c r="DNA20" s="185"/>
      <c r="DNB20" s="185"/>
      <c r="DNC20" s="185"/>
      <c r="DND20" s="185"/>
      <c r="DNE20" s="185"/>
      <c r="DNF20" s="185"/>
      <c r="DNG20" s="185"/>
      <c r="DNH20" s="185"/>
      <c r="DNI20" s="185"/>
      <c r="DNJ20" s="185"/>
      <c r="DNK20" s="185"/>
      <c r="DNL20" s="185"/>
      <c r="DNM20" s="185"/>
      <c r="DNN20" s="185"/>
      <c r="DNO20" s="185"/>
      <c r="DNP20" s="185"/>
      <c r="DNQ20" s="185"/>
      <c r="DNR20" s="185"/>
      <c r="DNS20" s="185"/>
      <c r="DNT20" s="185"/>
      <c r="DNU20" s="185"/>
      <c r="DNV20" s="185"/>
      <c r="DNW20" s="185"/>
      <c r="DNX20" s="185"/>
      <c r="DNY20" s="185"/>
      <c r="DNZ20" s="185"/>
      <c r="DOA20" s="185"/>
      <c r="DOB20" s="185"/>
      <c r="DOC20" s="185"/>
      <c r="DOD20" s="185"/>
      <c r="DOE20" s="185"/>
      <c r="DOF20" s="185"/>
      <c r="DOG20" s="185"/>
      <c r="DOH20" s="185"/>
      <c r="DOI20" s="185"/>
      <c r="DOJ20" s="185"/>
      <c r="DOK20" s="185"/>
      <c r="DOL20" s="185"/>
      <c r="DOM20" s="185"/>
      <c r="DON20" s="185"/>
      <c r="DOO20" s="185"/>
      <c r="DOP20" s="185"/>
      <c r="DOQ20" s="185"/>
      <c r="DOR20" s="185"/>
      <c r="DOS20" s="185"/>
      <c r="DOT20" s="185"/>
      <c r="DOU20" s="185"/>
      <c r="DOV20" s="185"/>
      <c r="DOW20" s="185"/>
      <c r="DOX20" s="185"/>
      <c r="DOY20" s="185"/>
      <c r="DOZ20" s="185"/>
      <c r="DPA20" s="185"/>
      <c r="DPB20" s="185"/>
      <c r="DPC20" s="185"/>
      <c r="DPD20" s="185"/>
      <c r="DPE20" s="185"/>
      <c r="DPF20" s="185"/>
      <c r="DPG20" s="185"/>
      <c r="DPH20" s="185"/>
      <c r="DPI20" s="185"/>
      <c r="DPJ20" s="185"/>
      <c r="DPK20" s="185"/>
      <c r="DPL20" s="185"/>
      <c r="DPM20" s="185"/>
      <c r="DPN20" s="185"/>
      <c r="DPO20" s="185"/>
      <c r="DPP20" s="185"/>
      <c r="DPQ20" s="185"/>
      <c r="DPR20" s="185"/>
      <c r="DPS20" s="185"/>
      <c r="DPT20" s="185"/>
      <c r="DPU20" s="185"/>
      <c r="DPV20" s="185"/>
      <c r="DPW20" s="185"/>
      <c r="DPX20" s="185"/>
      <c r="DPY20" s="185"/>
      <c r="DPZ20" s="185"/>
      <c r="DQA20" s="185"/>
      <c r="DQB20" s="185"/>
      <c r="DQC20" s="185"/>
      <c r="DQD20" s="185"/>
      <c r="DQE20" s="185"/>
      <c r="DQF20" s="185"/>
      <c r="DQG20" s="185"/>
      <c r="DQH20" s="185"/>
      <c r="DQI20" s="185"/>
      <c r="DQJ20" s="185"/>
      <c r="DQK20" s="185"/>
      <c r="DQL20" s="185"/>
      <c r="DQM20" s="185"/>
      <c r="DQN20" s="185"/>
      <c r="DQO20" s="185"/>
      <c r="DQP20" s="185"/>
      <c r="DQQ20" s="185"/>
      <c r="DQR20" s="185"/>
      <c r="DQS20" s="185"/>
      <c r="DQT20" s="185"/>
      <c r="DQU20" s="185"/>
      <c r="DQV20" s="185"/>
      <c r="DQW20" s="185"/>
      <c r="DQX20" s="185"/>
      <c r="DQY20" s="185"/>
      <c r="DQZ20" s="185"/>
      <c r="DRA20" s="185"/>
      <c r="DRB20" s="185"/>
      <c r="DRC20" s="185"/>
      <c r="DRD20" s="185"/>
      <c r="DRE20" s="185"/>
      <c r="DRF20" s="185"/>
      <c r="DRG20" s="185"/>
      <c r="DRH20" s="185"/>
      <c r="DRI20" s="185"/>
      <c r="DRJ20" s="185"/>
      <c r="DRK20" s="185"/>
      <c r="DRL20" s="185"/>
      <c r="DRM20" s="185"/>
      <c r="DRN20" s="185"/>
      <c r="DRO20" s="185"/>
      <c r="DRP20" s="185"/>
      <c r="DRQ20" s="185"/>
      <c r="DRR20" s="185"/>
      <c r="DRS20" s="185"/>
      <c r="DRT20" s="185"/>
      <c r="DRU20" s="185"/>
      <c r="DRV20" s="185"/>
      <c r="DRW20" s="185"/>
      <c r="DRX20" s="185"/>
      <c r="DRY20" s="185"/>
      <c r="DRZ20" s="185"/>
      <c r="DSA20" s="185"/>
      <c r="DSB20" s="185"/>
      <c r="DSC20" s="185"/>
      <c r="DSD20" s="185"/>
      <c r="DSE20" s="185"/>
      <c r="DSF20" s="185"/>
      <c r="DSG20" s="185"/>
      <c r="DSH20" s="185"/>
      <c r="DSI20" s="185"/>
      <c r="DSJ20" s="185"/>
      <c r="DSK20" s="185"/>
      <c r="DSL20" s="185"/>
      <c r="DSM20" s="185"/>
      <c r="DSN20" s="185"/>
      <c r="DSO20" s="185"/>
      <c r="DSP20" s="185"/>
      <c r="DSQ20" s="185"/>
      <c r="DSR20" s="185"/>
      <c r="DSS20" s="185"/>
      <c r="DST20" s="185"/>
      <c r="DSU20" s="185"/>
      <c r="DSV20" s="185"/>
      <c r="DSW20" s="185"/>
      <c r="DSX20" s="185"/>
      <c r="DSY20" s="185"/>
      <c r="DSZ20" s="185"/>
      <c r="DTA20" s="185"/>
      <c r="DTB20" s="185"/>
      <c r="DTC20" s="185"/>
      <c r="DTD20" s="185"/>
      <c r="DTE20" s="185"/>
      <c r="DTF20" s="185"/>
      <c r="DTG20" s="185"/>
      <c r="DTH20" s="185"/>
      <c r="DTI20" s="185"/>
      <c r="DTJ20" s="185"/>
      <c r="DTK20" s="185"/>
      <c r="DTL20" s="185"/>
      <c r="DTM20" s="185"/>
      <c r="DTN20" s="185"/>
      <c r="DTO20" s="185"/>
      <c r="DTP20" s="185"/>
      <c r="DTQ20" s="185"/>
      <c r="DTR20" s="185"/>
      <c r="DTS20" s="185"/>
      <c r="DTT20" s="185"/>
      <c r="DTU20" s="185"/>
      <c r="DTV20" s="185"/>
      <c r="DTW20" s="185"/>
      <c r="DTX20" s="185"/>
      <c r="DTY20" s="185"/>
      <c r="DTZ20" s="185"/>
      <c r="DUA20" s="185"/>
      <c r="DUB20" s="185"/>
      <c r="DUC20" s="185"/>
      <c r="DUD20" s="185"/>
      <c r="DUE20" s="185"/>
      <c r="DUF20" s="185"/>
      <c r="DUG20" s="185"/>
      <c r="DUH20" s="185"/>
      <c r="DUI20" s="185"/>
      <c r="DUJ20" s="185"/>
      <c r="DUK20" s="185"/>
      <c r="DUL20" s="185"/>
      <c r="DUM20" s="185"/>
      <c r="DUN20" s="185"/>
      <c r="DUO20" s="185"/>
      <c r="DUP20" s="185"/>
      <c r="DUQ20" s="185"/>
      <c r="DUR20" s="185"/>
      <c r="DUS20" s="185"/>
      <c r="DUT20" s="185"/>
      <c r="DUU20" s="185"/>
      <c r="DUV20" s="185"/>
      <c r="DUW20" s="185"/>
      <c r="DUX20" s="185"/>
      <c r="DUY20" s="185"/>
      <c r="DUZ20" s="185"/>
      <c r="DVA20" s="185"/>
      <c r="DVB20" s="185"/>
      <c r="DVC20" s="185"/>
      <c r="DVD20" s="185"/>
      <c r="DVE20" s="185"/>
      <c r="DVF20" s="185"/>
      <c r="DVG20" s="185"/>
      <c r="DVH20" s="185"/>
      <c r="DVI20" s="185"/>
      <c r="DVJ20" s="185"/>
      <c r="DVK20" s="185"/>
      <c r="DVL20" s="185"/>
      <c r="DVM20" s="185"/>
      <c r="DVN20" s="185"/>
      <c r="DVO20" s="185"/>
      <c r="DVP20" s="185"/>
      <c r="DVQ20" s="185"/>
      <c r="DVR20" s="185"/>
      <c r="DVS20" s="185"/>
      <c r="DVT20" s="185"/>
      <c r="DVU20" s="185"/>
      <c r="DVV20" s="185"/>
      <c r="DVW20" s="185"/>
      <c r="DVX20" s="185"/>
      <c r="DVY20" s="185"/>
      <c r="DVZ20" s="185"/>
      <c r="DWA20" s="185"/>
      <c r="DWB20" s="185"/>
      <c r="DWC20" s="185"/>
      <c r="DWD20" s="185"/>
      <c r="DWE20" s="185"/>
      <c r="DWF20" s="185"/>
      <c r="DWG20" s="185"/>
      <c r="DWH20" s="185"/>
      <c r="DWI20" s="185"/>
      <c r="DWJ20" s="185"/>
      <c r="DWK20" s="185"/>
      <c r="DWL20" s="185"/>
      <c r="DWM20" s="185"/>
      <c r="DWN20" s="185"/>
      <c r="DWO20" s="185"/>
      <c r="DWP20" s="185"/>
      <c r="DWQ20" s="185"/>
      <c r="DWR20" s="185"/>
      <c r="DWS20" s="185"/>
      <c r="DWT20" s="185"/>
      <c r="DWU20" s="185"/>
      <c r="DWV20" s="185"/>
      <c r="DWW20" s="185"/>
      <c r="DWX20" s="185"/>
      <c r="DWY20" s="185"/>
      <c r="DWZ20" s="185"/>
      <c r="DXA20" s="185"/>
      <c r="DXB20" s="185"/>
      <c r="DXC20" s="185"/>
      <c r="DXD20" s="185"/>
      <c r="DXE20" s="185"/>
      <c r="DXF20" s="185"/>
      <c r="DXG20" s="185"/>
      <c r="DXH20" s="185"/>
      <c r="DXI20" s="185"/>
      <c r="DXJ20" s="185"/>
      <c r="DXK20" s="185"/>
      <c r="DXL20" s="185"/>
      <c r="DXM20" s="185"/>
      <c r="DXN20" s="185"/>
      <c r="DXO20" s="185"/>
      <c r="DXP20" s="185"/>
      <c r="DXQ20" s="185"/>
      <c r="DXR20" s="185"/>
      <c r="DXS20" s="185"/>
      <c r="DXT20" s="185"/>
      <c r="DXU20" s="185"/>
      <c r="DXV20" s="185"/>
      <c r="DXW20" s="185"/>
      <c r="DXX20" s="185"/>
      <c r="DXY20" s="185"/>
      <c r="DXZ20" s="185"/>
      <c r="DYA20" s="185"/>
      <c r="DYB20" s="185"/>
      <c r="DYC20" s="185"/>
      <c r="DYD20" s="185"/>
      <c r="DYE20" s="185"/>
      <c r="DYF20" s="185"/>
      <c r="DYG20" s="185"/>
      <c r="DYH20" s="185"/>
      <c r="DYI20" s="185"/>
      <c r="DYJ20" s="185"/>
      <c r="DYK20" s="185"/>
      <c r="DYL20" s="185"/>
      <c r="DYM20" s="185"/>
      <c r="DYN20" s="185"/>
      <c r="DYO20" s="185"/>
      <c r="DYP20" s="185"/>
      <c r="DYQ20" s="185"/>
      <c r="DYR20" s="185"/>
      <c r="DYS20" s="185"/>
      <c r="DYT20" s="185"/>
      <c r="DYU20" s="185"/>
      <c r="DYV20" s="185"/>
      <c r="DYW20" s="185"/>
      <c r="DYX20" s="185"/>
      <c r="DYY20" s="185"/>
      <c r="DYZ20" s="185"/>
      <c r="DZA20" s="185"/>
      <c r="DZB20" s="185"/>
      <c r="DZC20" s="185"/>
      <c r="DZD20" s="185"/>
      <c r="DZE20" s="185"/>
      <c r="DZF20" s="185"/>
      <c r="DZG20" s="185"/>
      <c r="DZH20" s="185"/>
      <c r="DZI20" s="185"/>
      <c r="DZJ20" s="185"/>
      <c r="DZK20" s="185"/>
      <c r="DZL20" s="185"/>
      <c r="DZM20" s="185"/>
      <c r="DZN20" s="185"/>
      <c r="DZO20" s="185"/>
      <c r="DZP20" s="185"/>
      <c r="DZQ20" s="185"/>
      <c r="DZR20" s="185"/>
      <c r="DZS20" s="185"/>
      <c r="DZT20" s="185"/>
      <c r="DZU20" s="185"/>
      <c r="DZV20" s="185"/>
      <c r="DZW20" s="185"/>
      <c r="DZX20" s="185"/>
      <c r="DZY20" s="185"/>
      <c r="DZZ20" s="185"/>
      <c r="EAA20" s="185"/>
      <c r="EAB20" s="185"/>
      <c r="EAC20" s="185"/>
      <c r="EAD20" s="185"/>
      <c r="EAE20" s="185"/>
      <c r="EAF20" s="185"/>
      <c r="EAG20" s="185"/>
      <c r="EAH20" s="185"/>
      <c r="EAI20" s="185"/>
      <c r="EAJ20" s="185"/>
      <c r="EAK20" s="185"/>
      <c r="EAL20" s="185"/>
      <c r="EAM20" s="185"/>
      <c r="EAN20" s="185"/>
      <c r="EAO20" s="185"/>
      <c r="EAP20" s="185"/>
      <c r="EAQ20" s="185"/>
      <c r="EAR20" s="185"/>
      <c r="EAS20" s="185"/>
      <c r="EAT20" s="185"/>
      <c r="EAU20" s="185"/>
      <c r="EAV20" s="185"/>
      <c r="EAW20" s="185"/>
      <c r="EAX20" s="185"/>
      <c r="EAY20" s="185"/>
      <c r="EAZ20" s="185"/>
      <c r="EBA20" s="185"/>
      <c r="EBB20" s="185"/>
      <c r="EBC20" s="185"/>
      <c r="EBD20" s="185"/>
      <c r="EBE20" s="185"/>
      <c r="EBF20" s="185"/>
      <c r="EBG20" s="185"/>
      <c r="EBH20" s="185"/>
      <c r="EBI20" s="185"/>
      <c r="EBJ20" s="185"/>
      <c r="EBK20" s="185"/>
      <c r="EBL20" s="185"/>
      <c r="EBM20" s="185"/>
      <c r="EBN20" s="185"/>
      <c r="EBO20" s="185"/>
      <c r="EBP20" s="185"/>
      <c r="EBQ20" s="185"/>
      <c r="EBR20" s="185"/>
      <c r="EBS20" s="185"/>
      <c r="EBT20" s="185"/>
      <c r="EBU20" s="185"/>
      <c r="EBV20" s="185"/>
      <c r="EBW20" s="185"/>
      <c r="EBX20" s="185"/>
      <c r="EBY20" s="185"/>
      <c r="EBZ20" s="185"/>
      <c r="ECA20" s="185"/>
      <c r="ECB20" s="185"/>
      <c r="ECC20" s="185"/>
      <c r="ECD20" s="185"/>
      <c r="ECE20" s="185"/>
      <c r="ECF20" s="185"/>
      <c r="ECG20" s="185"/>
      <c r="ECH20" s="185"/>
      <c r="ECI20" s="185"/>
      <c r="ECJ20" s="185"/>
      <c r="ECK20" s="185"/>
      <c r="ECL20" s="185"/>
      <c r="ECM20" s="185"/>
      <c r="ECN20" s="185"/>
      <c r="ECO20" s="185"/>
      <c r="ECP20" s="185"/>
      <c r="ECQ20" s="185"/>
      <c r="ECR20" s="185"/>
      <c r="ECS20" s="185"/>
      <c r="ECT20" s="185"/>
      <c r="ECU20" s="185"/>
      <c r="ECV20" s="185"/>
      <c r="ECW20" s="185"/>
      <c r="ECX20" s="185"/>
      <c r="ECY20" s="185"/>
      <c r="ECZ20" s="185"/>
      <c r="EDA20" s="185"/>
      <c r="EDB20" s="185"/>
      <c r="EDC20" s="185"/>
      <c r="EDD20" s="185"/>
      <c r="EDE20" s="185"/>
      <c r="EDF20" s="185"/>
      <c r="EDG20" s="185"/>
      <c r="EDH20" s="185"/>
      <c r="EDI20" s="185"/>
      <c r="EDJ20" s="185"/>
      <c r="EDK20" s="185"/>
      <c r="EDL20" s="185"/>
      <c r="EDM20" s="185"/>
      <c r="EDN20" s="185"/>
      <c r="EDO20" s="185"/>
      <c r="EDP20" s="185"/>
      <c r="EDQ20" s="185"/>
      <c r="EDR20" s="185"/>
      <c r="EDS20" s="185"/>
      <c r="EDT20" s="185"/>
      <c r="EDU20" s="185"/>
      <c r="EDV20" s="185"/>
      <c r="EDW20" s="185"/>
      <c r="EDX20" s="185"/>
      <c r="EDY20" s="185"/>
      <c r="EDZ20" s="185"/>
      <c r="EEA20" s="185"/>
      <c r="EEB20" s="185"/>
      <c r="EEC20" s="185"/>
      <c r="EED20" s="185"/>
      <c r="EEE20" s="185"/>
      <c r="EEF20" s="185"/>
      <c r="EEG20" s="185"/>
      <c r="EEH20" s="185"/>
      <c r="EEI20" s="185"/>
      <c r="EEJ20" s="185"/>
      <c r="EEK20" s="185"/>
      <c r="EEL20" s="185"/>
      <c r="EEM20" s="185"/>
      <c r="EEN20" s="185"/>
      <c r="EEO20" s="185"/>
      <c r="EEP20" s="185"/>
      <c r="EEQ20" s="185"/>
      <c r="EER20" s="185"/>
      <c r="EES20" s="185"/>
      <c r="EET20" s="185"/>
      <c r="EEU20" s="185"/>
      <c r="EEV20" s="185"/>
      <c r="EEW20" s="185"/>
      <c r="EEX20" s="185"/>
      <c r="EEY20" s="185"/>
      <c r="EEZ20" s="185"/>
      <c r="EFA20" s="185"/>
      <c r="EFB20" s="185"/>
      <c r="EFC20" s="185"/>
      <c r="EFD20" s="185"/>
      <c r="EFE20" s="185"/>
      <c r="EFF20" s="185"/>
      <c r="EFG20" s="185"/>
      <c r="EFH20" s="185"/>
      <c r="EFI20" s="185"/>
      <c r="EFJ20" s="185"/>
      <c r="EFK20" s="185"/>
      <c r="EFL20" s="185"/>
      <c r="EFM20" s="185"/>
      <c r="EFN20" s="185"/>
      <c r="EFO20" s="185"/>
      <c r="EFP20" s="185"/>
      <c r="EFQ20" s="185"/>
      <c r="EFR20" s="185"/>
      <c r="EFS20" s="185"/>
      <c r="EFT20" s="185"/>
      <c r="EFU20" s="185"/>
      <c r="EFV20" s="185"/>
      <c r="EFW20" s="185"/>
      <c r="EFX20" s="185"/>
      <c r="EFY20" s="185"/>
      <c r="EFZ20" s="185"/>
      <c r="EGA20" s="185"/>
      <c r="EGB20" s="185"/>
      <c r="EGC20" s="185"/>
      <c r="EGD20" s="185"/>
      <c r="EGE20" s="185"/>
      <c r="EGF20" s="185"/>
      <c r="EGG20" s="185"/>
      <c r="EGH20" s="185"/>
      <c r="EGI20" s="185"/>
      <c r="EGJ20" s="185"/>
      <c r="EGK20" s="185"/>
      <c r="EGL20" s="185"/>
      <c r="EGM20" s="185"/>
      <c r="EGN20" s="185"/>
      <c r="EGO20" s="185"/>
      <c r="EGP20" s="185"/>
      <c r="EGQ20" s="185"/>
      <c r="EGR20" s="185"/>
      <c r="EGS20" s="185"/>
      <c r="EGT20" s="185"/>
      <c r="EGU20" s="185"/>
      <c r="EGV20" s="185"/>
      <c r="EGW20" s="185"/>
      <c r="EGX20" s="185"/>
      <c r="EGY20" s="185"/>
      <c r="EGZ20" s="185"/>
      <c r="EHA20" s="185"/>
      <c r="EHB20" s="185"/>
      <c r="EHC20" s="185"/>
      <c r="EHD20" s="185"/>
      <c r="EHE20" s="185"/>
      <c r="EHF20" s="185"/>
      <c r="EHG20" s="185"/>
      <c r="EHH20" s="185"/>
      <c r="EHI20" s="185"/>
      <c r="EHJ20" s="185"/>
      <c r="EHK20" s="185"/>
      <c r="EHL20" s="185"/>
      <c r="EHM20" s="185"/>
      <c r="EHN20" s="185"/>
      <c r="EHO20" s="185"/>
      <c r="EHP20" s="185"/>
      <c r="EHQ20" s="185"/>
      <c r="EHR20" s="185"/>
      <c r="EHS20" s="185"/>
      <c r="EHT20" s="185"/>
      <c r="EHU20" s="185"/>
      <c r="EHV20" s="185"/>
      <c r="EHW20" s="185"/>
      <c r="EHX20" s="185"/>
      <c r="EHY20" s="185"/>
      <c r="EHZ20" s="185"/>
      <c r="EIA20" s="185"/>
      <c r="EIB20" s="185"/>
      <c r="EIC20" s="185"/>
      <c r="EID20" s="185"/>
      <c r="EIE20" s="185"/>
      <c r="EIF20" s="185"/>
      <c r="EIG20" s="185"/>
      <c r="EIH20" s="185"/>
      <c r="EII20" s="185"/>
      <c r="EIJ20" s="185"/>
      <c r="EIK20" s="185"/>
      <c r="EIL20" s="185"/>
      <c r="EIM20" s="185"/>
      <c r="EIN20" s="185"/>
      <c r="EIO20" s="185"/>
      <c r="EIP20" s="185"/>
      <c r="EIQ20" s="185"/>
      <c r="EIR20" s="185"/>
      <c r="EIS20" s="185"/>
      <c r="EIT20" s="185"/>
      <c r="EIU20" s="185"/>
      <c r="EIV20" s="185"/>
      <c r="EIW20" s="185"/>
      <c r="EIX20" s="185"/>
      <c r="EIY20" s="185"/>
      <c r="EIZ20" s="185"/>
      <c r="EJA20" s="185"/>
      <c r="EJB20" s="185"/>
      <c r="EJC20" s="185"/>
      <c r="EJD20" s="185"/>
      <c r="EJE20" s="185"/>
      <c r="EJF20" s="185"/>
      <c r="EJG20" s="185"/>
      <c r="EJH20" s="185"/>
      <c r="EJI20" s="185"/>
      <c r="EJJ20" s="185"/>
      <c r="EJK20" s="185"/>
      <c r="EJL20" s="185"/>
      <c r="EJM20" s="185"/>
      <c r="EJN20" s="185"/>
      <c r="EJO20" s="185"/>
      <c r="EJP20" s="185"/>
      <c r="EJQ20" s="185"/>
      <c r="EJR20" s="185"/>
      <c r="EJS20" s="185"/>
      <c r="EJT20" s="185"/>
      <c r="EJU20" s="185"/>
      <c r="EJV20" s="185"/>
      <c r="EJW20" s="185"/>
      <c r="EJX20" s="185"/>
      <c r="EJY20" s="185"/>
      <c r="EJZ20" s="185"/>
      <c r="EKA20" s="185"/>
      <c r="EKB20" s="185"/>
      <c r="EKC20" s="185"/>
      <c r="EKD20" s="185"/>
      <c r="EKE20" s="185"/>
      <c r="EKF20" s="185"/>
      <c r="EKG20" s="185"/>
      <c r="EKH20" s="185"/>
      <c r="EKI20" s="185"/>
      <c r="EKJ20" s="185"/>
      <c r="EKK20" s="185"/>
      <c r="EKL20" s="185"/>
      <c r="EKM20" s="185"/>
      <c r="EKN20" s="185"/>
      <c r="EKO20" s="185"/>
      <c r="EKP20" s="185"/>
      <c r="EKQ20" s="185"/>
      <c r="EKR20" s="185"/>
      <c r="EKS20" s="185"/>
      <c r="EKT20" s="185"/>
      <c r="EKU20" s="185"/>
      <c r="EKV20" s="185"/>
      <c r="EKW20" s="185"/>
      <c r="EKX20" s="185"/>
      <c r="EKY20" s="185"/>
      <c r="EKZ20" s="185"/>
      <c r="ELA20" s="185"/>
      <c r="ELB20" s="185"/>
      <c r="ELC20" s="185"/>
      <c r="ELD20" s="185"/>
      <c r="ELE20" s="185"/>
      <c r="ELF20" s="185"/>
      <c r="ELG20" s="185"/>
      <c r="ELH20" s="185"/>
      <c r="ELI20" s="185"/>
      <c r="ELJ20" s="185"/>
      <c r="ELK20" s="185"/>
      <c r="ELL20" s="185"/>
      <c r="ELM20" s="185"/>
      <c r="ELN20" s="185"/>
      <c r="ELO20" s="185"/>
      <c r="ELP20" s="185"/>
      <c r="ELQ20" s="185"/>
      <c r="ELR20" s="185"/>
      <c r="ELS20" s="185"/>
      <c r="ELT20" s="185"/>
      <c r="ELU20" s="185"/>
      <c r="ELV20" s="185"/>
      <c r="ELW20" s="185"/>
      <c r="ELX20" s="185"/>
      <c r="ELY20" s="185"/>
      <c r="ELZ20" s="185"/>
      <c r="EMA20" s="185"/>
      <c r="EMB20" s="185"/>
      <c r="EMC20" s="185"/>
      <c r="EMD20" s="185"/>
      <c r="EME20" s="185"/>
      <c r="EMF20" s="185"/>
      <c r="EMG20" s="185"/>
      <c r="EMH20" s="185"/>
      <c r="EMI20" s="185"/>
      <c r="EMJ20" s="185"/>
      <c r="EMK20" s="185"/>
      <c r="EML20" s="185"/>
      <c r="EMM20" s="185"/>
      <c r="EMN20" s="185"/>
      <c r="EMO20" s="185"/>
      <c r="EMP20" s="185"/>
      <c r="EMQ20" s="185"/>
      <c r="EMR20" s="185"/>
      <c r="EMS20" s="185"/>
      <c r="EMT20" s="185"/>
      <c r="EMU20" s="185"/>
      <c r="EMV20" s="185"/>
      <c r="EMW20" s="185"/>
      <c r="EMX20" s="185"/>
      <c r="EMY20" s="185"/>
      <c r="EMZ20" s="185"/>
      <c r="ENA20" s="185"/>
      <c r="ENB20" s="185"/>
      <c r="ENC20" s="185"/>
      <c r="END20" s="185"/>
      <c r="ENE20" s="185"/>
      <c r="ENF20" s="185"/>
      <c r="ENG20" s="185"/>
      <c r="ENH20" s="185"/>
      <c r="ENI20" s="185"/>
      <c r="ENJ20" s="185"/>
      <c r="ENK20" s="185"/>
      <c r="ENL20" s="185"/>
      <c r="ENM20" s="185"/>
      <c r="ENN20" s="185"/>
      <c r="ENO20" s="185"/>
      <c r="ENP20" s="185"/>
      <c r="ENQ20" s="185"/>
      <c r="ENR20" s="185"/>
      <c r="ENS20" s="185"/>
      <c r="ENT20" s="185"/>
      <c r="ENU20" s="185"/>
      <c r="ENV20" s="185"/>
      <c r="ENW20" s="185"/>
      <c r="ENX20" s="185"/>
      <c r="ENY20" s="185"/>
      <c r="ENZ20" s="185"/>
      <c r="EOA20" s="185"/>
      <c r="EOB20" s="185"/>
      <c r="EOC20" s="185"/>
      <c r="EOD20" s="185"/>
      <c r="EOE20" s="185"/>
      <c r="EOF20" s="185"/>
      <c r="EOG20" s="185"/>
      <c r="EOH20" s="185"/>
      <c r="EOI20" s="185"/>
      <c r="EOJ20" s="185"/>
      <c r="EOK20" s="185"/>
      <c r="EOL20" s="185"/>
      <c r="EOM20" s="185"/>
      <c r="EON20" s="185"/>
      <c r="EOO20" s="185"/>
      <c r="EOP20" s="185"/>
      <c r="EOQ20" s="185"/>
      <c r="EOR20" s="185"/>
      <c r="EOS20" s="185"/>
      <c r="EOT20" s="185"/>
      <c r="EOU20" s="185"/>
      <c r="EOV20" s="185"/>
      <c r="EOW20" s="185"/>
      <c r="EOX20" s="185"/>
      <c r="EOY20" s="185"/>
      <c r="EOZ20" s="185"/>
      <c r="EPA20" s="185"/>
      <c r="EPB20" s="185"/>
      <c r="EPC20" s="185"/>
      <c r="EPD20" s="185"/>
      <c r="EPE20" s="185"/>
      <c r="EPF20" s="185"/>
      <c r="EPG20" s="185"/>
      <c r="EPH20" s="185"/>
      <c r="EPI20" s="185"/>
      <c r="EPJ20" s="185"/>
      <c r="EPK20" s="185"/>
      <c r="EPL20" s="185"/>
      <c r="EPM20" s="185"/>
      <c r="EPN20" s="185"/>
      <c r="EPO20" s="185"/>
      <c r="EPP20" s="185"/>
      <c r="EPQ20" s="185"/>
      <c r="EPR20" s="185"/>
      <c r="EPS20" s="185"/>
      <c r="EPT20" s="185"/>
      <c r="EPU20" s="185"/>
      <c r="EPV20" s="185"/>
      <c r="EPW20" s="185"/>
      <c r="EPX20" s="185"/>
      <c r="EPY20" s="185"/>
      <c r="EPZ20" s="185"/>
      <c r="EQA20" s="185"/>
      <c r="EQB20" s="185"/>
      <c r="EQC20" s="185"/>
      <c r="EQD20" s="185"/>
      <c r="EQE20" s="185"/>
      <c r="EQF20" s="185"/>
      <c r="EQG20" s="185"/>
      <c r="EQH20" s="185"/>
      <c r="EQI20" s="185"/>
      <c r="EQJ20" s="185"/>
      <c r="EQK20" s="185"/>
      <c r="EQL20" s="185"/>
      <c r="EQM20" s="185"/>
      <c r="EQN20" s="185"/>
      <c r="EQO20" s="185"/>
      <c r="EQP20" s="185"/>
      <c r="EQQ20" s="185"/>
      <c r="EQR20" s="185"/>
      <c r="EQS20" s="185"/>
      <c r="EQT20" s="185"/>
      <c r="EQU20" s="185"/>
      <c r="EQV20" s="185"/>
      <c r="EQW20" s="185"/>
      <c r="EQX20" s="185"/>
      <c r="EQY20" s="185"/>
      <c r="EQZ20" s="185"/>
      <c r="ERA20" s="185"/>
      <c r="ERB20" s="185"/>
      <c r="ERC20" s="185"/>
      <c r="ERD20" s="185"/>
      <c r="ERE20" s="185"/>
      <c r="ERF20" s="185"/>
      <c r="ERG20" s="185"/>
      <c r="ERH20" s="185"/>
      <c r="ERI20" s="185"/>
      <c r="ERJ20" s="185"/>
      <c r="ERK20" s="185"/>
      <c r="ERL20" s="185"/>
      <c r="ERM20" s="185"/>
      <c r="ERN20" s="185"/>
      <c r="ERO20" s="185"/>
      <c r="ERP20" s="185"/>
      <c r="ERQ20" s="185"/>
      <c r="ERR20" s="185"/>
      <c r="ERS20" s="185"/>
      <c r="ERT20" s="185"/>
      <c r="ERU20" s="185"/>
      <c r="ERV20" s="185"/>
      <c r="ERW20" s="185"/>
      <c r="ERX20" s="185"/>
      <c r="ERY20" s="185"/>
      <c r="ERZ20" s="185"/>
      <c r="ESA20" s="185"/>
      <c r="ESB20" s="185"/>
      <c r="ESC20" s="185"/>
      <c r="ESD20" s="185"/>
      <c r="ESE20" s="185"/>
      <c r="ESF20" s="185"/>
      <c r="ESG20" s="185"/>
      <c r="ESH20" s="185"/>
      <c r="ESI20" s="185"/>
      <c r="ESJ20" s="185"/>
      <c r="ESK20" s="185"/>
      <c r="ESL20" s="185"/>
      <c r="ESM20" s="185"/>
      <c r="ESN20" s="185"/>
      <c r="ESO20" s="185"/>
      <c r="ESP20" s="185"/>
      <c r="ESQ20" s="185"/>
      <c r="ESR20" s="185"/>
      <c r="ESS20" s="185"/>
      <c r="EST20" s="185"/>
      <c r="ESU20" s="185"/>
      <c r="ESV20" s="185"/>
      <c r="ESW20" s="185"/>
      <c r="ESX20" s="185"/>
      <c r="ESY20" s="185"/>
      <c r="ESZ20" s="185"/>
      <c r="ETA20" s="185"/>
      <c r="ETB20" s="185"/>
      <c r="ETC20" s="185"/>
      <c r="ETD20" s="185"/>
      <c r="ETE20" s="185"/>
      <c r="ETF20" s="185"/>
      <c r="ETG20" s="185"/>
      <c r="ETH20" s="185"/>
      <c r="ETI20" s="185"/>
      <c r="ETJ20" s="185"/>
      <c r="ETK20" s="185"/>
      <c r="ETL20" s="185"/>
      <c r="ETM20" s="185"/>
      <c r="ETN20" s="185"/>
      <c r="ETO20" s="185"/>
      <c r="ETP20" s="185"/>
      <c r="ETQ20" s="185"/>
      <c r="ETR20" s="185"/>
      <c r="ETS20" s="185"/>
      <c r="ETT20" s="185"/>
      <c r="ETU20" s="185"/>
      <c r="ETV20" s="185"/>
      <c r="ETW20" s="185"/>
      <c r="ETX20" s="185"/>
      <c r="ETY20" s="185"/>
      <c r="ETZ20" s="185"/>
      <c r="EUA20" s="185"/>
      <c r="EUB20" s="185"/>
      <c r="EUC20" s="185"/>
      <c r="EUD20" s="185"/>
      <c r="EUE20" s="185"/>
      <c r="EUF20" s="185"/>
      <c r="EUG20" s="185"/>
      <c r="EUH20" s="185"/>
      <c r="EUI20" s="185"/>
      <c r="EUJ20" s="185"/>
      <c r="EUK20" s="185"/>
      <c r="EUL20" s="185"/>
      <c r="EUM20" s="185"/>
      <c r="EUN20" s="185"/>
      <c r="EUO20" s="185"/>
      <c r="EUP20" s="185"/>
      <c r="EUQ20" s="185"/>
      <c r="EUR20" s="185"/>
      <c r="EUS20" s="185"/>
      <c r="EUT20" s="185"/>
      <c r="EUU20" s="185"/>
      <c r="EUV20" s="185"/>
      <c r="EUW20" s="185"/>
      <c r="EUX20" s="185"/>
      <c r="EUY20" s="185"/>
      <c r="EUZ20" s="185"/>
      <c r="EVA20" s="185"/>
      <c r="EVB20" s="185"/>
      <c r="EVC20" s="185"/>
      <c r="EVD20" s="185"/>
      <c r="EVE20" s="185"/>
      <c r="EVF20" s="185"/>
      <c r="EVG20" s="185"/>
      <c r="EVH20" s="185"/>
      <c r="EVI20" s="185"/>
      <c r="EVJ20" s="185"/>
      <c r="EVK20" s="185"/>
      <c r="EVL20" s="185"/>
      <c r="EVM20" s="185"/>
      <c r="EVN20" s="185"/>
      <c r="EVO20" s="185"/>
      <c r="EVP20" s="185"/>
      <c r="EVQ20" s="185"/>
      <c r="EVR20" s="185"/>
      <c r="EVS20" s="185"/>
      <c r="EVT20" s="185"/>
      <c r="EVU20" s="185"/>
      <c r="EVV20" s="185"/>
      <c r="EVW20" s="185"/>
      <c r="EVX20" s="185"/>
      <c r="EVY20" s="185"/>
      <c r="EVZ20" s="185"/>
      <c r="EWA20" s="185"/>
      <c r="EWB20" s="185"/>
      <c r="EWC20" s="185"/>
      <c r="EWD20" s="185"/>
      <c r="EWE20" s="185"/>
      <c r="EWF20" s="185"/>
      <c r="EWG20" s="185"/>
      <c r="EWH20" s="185"/>
      <c r="EWI20" s="185"/>
      <c r="EWJ20" s="185"/>
      <c r="EWK20" s="185"/>
      <c r="EWL20" s="185"/>
      <c r="EWM20" s="185"/>
      <c r="EWN20" s="185"/>
      <c r="EWO20" s="185"/>
      <c r="EWP20" s="185"/>
      <c r="EWQ20" s="185"/>
      <c r="EWR20" s="185"/>
      <c r="EWS20" s="185"/>
      <c r="EWT20" s="185"/>
      <c r="EWU20" s="185"/>
      <c r="EWV20" s="185"/>
      <c r="EWW20" s="185"/>
      <c r="EWX20" s="185"/>
      <c r="EWY20" s="185"/>
      <c r="EWZ20" s="185"/>
      <c r="EXA20" s="185"/>
      <c r="EXB20" s="185"/>
      <c r="EXC20" s="185"/>
      <c r="EXD20" s="185"/>
      <c r="EXE20" s="185"/>
      <c r="EXF20" s="185"/>
      <c r="EXG20" s="185"/>
      <c r="EXH20" s="185"/>
      <c r="EXI20" s="185"/>
      <c r="EXJ20" s="185"/>
      <c r="EXK20" s="185"/>
      <c r="EXL20" s="185"/>
      <c r="EXM20" s="185"/>
      <c r="EXN20" s="185"/>
      <c r="EXO20" s="185"/>
      <c r="EXP20" s="185"/>
      <c r="EXQ20" s="185"/>
      <c r="EXR20" s="185"/>
      <c r="EXS20" s="185"/>
      <c r="EXT20" s="185"/>
      <c r="EXU20" s="185"/>
      <c r="EXV20" s="185"/>
      <c r="EXW20" s="185"/>
      <c r="EXX20" s="185"/>
      <c r="EXY20" s="185"/>
      <c r="EXZ20" s="185"/>
      <c r="EYA20" s="185"/>
      <c r="EYB20" s="185"/>
      <c r="EYC20" s="185"/>
      <c r="EYD20" s="185"/>
      <c r="EYE20" s="185"/>
      <c r="EYF20" s="185"/>
      <c r="EYG20" s="185"/>
      <c r="EYH20" s="185"/>
      <c r="EYI20" s="185"/>
      <c r="EYJ20" s="185"/>
      <c r="EYK20" s="185"/>
      <c r="EYL20" s="185"/>
      <c r="EYM20" s="185"/>
      <c r="EYN20" s="185"/>
      <c r="EYO20" s="185"/>
      <c r="EYP20" s="185"/>
      <c r="EYQ20" s="185"/>
      <c r="EYR20" s="185"/>
      <c r="EYS20" s="185"/>
      <c r="EYT20" s="185"/>
      <c r="EYU20" s="185"/>
      <c r="EYV20" s="185"/>
      <c r="EYW20" s="185"/>
      <c r="EYX20" s="185"/>
      <c r="EYY20" s="185"/>
      <c r="EYZ20" s="185"/>
      <c r="EZA20" s="185"/>
      <c r="EZB20" s="185"/>
      <c r="EZC20" s="185"/>
      <c r="EZD20" s="185"/>
      <c r="EZE20" s="185"/>
      <c r="EZF20" s="185"/>
      <c r="EZG20" s="185"/>
      <c r="EZH20" s="185"/>
      <c r="EZI20" s="185"/>
      <c r="EZJ20" s="185"/>
      <c r="EZK20" s="185"/>
      <c r="EZL20" s="185"/>
      <c r="EZM20" s="185"/>
      <c r="EZN20" s="185"/>
      <c r="EZO20" s="185"/>
      <c r="EZP20" s="185"/>
      <c r="EZQ20" s="185"/>
      <c r="EZR20" s="185"/>
      <c r="EZS20" s="185"/>
      <c r="EZT20" s="185"/>
      <c r="EZU20" s="185"/>
      <c r="EZV20" s="185"/>
      <c r="EZW20" s="185"/>
      <c r="EZX20" s="185"/>
      <c r="EZY20" s="185"/>
      <c r="EZZ20" s="185"/>
      <c r="FAA20" s="185"/>
      <c r="FAB20" s="185"/>
      <c r="FAC20" s="185"/>
      <c r="FAD20" s="185"/>
      <c r="FAE20" s="185"/>
      <c r="FAF20" s="185"/>
      <c r="FAG20" s="185"/>
      <c r="FAH20" s="185"/>
      <c r="FAI20" s="185"/>
      <c r="FAJ20" s="185"/>
      <c r="FAK20" s="185"/>
      <c r="FAL20" s="185"/>
      <c r="FAM20" s="185"/>
      <c r="FAN20" s="185"/>
      <c r="FAO20" s="185"/>
      <c r="FAP20" s="185"/>
      <c r="FAQ20" s="185"/>
      <c r="FAR20" s="185"/>
      <c r="FAS20" s="185"/>
      <c r="FAT20" s="185"/>
      <c r="FAU20" s="185"/>
      <c r="FAV20" s="185"/>
      <c r="FAW20" s="185"/>
      <c r="FAX20" s="185"/>
      <c r="FAY20" s="185"/>
      <c r="FAZ20" s="185"/>
      <c r="FBA20" s="185"/>
      <c r="FBB20" s="185"/>
      <c r="FBC20" s="185"/>
      <c r="FBD20" s="185"/>
      <c r="FBE20" s="185"/>
      <c r="FBF20" s="185"/>
      <c r="FBG20" s="185"/>
      <c r="FBH20" s="185"/>
      <c r="FBI20" s="185"/>
      <c r="FBJ20" s="185"/>
      <c r="FBK20" s="185"/>
      <c r="FBL20" s="185"/>
      <c r="FBM20" s="185"/>
      <c r="FBN20" s="185"/>
      <c r="FBO20" s="185"/>
      <c r="FBP20" s="185"/>
      <c r="FBQ20" s="185"/>
      <c r="FBR20" s="185"/>
      <c r="FBS20" s="185"/>
      <c r="FBT20" s="185"/>
      <c r="FBU20" s="185"/>
      <c r="FBV20" s="185"/>
      <c r="FBW20" s="185"/>
      <c r="FBX20" s="185"/>
      <c r="FBY20" s="185"/>
      <c r="FBZ20" s="185"/>
      <c r="FCA20" s="185"/>
      <c r="FCB20" s="185"/>
      <c r="FCC20" s="185"/>
      <c r="FCD20" s="185"/>
      <c r="FCE20" s="185"/>
      <c r="FCF20" s="185"/>
      <c r="FCG20" s="185"/>
      <c r="FCH20" s="185"/>
      <c r="FCI20" s="185"/>
      <c r="FCJ20" s="185"/>
      <c r="FCK20" s="185"/>
      <c r="FCL20" s="185"/>
      <c r="FCM20" s="185"/>
      <c r="FCN20" s="185"/>
      <c r="FCO20" s="185"/>
      <c r="FCP20" s="185"/>
      <c r="FCQ20" s="185"/>
      <c r="FCR20" s="185"/>
      <c r="FCS20" s="185"/>
      <c r="FCT20" s="185"/>
      <c r="FCU20" s="185"/>
      <c r="FCV20" s="185"/>
      <c r="FCW20" s="185"/>
      <c r="FCX20" s="185"/>
      <c r="FCY20" s="185"/>
      <c r="FCZ20" s="185"/>
      <c r="FDA20" s="185"/>
      <c r="FDB20" s="185"/>
      <c r="FDC20" s="185"/>
      <c r="FDD20" s="185"/>
      <c r="FDE20" s="185"/>
      <c r="FDF20" s="185"/>
      <c r="FDG20" s="185"/>
      <c r="FDH20" s="185"/>
      <c r="FDI20" s="185"/>
      <c r="FDJ20" s="185"/>
      <c r="FDK20" s="185"/>
      <c r="FDL20" s="185"/>
      <c r="FDM20" s="185"/>
      <c r="FDN20" s="185"/>
      <c r="FDO20" s="185"/>
      <c r="FDP20" s="185"/>
      <c r="FDQ20" s="185"/>
      <c r="FDR20" s="185"/>
      <c r="FDS20" s="185"/>
      <c r="FDT20" s="185"/>
      <c r="FDU20" s="185"/>
      <c r="FDV20" s="185"/>
      <c r="FDW20" s="185"/>
      <c r="FDX20" s="185"/>
      <c r="FDY20" s="185"/>
      <c r="FDZ20" s="185"/>
      <c r="FEA20" s="185"/>
      <c r="FEB20" s="185"/>
      <c r="FEC20" s="185"/>
      <c r="FED20" s="185"/>
      <c r="FEE20" s="185"/>
      <c r="FEF20" s="185"/>
      <c r="FEG20" s="185"/>
      <c r="FEH20" s="185"/>
      <c r="FEI20" s="185"/>
      <c r="FEJ20" s="185"/>
      <c r="FEK20" s="185"/>
      <c r="FEL20" s="185"/>
      <c r="FEM20" s="185"/>
      <c r="FEN20" s="185"/>
      <c r="FEO20" s="185"/>
      <c r="FEP20" s="185"/>
      <c r="FEQ20" s="185"/>
      <c r="FER20" s="185"/>
      <c r="FES20" s="185"/>
      <c r="FET20" s="185"/>
      <c r="FEU20" s="185"/>
      <c r="FEV20" s="185"/>
      <c r="FEW20" s="185"/>
      <c r="FEX20" s="185"/>
      <c r="FEY20" s="185"/>
      <c r="FEZ20" s="185"/>
      <c r="FFA20" s="185"/>
      <c r="FFB20" s="185"/>
      <c r="FFC20" s="185"/>
      <c r="FFD20" s="185"/>
      <c r="FFE20" s="185"/>
      <c r="FFF20" s="185"/>
      <c r="FFG20" s="185"/>
      <c r="FFH20" s="185"/>
      <c r="FFI20" s="185"/>
      <c r="FFJ20" s="185"/>
      <c r="FFK20" s="185"/>
      <c r="FFL20" s="185"/>
      <c r="FFM20" s="185"/>
      <c r="FFN20" s="185"/>
      <c r="FFO20" s="185"/>
      <c r="FFP20" s="185"/>
      <c r="FFQ20" s="185"/>
      <c r="FFR20" s="185"/>
      <c r="FFS20" s="185"/>
      <c r="FFT20" s="185"/>
      <c r="FFU20" s="185"/>
      <c r="FFV20" s="185"/>
      <c r="FFW20" s="185"/>
      <c r="FFX20" s="185"/>
      <c r="FFY20" s="185"/>
      <c r="FFZ20" s="185"/>
      <c r="FGA20" s="185"/>
      <c r="FGB20" s="185"/>
      <c r="FGC20" s="185"/>
      <c r="FGD20" s="185"/>
      <c r="FGE20" s="185"/>
      <c r="FGF20" s="185"/>
      <c r="FGG20" s="185"/>
      <c r="FGH20" s="185"/>
      <c r="FGI20" s="185"/>
      <c r="FGJ20" s="185"/>
      <c r="FGK20" s="185"/>
      <c r="FGL20" s="185"/>
      <c r="FGM20" s="185"/>
      <c r="FGN20" s="185"/>
      <c r="FGO20" s="185"/>
      <c r="FGP20" s="185"/>
      <c r="FGQ20" s="185"/>
      <c r="FGR20" s="185"/>
      <c r="FGS20" s="185"/>
      <c r="FGT20" s="185"/>
      <c r="FGU20" s="185"/>
      <c r="FGV20" s="185"/>
      <c r="FGW20" s="185"/>
      <c r="FGX20" s="185"/>
      <c r="FGY20" s="185"/>
      <c r="FGZ20" s="185"/>
      <c r="FHA20" s="185"/>
      <c r="FHB20" s="185"/>
      <c r="FHC20" s="185"/>
      <c r="FHD20" s="185"/>
      <c r="FHE20" s="185"/>
      <c r="FHF20" s="185"/>
      <c r="FHG20" s="185"/>
      <c r="FHH20" s="185"/>
      <c r="FHI20" s="185"/>
      <c r="FHJ20" s="185"/>
      <c r="FHK20" s="185"/>
      <c r="FHL20" s="185"/>
      <c r="FHM20" s="185"/>
      <c r="FHN20" s="185"/>
      <c r="FHO20" s="185"/>
      <c r="FHP20" s="185"/>
      <c r="FHQ20" s="185"/>
      <c r="FHR20" s="185"/>
      <c r="FHS20" s="185"/>
      <c r="FHT20" s="185"/>
      <c r="FHU20" s="185"/>
      <c r="FHV20" s="185"/>
      <c r="FHW20" s="185"/>
      <c r="FHX20" s="185"/>
      <c r="FHY20" s="185"/>
      <c r="FHZ20" s="185"/>
      <c r="FIA20" s="185"/>
      <c r="FIB20" s="185"/>
      <c r="FIC20" s="185"/>
      <c r="FID20" s="185"/>
      <c r="FIE20" s="185"/>
      <c r="FIF20" s="185"/>
      <c r="FIG20" s="185"/>
      <c r="FIH20" s="185"/>
      <c r="FII20" s="185"/>
      <c r="FIJ20" s="185"/>
      <c r="FIK20" s="185"/>
      <c r="FIL20" s="185"/>
      <c r="FIM20" s="185"/>
      <c r="FIN20" s="185"/>
      <c r="FIO20" s="185"/>
      <c r="FIP20" s="185"/>
      <c r="FIQ20" s="185"/>
      <c r="FIR20" s="185"/>
      <c r="FIS20" s="185"/>
      <c r="FIT20" s="185"/>
      <c r="FIU20" s="185"/>
      <c r="FIV20" s="185"/>
      <c r="FIW20" s="185"/>
      <c r="FIX20" s="185"/>
      <c r="FIY20" s="185"/>
      <c r="FIZ20" s="185"/>
      <c r="FJA20" s="185"/>
      <c r="FJB20" s="185"/>
      <c r="FJC20" s="185"/>
      <c r="FJD20" s="185"/>
      <c r="FJE20" s="185"/>
      <c r="FJF20" s="185"/>
      <c r="FJG20" s="185"/>
      <c r="FJH20" s="185"/>
      <c r="FJI20" s="185"/>
      <c r="FJJ20" s="185"/>
      <c r="FJK20" s="185"/>
      <c r="FJL20" s="185"/>
      <c r="FJM20" s="185"/>
      <c r="FJN20" s="185"/>
      <c r="FJO20" s="185"/>
      <c r="FJP20" s="185"/>
      <c r="FJQ20" s="185"/>
      <c r="FJR20" s="185"/>
      <c r="FJS20" s="185"/>
      <c r="FJT20" s="185"/>
      <c r="FJU20" s="185"/>
      <c r="FJV20" s="185"/>
      <c r="FJW20" s="185"/>
      <c r="FJX20" s="185"/>
      <c r="FJY20" s="185"/>
      <c r="FJZ20" s="185"/>
      <c r="FKA20" s="185"/>
      <c r="FKB20" s="185"/>
      <c r="FKC20" s="185"/>
      <c r="FKD20" s="185"/>
      <c r="FKE20" s="185"/>
      <c r="FKF20" s="185"/>
      <c r="FKG20" s="185"/>
      <c r="FKH20" s="185"/>
      <c r="FKI20" s="185"/>
      <c r="FKJ20" s="185"/>
      <c r="FKK20" s="185"/>
      <c r="FKL20" s="185"/>
      <c r="FKM20" s="185"/>
      <c r="FKN20" s="185"/>
      <c r="FKO20" s="185"/>
      <c r="FKP20" s="185"/>
      <c r="FKQ20" s="185"/>
      <c r="FKR20" s="185"/>
      <c r="FKS20" s="185"/>
      <c r="FKT20" s="185"/>
      <c r="FKU20" s="185"/>
      <c r="FKV20" s="185"/>
      <c r="FKW20" s="185"/>
      <c r="FKX20" s="185"/>
      <c r="FKY20" s="185"/>
      <c r="FKZ20" s="185"/>
      <c r="FLA20" s="185"/>
      <c r="FLB20" s="185"/>
      <c r="FLC20" s="185"/>
      <c r="FLD20" s="185"/>
      <c r="FLE20" s="185"/>
      <c r="FLF20" s="185"/>
      <c r="FLG20" s="185"/>
      <c r="FLH20" s="185"/>
      <c r="FLI20" s="185"/>
      <c r="FLJ20" s="185"/>
      <c r="FLK20" s="185"/>
      <c r="FLL20" s="185"/>
      <c r="FLM20" s="185"/>
      <c r="FLN20" s="185"/>
      <c r="FLO20" s="185"/>
      <c r="FLP20" s="185"/>
      <c r="FLQ20" s="185"/>
      <c r="FLR20" s="185"/>
      <c r="FLS20" s="185"/>
      <c r="FLT20" s="185"/>
      <c r="FLU20" s="185"/>
      <c r="FLV20" s="185"/>
      <c r="FLW20" s="185"/>
      <c r="FLX20" s="185"/>
      <c r="FLY20" s="185"/>
      <c r="FLZ20" s="185"/>
      <c r="FMA20" s="185"/>
      <c r="FMB20" s="185"/>
      <c r="FMC20" s="185"/>
      <c r="FMD20" s="185"/>
      <c r="FME20" s="185"/>
      <c r="FMF20" s="185"/>
      <c r="FMG20" s="185"/>
      <c r="FMH20" s="185"/>
      <c r="FMI20" s="185"/>
      <c r="FMJ20" s="185"/>
      <c r="FMK20" s="185"/>
      <c r="FML20" s="185"/>
      <c r="FMM20" s="185"/>
      <c r="FMN20" s="185"/>
      <c r="FMO20" s="185"/>
      <c r="FMP20" s="185"/>
      <c r="FMQ20" s="185"/>
      <c r="FMR20" s="185"/>
      <c r="FMS20" s="185"/>
      <c r="FMT20" s="185"/>
      <c r="FMU20" s="185"/>
      <c r="FMV20" s="185"/>
      <c r="FMW20" s="185"/>
      <c r="FMX20" s="185"/>
      <c r="FMY20" s="185"/>
      <c r="FMZ20" s="185"/>
      <c r="FNA20" s="185"/>
      <c r="FNB20" s="185"/>
      <c r="FNC20" s="185"/>
      <c r="FND20" s="185"/>
      <c r="FNE20" s="185"/>
      <c r="FNF20" s="185"/>
      <c r="FNG20" s="185"/>
      <c r="FNH20" s="185"/>
      <c r="FNI20" s="185"/>
      <c r="FNJ20" s="185"/>
      <c r="FNK20" s="185"/>
      <c r="FNL20" s="185"/>
      <c r="FNM20" s="185"/>
      <c r="FNN20" s="185"/>
      <c r="FNO20" s="185"/>
      <c r="FNP20" s="185"/>
      <c r="FNQ20" s="185"/>
      <c r="FNR20" s="185"/>
      <c r="FNS20" s="185"/>
      <c r="FNT20" s="185"/>
      <c r="FNU20" s="185"/>
      <c r="FNV20" s="185"/>
      <c r="FNW20" s="185"/>
      <c r="FNX20" s="185"/>
      <c r="FNY20" s="185"/>
      <c r="FNZ20" s="185"/>
      <c r="FOA20" s="185"/>
      <c r="FOB20" s="185"/>
      <c r="FOC20" s="185"/>
      <c r="FOD20" s="185"/>
      <c r="FOE20" s="185"/>
      <c r="FOF20" s="185"/>
      <c r="FOG20" s="185"/>
      <c r="FOH20" s="185"/>
      <c r="FOI20" s="185"/>
      <c r="FOJ20" s="185"/>
      <c r="FOK20" s="185"/>
      <c r="FOL20" s="185"/>
      <c r="FOM20" s="185"/>
      <c r="FON20" s="185"/>
      <c r="FOO20" s="185"/>
      <c r="FOP20" s="185"/>
      <c r="FOQ20" s="185"/>
      <c r="FOR20" s="185"/>
      <c r="FOS20" s="185"/>
      <c r="FOT20" s="185"/>
      <c r="FOU20" s="185"/>
      <c r="FOV20" s="185"/>
      <c r="FOW20" s="185"/>
      <c r="FOX20" s="185"/>
      <c r="FOY20" s="185"/>
      <c r="FOZ20" s="185"/>
      <c r="FPA20" s="185"/>
      <c r="FPB20" s="185"/>
      <c r="FPC20" s="185"/>
      <c r="FPD20" s="185"/>
      <c r="FPE20" s="185"/>
      <c r="FPF20" s="185"/>
      <c r="FPG20" s="185"/>
      <c r="FPH20" s="185"/>
      <c r="FPI20" s="185"/>
      <c r="FPJ20" s="185"/>
      <c r="FPK20" s="185"/>
      <c r="FPL20" s="185"/>
      <c r="FPM20" s="185"/>
      <c r="FPN20" s="185"/>
      <c r="FPO20" s="185"/>
      <c r="FPP20" s="185"/>
      <c r="FPQ20" s="185"/>
      <c r="FPR20" s="185"/>
      <c r="FPS20" s="185"/>
      <c r="FPT20" s="185"/>
      <c r="FPU20" s="185"/>
      <c r="FPV20" s="185"/>
      <c r="FPW20" s="185"/>
      <c r="FPX20" s="185"/>
      <c r="FPY20" s="185"/>
      <c r="FPZ20" s="185"/>
      <c r="FQA20" s="185"/>
      <c r="FQB20" s="185"/>
      <c r="FQC20" s="185"/>
      <c r="FQD20" s="185"/>
      <c r="FQE20" s="185"/>
      <c r="FQF20" s="185"/>
      <c r="FQG20" s="185"/>
      <c r="FQH20" s="185"/>
      <c r="FQI20" s="185"/>
      <c r="FQJ20" s="185"/>
      <c r="FQK20" s="185"/>
      <c r="FQL20" s="185"/>
      <c r="FQM20" s="185"/>
      <c r="FQN20" s="185"/>
      <c r="FQO20" s="185"/>
      <c r="FQP20" s="185"/>
      <c r="FQQ20" s="185"/>
      <c r="FQR20" s="185"/>
      <c r="FQS20" s="185"/>
      <c r="FQT20" s="185"/>
      <c r="FQU20" s="185"/>
      <c r="FQV20" s="185"/>
      <c r="FQW20" s="185"/>
      <c r="FQX20" s="185"/>
      <c r="FQY20" s="185"/>
      <c r="FQZ20" s="185"/>
      <c r="FRA20" s="185"/>
      <c r="FRB20" s="185"/>
      <c r="FRC20" s="185"/>
      <c r="FRD20" s="185"/>
      <c r="FRE20" s="185"/>
      <c r="FRF20" s="185"/>
      <c r="FRG20" s="185"/>
      <c r="FRH20" s="185"/>
      <c r="FRI20" s="185"/>
      <c r="FRJ20" s="185"/>
      <c r="FRK20" s="185"/>
      <c r="FRL20" s="185"/>
      <c r="FRM20" s="185"/>
      <c r="FRN20" s="185"/>
      <c r="FRO20" s="185"/>
      <c r="FRP20" s="185"/>
      <c r="FRQ20" s="185"/>
      <c r="FRR20" s="185"/>
      <c r="FRS20" s="185"/>
      <c r="FRT20" s="185"/>
      <c r="FRU20" s="185"/>
      <c r="FRV20" s="185"/>
      <c r="FRW20" s="185"/>
      <c r="FRX20" s="185"/>
      <c r="FRY20" s="185"/>
      <c r="FRZ20" s="185"/>
      <c r="FSA20" s="185"/>
      <c r="FSB20" s="185"/>
      <c r="FSC20" s="185"/>
      <c r="FSD20" s="185"/>
      <c r="FSE20" s="185"/>
      <c r="FSF20" s="185"/>
      <c r="FSG20" s="185"/>
      <c r="FSH20" s="185"/>
      <c r="FSI20" s="185"/>
      <c r="FSJ20" s="185"/>
      <c r="FSK20" s="185"/>
      <c r="FSL20" s="185"/>
      <c r="FSM20" s="185"/>
      <c r="FSN20" s="185"/>
      <c r="FSO20" s="185"/>
      <c r="FSP20" s="185"/>
      <c r="FSQ20" s="185"/>
      <c r="FSR20" s="185"/>
      <c r="FSS20" s="185"/>
      <c r="FST20" s="185"/>
      <c r="FSU20" s="185"/>
      <c r="FSV20" s="185"/>
      <c r="FSW20" s="185"/>
      <c r="FSX20" s="185"/>
      <c r="FSY20" s="185"/>
      <c r="FSZ20" s="185"/>
      <c r="FTA20" s="185"/>
      <c r="FTB20" s="185"/>
      <c r="FTC20" s="185"/>
      <c r="FTD20" s="185"/>
      <c r="FTE20" s="185"/>
      <c r="FTF20" s="185"/>
      <c r="FTG20" s="185"/>
      <c r="FTH20" s="185"/>
      <c r="FTI20" s="185"/>
      <c r="FTJ20" s="185"/>
      <c r="FTK20" s="185"/>
      <c r="FTL20" s="185"/>
      <c r="FTM20" s="185"/>
      <c r="FTN20" s="185"/>
      <c r="FTO20" s="185"/>
      <c r="FTP20" s="185"/>
      <c r="FTQ20" s="185"/>
      <c r="FTR20" s="185"/>
      <c r="FTS20" s="185"/>
      <c r="FTT20" s="185"/>
      <c r="FTU20" s="185"/>
      <c r="FTV20" s="185"/>
      <c r="FTW20" s="185"/>
      <c r="FTX20" s="185"/>
      <c r="FTY20" s="185"/>
      <c r="FTZ20" s="185"/>
      <c r="FUA20" s="185"/>
      <c r="FUB20" s="185"/>
      <c r="FUC20" s="185"/>
      <c r="FUD20" s="185"/>
      <c r="FUE20" s="185"/>
      <c r="FUF20" s="185"/>
      <c r="FUG20" s="185"/>
      <c r="FUH20" s="185"/>
      <c r="FUI20" s="185"/>
      <c r="FUJ20" s="185"/>
      <c r="FUK20" s="185"/>
      <c r="FUL20" s="185"/>
      <c r="FUM20" s="185"/>
      <c r="FUN20" s="185"/>
      <c r="FUO20" s="185"/>
      <c r="FUP20" s="185"/>
      <c r="FUQ20" s="185"/>
      <c r="FUR20" s="185"/>
      <c r="FUS20" s="185"/>
      <c r="FUT20" s="185"/>
      <c r="FUU20" s="185"/>
      <c r="FUV20" s="185"/>
      <c r="FUW20" s="185"/>
      <c r="FUX20" s="185"/>
      <c r="FUY20" s="185"/>
      <c r="FUZ20" s="185"/>
      <c r="FVA20" s="185"/>
      <c r="FVB20" s="185"/>
      <c r="FVC20" s="185"/>
      <c r="FVD20" s="185"/>
      <c r="FVE20" s="185"/>
      <c r="FVF20" s="185"/>
      <c r="FVG20" s="185"/>
      <c r="FVH20" s="185"/>
      <c r="FVI20" s="185"/>
      <c r="FVJ20" s="185"/>
      <c r="FVK20" s="185"/>
      <c r="FVL20" s="185"/>
      <c r="FVM20" s="185"/>
      <c r="FVN20" s="185"/>
      <c r="FVO20" s="185"/>
      <c r="FVP20" s="185"/>
      <c r="FVQ20" s="185"/>
      <c r="FVR20" s="185"/>
      <c r="FVS20" s="185"/>
      <c r="FVT20" s="185"/>
      <c r="FVU20" s="185"/>
      <c r="FVV20" s="185"/>
      <c r="FVW20" s="185"/>
      <c r="FVX20" s="185"/>
      <c r="FVY20" s="185"/>
      <c r="FVZ20" s="185"/>
      <c r="FWA20" s="185"/>
      <c r="FWB20" s="185"/>
      <c r="FWC20" s="185"/>
      <c r="FWD20" s="185"/>
      <c r="FWE20" s="185"/>
      <c r="FWF20" s="185"/>
      <c r="FWG20" s="185"/>
      <c r="FWH20" s="185"/>
      <c r="FWI20" s="185"/>
      <c r="FWJ20" s="185"/>
      <c r="FWK20" s="185"/>
      <c r="FWL20" s="185"/>
      <c r="FWM20" s="185"/>
      <c r="FWN20" s="185"/>
      <c r="FWO20" s="185"/>
      <c r="FWP20" s="185"/>
      <c r="FWQ20" s="185"/>
      <c r="FWR20" s="185"/>
      <c r="FWS20" s="185"/>
      <c r="FWT20" s="185"/>
      <c r="FWU20" s="185"/>
      <c r="FWV20" s="185"/>
      <c r="FWW20" s="185"/>
      <c r="FWX20" s="185"/>
      <c r="FWY20" s="185"/>
      <c r="FWZ20" s="185"/>
      <c r="FXA20" s="185"/>
      <c r="FXB20" s="185"/>
      <c r="FXC20" s="185"/>
      <c r="FXD20" s="185"/>
      <c r="FXE20" s="185"/>
      <c r="FXF20" s="185"/>
      <c r="FXG20" s="185"/>
      <c r="FXH20" s="185"/>
      <c r="FXI20" s="185"/>
      <c r="FXJ20" s="185"/>
      <c r="FXK20" s="185"/>
      <c r="FXL20" s="185"/>
      <c r="FXM20" s="185"/>
      <c r="FXN20" s="185"/>
      <c r="FXO20" s="185"/>
      <c r="FXP20" s="185"/>
      <c r="FXQ20" s="185"/>
      <c r="FXR20" s="185"/>
      <c r="FXS20" s="185"/>
      <c r="FXT20" s="185"/>
      <c r="FXU20" s="185"/>
      <c r="FXV20" s="185"/>
      <c r="FXW20" s="185"/>
      <c r="FXX20" s="185"/>
      <c r="FXY20" s="185"/>
      <c r="FXZ20" s="185"/>
      <c r="FYA20" s="185"/>
      <c r="FYB20" s="185"/>
      <c r="FYC20" s="185"/>
      <c r="FYD20" s="185"/>
      <c r="FYE20" s="185"/>
      <c r="FYF20" s="185"/>
      <c r="FYG20" s="185"/>
      <c r="FYH20" s="185"/>
      <c r="FYI20" s="185"/>
      <c r="FYJ20" s="185"/>
      <c r="FYK20" s="185"/>
      <c r="FYL20" s="185"/>
      <c r="FYM20" s="185"/>
      <c r="FYN20" s="185"/>
      <c r="FYO20" s="185"/>
      <c r="FYP20" s="185"/>
      <c r="FYQ20" s="185"/>
      <c r="FYR20" s="185"/>
      <c r="FYS20" s="185"/>
      <c r="FYT20" s="185"/>
      <c r="FYU20" s="185"/>
      <c r="FYV20" s="185"/>
      <c r="FYW20" s="185"/>
      <c r="FYX20" s="185"/>
      <c r="FYY20" s="185"/>
      <c r="FYZ20" s="185"/>
      <c r="FZA20" s="185"/>
      <c r="FZB20" s="185"/>
      <c r="FZC20" s="185"/>
      <c r="FZD20" s="185"/>
      <c r="FZE20" s="185"/>
      <c r="FZF20" s="185"/>
      <c r="FZG20" s="185"/>
      <c r="FZH20" s="185"/>
      <c r="FZI20" s="185"/>
      <c r="FZJ20" s="185"/>
      <c r="FZK20" s="185"/>
      <c r="FZL20" s="185"/>
      <c r="FZM20" s="185"/>
      <c r="FZN20" s="185"/>
      <c r="FZO20" s="185"/>
      <c r="FZP20" s="185"/>
      <c r="FZQ20" s="185"/>
      <c r="FZR20" s="185"/>
      <c r="FZS20" s="185"/>
      <c r="FZT20" s="185"/>
      <c r="FZU20" s="185"/>
      <c r="FZV20" s="185"/>
      <c r="FZW20" s="185"/>
      <c r="FZX20" s="185"/>
      <c r="FZY20" s="185"/>
      <c r="FZZ20" s="185"/>
      <c r="GAA20" s="185"/>
      <c r="GAB20" s="185"/>
      <c r="GAC20" s="185"/>
      <c r="GAD20" s="185"/>
      <c r="GAE20" s="185"/>
      <c r="GAF20" s="185"/>
      <c r="GAG20" s="185"/>
      <c r="GAH20" s="185"/>
      <c r="GAI20" s="185"/>
      <c r="GAJ20" s="185"/>
      <c r="GAK20" s="185"/>
      <c r="GAL20" s="185"/>
      <c r="GAM20" s="185"/>
      <c r="GAN20" s="185"/>
      <c r="GAO20" s="185"/>
      <c r="GAP20" s="185"/>
      <c r="GAQ20" s="185"/>
      <c r="GAR20" s="185"/>
      <c r="GAS20" s="185"/>
      <c r="GAT20" s="185"/>
      <c r="GAU20" s="185"/>
      <c r="GAV20" s="185"/>
      <c r="GAW20" s="185"/>
      <c r="GAX20" s="185"/>
      <c r="GAY20" s="185"/>
      <c r="GAZ20" s="185"/>
      <c r="GBA20" s="185"/>
      <c r="GBB20" s="185"/>
      <c r="GBC20" s="185"/>
      <c r="GBD20" s="185"/>
      <c r="GBE20" s="185"/>
      <c r="GBF20" s="185"/>
      <c r="GBG20" s="185"/>
      <c r="GBH20" s="185"/>
      <c r="GBI20" s="185"/>
      <c r="GBJ20" s="185"/>
      <c r="GBK20" s="185"/>
      <c r="GBL20" s="185"/>
      <c r="GBM20" s="185"/>
      <c r="GBN20" s="185"/>
      <c r="GBO20" s="185"/>
      <c r="GBP20" s="185"/>
      <c r="GBQ20" s="185"/>
      <c r="GBR20" s="185"/>
      <c r="GBS20" s="185"/>
      <c r="GBT20" s="185"/>
      <c r="GBU20" s="185"/>
      <c r="GBV20" s="185"/>
      <c r="GBW20" s="185"/>
      <c r="GBX20" s="185"/>
      <c r="GBY20" s="185"/>
      <c r="GBZ20" s="185"/>
      <c r="GCA20" s="185"/>
      <c r="GCB20" s="185"/>
      <c r="GCC20" s="185"/>
      <c r="GCD20" s="185"/>
      <c r="GCE20" s="185"/>
      <c r="GCF20" s="185"/>
      <c r="GCG20" s="185"/>
      <c r="GCH20" s="185"/>
      <c r="GCI20" s="185"/>
      <c r="GCJ20" s="185"/>
      <c r="GCK20" s="185"/>
      <c r="GCL20" s="185"/>
      <c r="GCM20" s="185"/>
      <c r="GCN20" s="185"/>
      <c r="GCO20" s="185"/>
      <c r="GCP20" s="185"/>
      <c r="GCQ20" s="185"/>
      <c r="GCR20" s="185"/>
      <c r="GCS20" s="185"/>
      <c r="GCT20" s="185"/>
      <c r="GCU20" s="185"/>
      <c r="GCV20" s="185"/>
      <c r="GCW20" s="185"/>
      <c r="GCX20" s="185"/>
      <c r="GCY20" s="185"/>
      <c r="GCZ20" s="185"/>
      <c r="GDA20" s="185"/>
      <c r="GDB20" s="185"/>
      <c r="GDC20" s="185"/>
      <c r="GDD20" s="185"/>
      <c r="GDE20" s="185"/>
      <c r="GDF20" s="185"/>
      <c r="GDG20" s="185"/>
      <c r="GDH20" s="185"/>
      <c r="GDI20" s="185"/>
      <c r="GDJ20" s="185"/>
      <c r="GDK20" s="185"/>
      <c r="GDL20" s="185"/>
      <c r="GDM20" s="185"/>
      <c r="GDN20" s="185"/>
      <c r="GDO20" s="185"/>
      <c r="GDP20" s="185"/>
      <c r="GDQ20" s="185"/>
      <c r="GDR20" s="185"/>
      <c r="GDS20" s="185"/>
      <c r="GDT20" s="185"/>
      <c r="GDU20" s="185"/>
      <c r="GDV20" s="185"/>
      <c r="GDW20" s="185"/>
      <c r="GDX20" s="185"/>
      <c r="GDY20" s="185"/>
      <c r="GDZ20" s="185"/>
      <c r="GEA20" s="185"/>
      <c r="GEB20" s="185"/>
      <c r="GEC20" s="185"/>
      <c r="GED20" s="185"/>
      <c r="GEE20" s="185"/>
      <c r="GEF20" s="185"/>
      <c r="GEG20" s="185"/>
      <c r="GEH20" s="185"/>
      <c r="GEI20" s="185"/>
      <c r="GEJ20" s="185"/>
      <c r="GEK20" s="185"/>
      <c r="GEL20" s="185"/>
      <c r="GEM20" s="185"/>
      <c r="GEN20" s="185"/>
      <c r="GEO20" s="185"/>
      <c r="GEP20" s="185"/>
      <c r="GEQ20" s="185"/>
      <c r="GER20" s="185"/>
      <c r="GES20" s="185"/>
      <c r="GET20" s="185"/>
      <c r="GEU20" s="185"/>
      <c r="GEV20" s="185"/>
      <c r="GEW20" s="185"/>
      <c r="GEX20" s="185"/>
      <c r="GEY20" s="185"/>
      <c r="GEZ20" s="185"/>
      <c r="GFA20" s="185"/>
      <c r="GFB20" s="185"/>
      <c r="GFC20" s="185"/>
      <c r="GFD20" s="185"/>
      <c r="GFE20" s="185"/>
      <c r="GFF20" s="185"/>
      <c r="GFG20" s="185"/>
      <c r="GFH20" s="185"/>
      <c r="GFI20" s="185"/>
      <c r="GFJ20" s="185"/>
      <c r="GFK20" s="185"/>
      <c r="GFL20" s="185"/>
      <c r="GFM20" s="185"/>
      <c r="GFN20" s="185"/>
      <c r="GFO20" s="185"/>
      <c r="GFP20" s="185"/>
      <c r="GFQ20" s="185"/>
      <c r="GFR20" s="185"/>
      <c r="GFS20" s="185"/>
      <c r="GFT20" s="185"/>
      <c r="GFU20" s="185"/>
      <c r="GFV20" s="185"/>
      <c r="GFW20" s="185"/>
      <c r="GFX20" s="185"/>
      <c r="GFY20" s="185"/>
      <c r="GFZ20" s="185"/>
      <c r="GGA20" s="185"/>
      <c r="GGB20" s="185"/>
      <c r="GGC20" s="185"/>
      <c r="GGD20" s="185"/>
      <c r="GGE20" s="185"/>
      <c r="GGF20" s="185"/>
      <c r="GGG20" s="185"/>
      <c r="GGH20" s="185"/>
      <c r="GGI20" s="185"/>
      <c r="GGJ20" s="185"/>
      <c r="GGK20" s="185"/>
      <c r="GGL20" s="185"/>
      <c r="GGM20" s="185"/>
      <c r="GGN20" s="185"/>
      <c r="GGO20" s="185"/>
      <c r="GGP20" s="185"/>
      <c r="GGQ20" s="185"/>
      <c r="GGR20" s="185"/>
      <c r="GGS20" s="185"/>
      <c r="GGT20" s="185"/>
      <c r="GGU20" s="185"/>
      <c r="GGV20" s="185"/>
      <c r="GGW20" s="185"/>
      <c r="GGX20" s="185"/>
      <c r="GGY20" s="185"/>
      <c r="GGZ20" s="185"/>
      <c r="GHA20" s="185"/>
      <c r="GHB20" s="185"/>
      <c r="GHC20" s="185"/>
      <c r="GHD20" s="185"/>
      <c r="GHE20" s="185"/>
      <c r="GHF20" s="185"/>
      <c r="GHG20" s="185"/>
      <c r="GHH20" s="185"/>
      <c r="GHI20" s="185"/>
      <c r="GHJ20" s="185"/>
      <c r="GHK20" s="185"/>
      <c r="GHL20" s="185"/>
      <c r="GHM20" s="185"/>
      <c r="GHN20" s="185"/>
      <c r="GHO20" s="185"/>
      <c r="GHP20" s="185"/>
      <c r="GHQ20" s="185"/>
      <c r="GHR20" s="185"/>
      <c r="GHS20" s="185"/>
      <c r="GHT20" s="185"/>
      <c r="GHU20" s="185"/>
      <c r="GHV20" s="185"/>
      <c r="GHW20" s="185"/>
      <c r="GHX20" s="185"/>
      <c r="GHY20" s="185"/>
      <c r="GHZ20" s="185"/>
      <c r="GIA20" s="185"/>
      <c r="GIB20" s="185"/>
      <c r="GIC20" s="185"/>
      <c r="GID20" s="185"/>
      <c r="GIE20" s="185"/>
      <c r="GIF20" s="185"/>
      <c r="GIG20" s="185"/>
      <c r="GIH20" s="185"/>
      <c r="GII20" s="185"/>
      <c r="GIJ20" s="185"/>
      <c r="GIK20" s="185"/>
      <c r="GIL20" s="185"/>
      <c r="GIM20" s="185"/>
      <c r="GIN20" s="185"/>
      <c r="GIO20" s="185"/>
      <c r="GIP20" s="185"/>
      <c r="GIQ20" s="185"/>
      <c r="GIR20" s="185"/>
      <c r="GIS20" s="185"/>
      <c r="GIT20" s="185"/>
      <c r="GIU20" s="185"/>
      <c r="GIV20" s="185"/>
      <c r="GIW20" s="185"/>
      <c r="GIX20" s="185"/>
      <c r="GIY20" s="185"/>
      <c r="GIZ20" s="185"/>
      <c r="GJA20" s="185"/>
      <c r="GJB20" s="185"/>
      <c r="GJC20" s="185"/>
      <c r="GJD20" s="185"/>
      <c r="GJE20" s="185"/>
      <c r="GJF20" s="185"/>
      <c r="GJG20" s="185"/>
      <c r="GJH20" s="185"/>
      <c r="GJI20" s="185"/>
      <c r="GJJ20" s="185"/>
      <c r="GJK20" s="185"/>
      <c r="GJL20" s="185"/>
      <c r="GJM20" s="185"/>
      <c r="GJN20" s="185"/>
      <c r="GJO20" s="185"/>
      <c r="GJP20" s="185"/>
      <c r="GJQ20" s="185"/>
      <c r="GJR20" s="185"/>
      <c r="GJS20" s="185"/>
      <c r="GJT20" s="185"/>
      <c r="GJU20" s="185"/>
      <c r="GJV20" s="185"/>
      <c r="GJW20" s="185"/>
      <c r="GJX20" s="185"/>
      <c r="GJY20" s="185"/>
      <c r="GJZ20" s="185"/>
      <c r="GKA20" s="185"/>
      <c r="GKB20" s="185"/>
      <c r="GKC20" s="185"/>
      <c r="GKD20" s="185"/>
      <c r="GKE20" s="185"/>
      <c r="GKF20" s="185"/>
      <c r="GKG20" s="185"/>
      <c r="GKH20" s="185"/>
      <c r="GKI20" s="185"/>
      <c r="GKJ20" s="185"/>
      <c r="GKK20" s="185"/>
      <c r="GKL20" s="185"/>
      <c r="GKM20" s="185"/>
      <c r="GKN20" s="185"/>
      <c r="GKO20" s="185"/>
      <c r="GKP20" s="185"/>
      <c r="GKQ20" s="185"/>
      <c r="GKR20" s="185"/>
      <c r="GKS20" s="185"/>
      <c r="GKT20" s="185"/>
      <c r="GKU20" s="185"/>
      <c r="GKV20" s="185"/>
      <c r="GKW20" s="185"/>
      <c r="GKX20" s="185"/>
      <c r="GKY20" s="185"/>
      <c r="GKZ20" s="185"/>
      <c r="GLA20" s="185"/>
      <c r="GLB20" s="185"/>
      <c r="GLC20" s="185"/>
      <c r="GLD20" s="185"/>
      <c r="GLE20" s="185"/>
      <c r="GLF20" s="185"/>
      <c r="GLG20" s="185"/>
      <c r="GLH20" s="185"/>
      <c r="GLI20" s="185"/>
      <c r="GLJ20" s="185"/>
      <c r="GLK20" s="185"/>
      <c r="GLL20" s="185"/>
      <c r="GLM20" s="185"/>
      <c r="GLN20" s="185"/>
      <c r="GLO20" s="185"/>
      <c r="GLP20" s="185"/>
      <c r="GLQ20" s="185"/>
      <c r="GLR20" s="185"/>
      <c r="GLS20" s="185"/>
      <c r="GLT20" s="185"/>
      <c r="GLU20" s="185"/>
      <c r="GLV20" s="185"/>
      <c r="GLW20" s="185"/>
      <c r="GLX20" s="185"/>
      <c r="GLY20" s="185"/>
      <c r="GLZ20" s="185"/>
      <c r="GMA20" s="185"/>
      <c r="GMB20" s="185"/>
      <c r="GMC20" s="185"/>
      <c r="GMD20" s="185"/>
      <c r="GME20" s="185"/>
      <c r="GMF20" s="185"/>
      <c r="GMG20" s="185"/>
      <c r="GMH20" s="185"/>
      <c r="GMI20" s="185"/>
      <c r="GMJ20" s="185"/>
      <c r="GMK20" s="185"/>
      <c r="GML20" s="185"/>
      <c r="GMM20" s="185"/>
      <c r="GMN20" s="185"/>
      <c r="GMO20" s="185"/>
      <c r="GMP20" s="185"/>
      <c r="GMQ20" s="185"/>
      <c r="GMR20" s="185"/>
      <c r="GMS20" s="185"/>
      <c r="GMT20" s="185"/>
      <c r="GMU20" s="185"/>
      <c r="GMV20" s="185"/>
      <c r="GMW20" s="185"/>
      <c r="GMX20" s="185"/>
      <c r="GMY20" s="185"/>
      <c r="GMZ20" s="185"/>
      <c r="GNA20" s="185"/>
      <c r="GNB20" s="185"/>
      <c r="GNC20" s="185"/>
      <c r="GND20" s="185"/>
      <c r="GNE20" s="185"/>
      <c r="GNF20" s="185"/>
      <c r="GNG20" s="185"/>
      <c r="GNH20" s="185"/>
      <c r="GNI20" s="185"/>
      <c r="GNJ20" s="185"/>
      <c r="GNK20" s="185"/>
      <c r="GNL20" s="185"/>
      <c r="GNM20" s="185"/>
      <c r="GNN20" s="185"/>
      <c r="GNO20" s="185"/>
      <c r="GNP20" s="185"/>
      <c r="GNQ20" s="185"/>
      <c r="GNR20" s="185"/>
      <c r="GNS20" s="185"/>
      <c r="GNT20" s="185"/>
      <c r="GNU20" s="185"/>
      <c r="GNV20" s="185"/>
      <c r="GNW20" s="185"/>
      <c r="GNX20" s="185"/>
      <c r="GNY20" s="185"/>
      <c r="GNZ20" s="185"/>
      <c r="GOA20" s="185"/>
      <c r="GOB20" s="185"/>
      <c r="GOC20" s="185"/>
      <c r="GOD20" s="185"/>
      <c r="GOE20" s="185"/>
      <c r="GOF20" s="185"/>
      <c r="GOG20" s="185"/>
      <c r="GOH20" s="185"/>
      <c r="GOI20" s="185"/>
      <c r="GOJ20" s="185"/>
      <c r="GOK20" s="185"/>
      <c r="GOL20" s="185"/>
      <c r="GOM20" s="185"/>
      <c r="GON20" s="185"/>
      <c r="GOO20" s="185"/>
      <c r="GOP20" s="185"/>
      <c r="GOQ20" s="185"/>
      <c r="GOR20" s="185"/>
      <c r="GOS20" s="185"/>
      <c r="GOT20" s="185"/>
      <c r="GOU20" s="185"/>
      <c r="GOV20" s="185"/>
      <c r="GOW20" s="185"/>
      <c r="GOX20" s="185"/>
      <c r="GOY20" s="185"/>
      <c r="GOZ20" s="185"/>
      <c r="GPA20" s="185"/>
      <c r="GPB20" s="185"/>
      <c r="GPC20" s="185"/>
      <c r="GPD20" s="185"/>
      <c r="GPE20" s="185"/>
      <c r="GPF20" s="185"/>
      <c r="GPG20" s="185"/>
      <c r="GPH20" s="185"/>
      <c r="GPI20" s="185"/>
      <c r="GPJ20" s="185"/>
      <c r="GPK20" s="185"/>
      <c r="GPL20" s="185"/>
      <c r="GPM20" s="185"/>
      <c r="GPN20" s="185"/>
      <c r="GPO20" s="185"/>
      <c r="GPP20" s="185"/>
      <c r="GPQ20" s="185"/>
      <c r="GPR20" s="185"/>
      <c r="GPS20" s="185"/>
      <c r="GPT20" s="185"/>
      <c r="GPU20" s="185"/>
      <c r="GPV20" s="185"/>
      <c r="GPW20" s="185"/>
      <c r="GPX20" s="185"/>
      <c r="GPY20" s="185"/>
      <c r="GPZ20" s="185"/>
      <c r="GQA20" s="185"/>
      <c r="GQB20" s="185"/>
      <c r="GQC20" s="185"/>
      <c r="GQD20" s="185"/>
      <c r="GQE20" s="185"/>
      <c r="GQF20" s="185"/>
      <c r="GQG20" s="185"/>
      <c r="GQH20" s="185"/>
      <c r="GQI20" s="185"/>
      <c r="GQJ20" s="185"/>
      <c r="GQK20" s="185"/>
      <c r="GQL20" s="185"/>
      <c r="GQM20" s="185"/>
      <c r="GQN20" s="185"/>
      <c r="GQO20" s="185"/>
      <c r="GQP20" s="185"/>
      <c r="GQQ20" s="185"/>
      <c r="GQR20" s="185"/>
      <c r="GQS20" s="185"/>
      <c r="GQT20" s="185"/>
      <c r="GQU20" s="185"/>
      <c r="GQV20" s="185"/>
      <c r="GQW20" s="185"/>
      <c r="GQX20" s="185"/>
      <c r="GQY20" s="185"/>
      <c r="GQZ20" s="185"/>
      <c r="GRA20" s="185"/>
      <c r="GRB20" s="185"/>
      <c r="GRC20" s="185"/>
      <c r="GRD20" s="185"/>
      <c r="GRE20" s="185"/>
      <c r="GRF20" s="185"/>
      <c r="GRG20" s="185"/>
      <c r="GRH20" s="185"/>
      <c r="GRI20" s="185"/>
      <c r="GRJ20" s="185"/>
      <c r="GRK20" s="185"/>
      <c r="GRL20" s="185"/>
      <c r="GRM20" s="185"/>
      <c r="GRN20" s="185"/>
      <c r="GRO20" s="185"/>
      <c r="GRP20" s="185"/>
      <c r="GRQ20" s="185"/>
      <c r="GRR20" s="185"/>
      <c r="GRS20" s="185"/>
      <c r="GRT20" s="185"/>
      <c r="GRU20" s="185"/>
      <c r="GRV20" s="185"/>
      <c r="GRW20" s="185"/>
      <c r="GRX20" s="185"/>
      <c r="GRY20" s="185"/>
      <c r="GRZ20" s="185"/>
      <c r="GSA20" s="185"/>
      <c r="GSB20" s="185"/>
      <c r="GSC20" s="185"/>
      <c r="GSD20" s="185"/>
      <c r="GSE20" s="185"/>
      <c r="GSF20" s="185"/>
      <c r="GSG20" s="185"/>
      <c r="GSH20" s="185"/>
      <c r="GSI20" s="185"/>
      <c r="GSJ20" s="185"/>
      <c r="GSK20" s="185"/>
      <c r="GSL20" s="185"/>
      <c r="GSM20" s="185"/>
      <c r="GSN20" s="185"/>
      <c r="GSO20" s="185"/>
      <c r="GSP20" s="185"/>
      <c r="GSQ20" s="185"/>
      <c r="GSR20" s="185"/>
      <c r="GSS20" s="185"/>
      <c r="GST20" s="185"/>
      <c r="GSU20" s="185"/>
      <c r="GSV20" s="185"/>
      <c r="GSW20" s="185"/>
      <c r="GSX20" s="185"/>
      <c r="GSY20" s="185"/>
      <c r="GSZ20" s="185"/>
      <c r="GTA20" s="185"/>
      <c r="GTB20" s="185"/>
      <c r="GTC20" s="185"/>
      <c r="GTD20" s="185"/>
      <c r="GTE20" s="185"/>
      <c r="GTF20" s="185"/>
      <c r="GTG20" s="185"/>
      <c r="GTH20" s="185"/>
      <c r="GTI20" s="185"/>
      <c r="GTJ20" s="185"/>
      <c r="GTK20" s="185"/>
      <c r="GTL20" s="185"/>
      <c r="GTM20" s="185"/>
      <c r="GTN20" s="185"/>
      <c r="GTO20" s="185"/>
      <c r="GTP20" s="185"/>
      <c r="GTQ20" s="185"/>
      <c r="GTR20" s="185"/>
      <c r="GTS20" s="185"/>
      <c r="GTT20" s="185"/>
      <c r="GTU20" s="185"/>
      <c r="GTV20" s="185"/>
      <c r="GTW20" s="185"/>
      <c r="GTX20" s="185"/>
      <c r="GTY20" s="185"/>
      <c r="GTZ20" s="185"/>
      <c r="GUA20" s="185"/>
      <c r="GUB20" s="185"/>
      <c r="GUC20" s="185"/>
      <c r="GUD20" s="185"/>
      <c r="GUE20" s="185"/>
      <c r="GUF20" s="185"/>
      <c r="GUG20" s="185"/>
      <c r="GUH20" s="185"/>
      <c r="GUI20" s="185"/>
      <c r="GUJ20" s="185"/>
      <c r="GUK20" s="185"/>
      <c r="GUL20" s="185"/>
      <c r="GUM20" s="185"/>
      <c r="GUN20" s="185"/>
      <c r="GUO20" s="185"/>
      <c r="GUP20" s="185"/>
      <c r="GUQ20" s="185"/>
      <c r="GUR20" s="185"/>
      <c r="GUS20" s="185"/>
      <c r="GUT20" s="185"/>
      <c r="GUU20" s="185"/>
      <c r="GUV20" s="185"/>
      <c r="GUW20" s="185"/>
      <c r="GUX20" s="185"/>
      <c r="GUY20" s="185"/>
      <c r="GUZ20" s="185"/>
      <c r="GVA20" s="185"/>
      <c r="GVB20" s="185"/>
      <c r="GVC20" s="185"/>
      <c r="GVD20" s="185"/>
      <c r="GVE20" s="185"/>
      <c r="GVF20" s="185"/>
      <c r="GVG20" s="185"/>
      <c r="GVH20" s="185"/>
      <c r="GVI20" s="185"/>
      <c r="GVJ20" s="185"/>
      <c r="GVK20" s="185"/>
      <c r="GVL20" s="185"/>
      <c r="GVM20" s="185"/>
      <c r="GVN20" s="185"/>
      <c r="GVO20" s="185"/>
      <c r="GVP20" s="185"/>
      <c r="GVQ20" s="185"/>
      <c r="GVR20" s="185"/>
      <c r="GVS20" s="185"/>
      <c r="GVT20" s="185"/>
      <c r="GVU20" s="185"/>
      <c r="GVV20" s="185"/>
      <c r="GVW20" s="185"/>
      <c r="GVX20" s="185"/>
      <c r="GVY20" s="185"/>
      <c r="GVZ20" s="185"/>
      <c r="GWA20" s="185"/>
      <c r="GWB20" s="185"/>
      <c r="GWC20" s="185"/>
      <c r="GWD20" s="185"/>
      <c r="GWE20" s="185"/>
      <c r="GWF20" s="185"/>
      <c r="GWG20" s="185"/>
      <c r="GWH20" s="185"/>
      <c r="GWI20" s="185"/>
      <c r="GWJ20" s="185"/>
      <c r="GWK20" s="185"/>
      <c r="GWL20" s="185"/>
      <c r="GWM20" s="185"/>
      <c r="GWN20" s="185"/>
      <c r="GWO20" s="185"/>
      <c r="GWP20" s="185"/>
      <c r="GWQ20" s="185"/>
      <c r="GWR20" s="185"/>
      <c r="GWS20" s="185"/>
      <c r="GWT20" s="185"/>
      <c r="GWU20" s="185"/>
      <c r="GWV20" s="185"/>
      <c r="GWW20" s="185"/>
      <c r="GWX20" s="185"/>
      <c r="GWY20" s="185"/>
      <c r="GWZ20" s="185"/>
      <c r="GXA20" s="185"/>
      <c r="GXB20" s="185"/>
      <c r="GXC20" s="185"/>
      <c r="GXD20" s="185"/>
      <c r="GXE20" s="185"/>
      <c r="GXF20" s="185"/>
      <c r="GXG20" s="185"/>
      <c r="GXH20" s="185"/>
      <c r="GXI20" s="185"/>
      <c r="GXJ20" s="185"/>
      <c r="GXK20" s="185"/>
      <c r="GXL20" s="185"/>
      <c r="GXM20" s="185"/>
      <c r="GXN20" s="185"/>
      <c r="GXO20" s="185"/>
      <c r="GXP20" s="185"/>
      <c r="GXQ20" s="185"/>
      <c r="GXR20" s="185"/>
      <c r="GXS20" s="185"/>
      <c r="GXT20" s="185"/>
      <c r="GXU20" s="185"/>
      <c r="GXV20" s="185"/>
      <c r="GXW20" s="185"/>
      <c r="GXX20" s="185"/>
      <c r="GXY20" s="185"/>
      <c r="GXZ20" s="185"/>
      <c r="GYA20" s="185"/>
      <c r="GYB20" s="185"/>
      <c r="GYC20" s="185"/>
      <c r="GYD20" s="185"/>
      <c r="GYE20" s="185"/>
      <c r="GYF20" s="185"/>
      <c r="GYG20" s="185"/>
      <c r="GYH20" s="185"/>
      <c r="GYI20" s="185"/>
      <c r="GYJ20" s="185"/>
      <c r="GYK20" s="185"/>
      <c r="GYL20" s="185"/>
      <c r="GYM20" s="185"/>
      <c r="GYN20" s="185"/>
      <c r="GYO20" s="185"/>
      <c r="GYP20" s="185"/>
      <c r="GYQ20" s="185"/>
      <c r="GYR20" s="185"/>
      <c r="GYS20" s="185"/>
      <c r="GYT20" s="185"/>
      <c r="GYU20" s="185"/>
      <c r="GYV20" s="185"/>
      <c r="GYW20" s="185"/>
      <c r="GYX20" s="185"/>
      <c r="GYY20" s="185"/>
      <c r="GYZ20" s="185"/>
      <c r="GZA20" s="185"/>
      <c r="GZB20" s="185"/>
      <c r="GZC20" s="185"/>
      <c r="GZD20" s="185"/>
      <c r="GZE20" s="185"/>
      <c r="GZF20" s="185"/>
      <c r="GZG20" s="185"/>
      <c r="GZH20" s="185"/>
      <c r="GZI20" s="185"/>
      <c r="GZJ20" s="185"/>
      <c r="GZK20" s="185"/>
      <c r="GZL20" s="185"/>
      <c r="GZM20" s="185"/>
      <c r="GZN20" s="185"/>
      <c r="GZO20" s="185"/>
      <c r="GZP20" s="185"/>
      <c r="GZQ20" s="185"/>
      <c r="GZR20" s="185"/>
      <c r="GZS20" s="185"/>
      <c r="GZT20" s="185"/>
      <c r="GZU20" s="185"/>
      <c r="GZV20" s="185"/>
      <c r="GZW20" s="185"/>
      <c r="GZX20" s="185"/>
      <c r="GZY20" s="185"/>
      <c r="GZZ20" s="185"/>
      <c r="HAA20" s="185"/>
      <c r="HAB20" s="185"/>
      <c r="HAC20" s="185"/>
      <c r="HAD20" s="185"/>
      <c r="HAE20" s="185"/>
      <c r="HAF20" s="185"/>
      <c r="HAG20" s="185"/>
      <c r="HAH20" s="185"/>
      <c r="HAI20" s="185"/>
      <c r="HAJ20" s="185"/>
      <c r="HAK20" s="185"/>
      <c r="HAL20" s="185"/>
      <c r="HAM20" s="185"/>
      <c r="HAN20" s="185"/>
      <c r="HAO20" s="185"/>
      <c r="HAP20" s="185"/>
      <c r="HAQ20" s="185"/>
      <c r="HAR20" s="185"/>
      <c r="HAS20" s="185"/>
      <c r="HAT20" s="185"/>
      <c r="HAU20" s="185"/>
      <c r="HAV20" s="185"/>
      <c r="HAW20" s="185"/>
      <c r="HAX20" s="185"/>
      <c r="HAY20" s="185"/>
      <c r="HAZ20" s="185"/>
      <c r="HBA20" s="185"/>
      <c r="HBB20" s="185"/>
      <c r="HBC20" s="185"/>
      <c r="HBD20" s="185"/>
      <c r="HBE20" s="185"/>
      <c r="HBF20" s="185"/>
      <c r="HBG20" s="185"/>
      <c r="HBH20" s="185"/>
      <c r="HBI20" s="185"/>
      <c r="HBJ20" s="185"/>
      <c r="HBK20" s="185"/>
      <c r="HBL20" s="185"/>
      <c r="HBM20" s="185"/>
      <c r="HBN20" s="185"/>
      <c r="HBO20" s="185"/>
      <c r="HBP20" s="185"/>
      <c r="HBQ20" s="185"/>
      <c r="HBR20" s="185"/>
      <c r="HBS20" s="185"/>
      <c r="HBT20" s="185"/>
      <c r="HBU20" s="185"/>
      <c r="HBV20" s="185"/>
      <c r="HBW20" s="185"/>
      <c r="HBX20" s="185"/>
      <c r="HBY20" s="185"/>
      <c r="HBZ20" s="185"/>
      <c r="HCA20" s="185"/>
      <c r="HCB20" s="185"/>
      <c r="HCC20" s="185"/>
      <c r="HCD20" s="185"/>
      <c r="HCE20" s="185"/>
      <c r="HCF20" s="185"/>
      <c r="HCG20" s="185"/>
      <c r="HCH20" s="185"/>
      <c r="HCI20" s="185"/>
      <c r="HCJ20" s="185"/>
      <c r="HCK20" s="185"/>
      <c r="HCL20" s="185"/>
      <c r="HCM20" s="185"/>
      <c r="HCN20" s="185"/>
      <c r="HCO20" s="185"/>
      <c r="HCP20" s="185"/>
      <c r="HCQ20" s="185"/>
      <c r="HCR20" s="185"/>
      <c r="HCS20" s="185"/>
      <c r="HCT20" s="185"/>
      <c r="HCU20" s="185"/>
      <c r="HCV20" s="185"/>
      <c r="HCW20" s="185"/>
      <c r="HCX20" s="185"/>
      <c r="HCY20" s="185"/>
      <c r="HCZ20" s="185"/>
      <c r="HDA20" s="185"/>
      <c r="HDB20" s="185"/>
      <c r="HDC20" s="185"/>
      <c r="HDD20" s="185"/>
      <c r="HDE20" s="185"/>
      <c r="HDF20" s="185"/>
      <c r="HDG20" s="185"/>
      <c r="HDH20" s="185"/>
      <c r="HDI20" s="185"/>
      <c r="HDJ20" s="185"/>
      <c r="HDK20" s="185"/>
      <c r="HDL20" s="185"/>
      <c r="HDM20" s="185"/>
      <c r="HDN20" s="185"/>
      <c r="HDO20" s="185"/>
      <c r="HDP20" s="185"/>
      <c r="HDQ20" s="185"/>
      <c r="HDR20" s="185"/>
      <c r="HDS20" s="185"/>
      <c r="HDT20" s="185"/>
      <c r="HDU20" s="185"/>
      <c r="HDV20" s="185"/>
      <c r="HDW20" s="185"/>
      <c r="HDX20" s="185"/>
      <c r="HDY20" s="185"/>
      <c r="HDZ20" s="185"/>
      <c r="HEA20" s="185"/>
      <c r="HEB20" s="185"/>
      <c r="HEC20" s="185"/>
      <c r="HED20" s="185"/>
      <c r="HEE20" s="185"/>
      <c r="HEF20" s="185"/>
      <c r="HEG20" s="185"/>
      <c r="HEH20" s="185"/>
      <c r="HEI20" s="185"/>
      <c r="HEJ20" s="185"/>
      <c r="HEK20" s="185"/>
      <c r="HEL20" s="185"/>
      <c r="HEM20" s="185"/>
      <c r="HEN20" s="185"/>
      <c r="HEO20" s="185"/>
      <c r="HEP20" s="185"/>
      <c r="HEQ20" s="185"/>
      <c r="HER20" s="185"/>
      <c r="HES20" s="185"/>
      <c r="HET20" s="185"/>
      <c r="HEU20" s="185"/>
      <c r="HEV20" s="185"/>
      <c r="HEW20" s="185"/>
      <c r="HEX20" s="185"/>
      <c r="HEY20" s="185"/>
      <c r="HEZ20" s="185"/>
      <c r="HFA20" s="185"/>
      <c r="HFB20" s="185"/>
      <c r="HFC20" s="185"/>
      <c r="HFD20" s="185"/>
      <c r="HFE20" s="185"/>
      <c r="HFF20" s="185"/>
      <c r="HFG20" s="185"/>
      <c r="HFH20" s="185"/>
      <c r="HFI20" s="185"/>
      <c r="HFJ20" s="185"/>
      <c r="HFK20" s="185"/>
      <c r="HFL20" s="185"/>
      <c r="HFM20" s="185"/>
      <c r="HFN20" s="185"/>
      <c r="HFO20" s="185"/>
      <c r="HFP20" s="185"/>
      <c r="HFQ20" s="185"/>
      <c r="HFR20" s="185"/>
      <c r="HFS20" s="185"/>
      <c r="HFT20" s="185"/>
      <c r="HFU20" s="185"/>
      <c r="HFV20" s="185"/>
      <c r="HFW20" s="185"/>
      <c r="HFX20" s="185"/>
      <c r="HFY20" s="185"/>
      <c r="HFZ20" s="185"/>
      <c r="HGA20" s="185"/>
      <c r="HGB20" s="185"/>
      <c r="HGC20" s="185"/>
      <c r="HGD20" s="185"/>
      <c r="HGE20" s="185"/>
      <c r="HGF20" s="185"/>
      <c r="HGG20" s="185"/>
      <c r="HGH20" s="185"/>
      <c r="HGI20" s="185"/>
      <c r="HGJ20" s="185"/>
      <c r="HGK20" s="185"/>
      <c r="HGL20" s="185"/>
      <c r="HGM20" s="185"/>
      <c r="HGN20" s="185"/>
      <c r="HGO20" s="185"/>
      <c r="HGP20" s="185"/>
      <c r="HGQ20" s="185"/>
      <c r="HGR20" s="185"/>
      <c r="HGS20" s="185"/>
      <c r="HGT20" s="185"/>
      <c r="HGU20" s="185"/>
      <c r="HGV20" s="185"/>
      <c r="HGW20" s="185"/>
      <c r="HGX20" s="185"/>
      <c r="HGY20" s="185"/>
      <c r="HGZ20" s="185"/>
      <c r="HHA20" s="185"/>
      <c r="HHB20" s="185"/>
      <c r="HHC20" s="185"/>
      <c r="HHD20" s="185"/>
      <c r="HHE20" s="185"/>
      <c r="HHF20" s="185"/>
      <c r="HHG20" s="185"/>
      <c r="HHH20" s="185"/>
      <c r="HHI20" s="185"/>
      <c r="HHJ20" s="185"/>
      <c r="HHK20" s="185"/>
      <c r="HHL20" s="185"/>
      <c r="HHM20" s="185"/>
      <c r="HHN20" s="185"/>
      <c r="HHO20" s="185"/>
      <c r="HHP20" s="185"/>
      <c r="HHQ20" s="185"/>
      <c r="HHR20" s="185"/>
      <c r="HHS20" s="185"/>
      <c r="HHT20" s="185"/>
      <c r="HHU20" s="185"/>
      <c r="HHV20" s="185"/>
      <c r="HHW20" s="185"/>
      <c r="HHX20" s="185"/>
      <c r="HHY20" s="185"/>
      <c r="HHZ20" s="185"/>
      <c r="HIA20" s="185"/>
      <c r="HIB20" s="185"/>
      <c r="HIC20" s="185"/>
      <c r="HID20" s="185"/>
      <c r="HIE20" s="185"/>
      <c r="HIF20" s="185"/>
      <c r="HIG20" s="185"/>
      <c r="HIH20" s="185"/>
      <c r="HII20" s="185"/>
      <c r="HIJ20" s="185"/>
      <c r="HIK20" s="185"/>
      <c r="HIL20" s="185"/>
      <c r="HIM20" s="185"/>
      <c r="HIN20" s="185"/>
      <c r="HIO20" s="185"/>
      <c r="HIP20" s="185"/>
      <c r="HIQ20" s="185"/>
      <c r="HIR20" s="185"/>
      <c r="HIS20" s="185"/>
      <c r="HIT20" s="185"/>
      <c r="HIU20" s="185"/>
      <c r="HIV20" s="185"/>
      <c r="HIW20" s="185"/>
      <c r="HIX20" s="185"/>
      <c r="HIY20" s="185"/>
      <c r="HIZ20" s="185"/>
      <c r="HJA20" s="185"/>
      <c r="HJB20" s="185"/>
      <c r="HJC20" s="185"/>
      <c r="HJD20" s="185"/>
      <c r="HJE20" s="185"/>
      <c r="HJF20" s="185"/>
      <c r="HJG20" s="185"/>
      <c r="HJH20" s="185"/>
      <c r="HJI20" s="185"/>
      <c r="HJJ20" s="185"/>
      <c r="HJK20" s="185"/>
      <c r="HJL20" s="185"/>
      <c r="HJM20" s="185"/>
      <c r="HJN20" s="185"/>
      <c r="HJO20" s="185"/>
      <c r="HJP20" s="185"/>
      <c r="HJQ20" s="185"/>
      <c r="HJR20" s="185"/>
      <c r="HJS20" s="185"/>
      <c r="HJT20" s="185"/>
      <c r="HJU20" s="185"/>
      <c r="HJV20" s="185"/>
      <c r="HJW20" s="185"/>
      <c r="HJX20" s="185"/>
      <c r="HJY20" s="185"/>
      <c r="HJZ20" s="185"/>
      <c r="HKA20" s="185"/>
      <c r="HKB20" s="185"/>
      <c r="HKC20" s="185"/>
      <c r="HKD20" s="185"/>
      <c r="HKE20" s="185"/>
      <c r="HKF20" s="185"/>
      <c r="HKG20" s="185"/>
      <c r="HKH20" s="185"/>
      <c r="HKI20" s="185"/>
      <c r="HKJ20" s="185"/>
      <c r="HKK20" s="185"/>
      <c r="HKL20" s="185"/>
      <c r="HKM20" s="185"/>
      <c r="HKN20" s="185"/>
      <c r="HKO20" s="185"/>
      <c r="HKP20" s="185"/>
      <c r="HKQ20" s="185"/>
      <c r="HKR20" s="185"/>
      <c r="HKS20" s="185"/>
      <c r="HKT20" s="185"/>
      <c r="HKU20" s="185"/>
      <c r="HKV20" s="185"/>
      <c r="HKW20" s="185"/>
      <c r="HKX20" s="185"/>
      <c r="HKY20" s="185"/>
      <c r="HKZ20" s="185"/>
      <c r="HLA20" s="185"/>
      <c r="HLB20" s="185"/>
      <c r="HLC20" s="185"/>
      <c r="HLD20" s="185"/>
      <c r="HLE20" s="185"/>
      <c r="HLF20" s="185"/>
      <c r="HLG20" s="185"/>
      <c r="HLH20" s="185"/>
      <c r="HLI20" s="185"/>
      <c r="HLJ20" s="185"/>
      <c r="HLK20" s="185"/>
      <c r="HLL20" s="185"/>
      <c r="HLM20" s="185"/>
      <c r="HLN20" s="185"/>
      <c r="HLO20" s="185"/>
      <c r="HLP20" s="185"/>
      <c r="HLQ20" s="185"/>
      <c r="HLR20" s="185"/>
      <c r="HLS20" s="185"/>
      <c r="HLT20" s="185"/>
      <c r="HLU20" s="185"/>
      <c r="HLV20" s="185"/>
      <c r="HLW20" s="185"/>
      <c r="HLX20" s="185"/>
      <c r="HLY20" s="185"/>
      <c r="HLZ20" s="185"/>
      <c r="HMA20" s="185"/>
      <c r="HMB20" s="185"/>
      <c r="HMC20" s="185"/>
      <c r="HMD20" s="185"/>
      <c r="HME20" s="185"/>
      <c r="HMF20" s="185"/>
      <c r="HMG20" s="185"/>
      <c r="HMH20" s="185"/>
      <c r="HMI20" s="185"/>
      <c r="HMJ20" s="185"/>
      <c r="HMK20" s="185"/>
      <c r="HML20" s="185"/>
      <c r="HMM20" s="185"/>
      <c r="HMN20" s="185"/>
      <c r="HMO20" s="185"/>
      <c r="HMP20" s="185"/>
      <c r="HMQ20" s="185"/>
      <c r="HMR20" s="185"/>
      <c r="HMS20" s="185"/>
      <c r="HMT20" s="185"/>
      <c r="HMU20" s="185"/>
      <c r="HMV20" s="185"/>
      <c r="HMW20" s="185"/>
      <c r="HMX20" s="185"/>
      <c r="HMY20" s="185"/>
      <c r="HMZ20" s="185"/>
      <c r="HNA20" s="185"/>
      <c r="HNB20" s="185"/>
      <c r="HNC20" s="185"/>
      <c r="HND20" s="185"/>
      <c r="HNE20" s="185"/>
      <c r="HNF20" s="185"/>
      <c r="HNG20" s="185"/>
      <c r="HNH20" s="185"/>
      <c r="HNI20" s="185"/>
      <c r="HNJ20" s="185"/>
      <c r="HNK20" s="185"/>
      <c r="HNL20" s="185"/>
      <c r="HNM20" s="185"/>
      <c r="HNN20" s="185"/>
      <c r="HNO20" s="185"/>
      <c r="HNP20" s="185"/>
      <c r="HNQ20" s="185"/>
      <c r="HNR20" s="185"/>
      <c r="HNS20" s="185"/>
      <c r="HNT20" s="185"/>
      <c r="HNU20" s="185"/>
      <c r="HNV20" s="185"/>
      <c r="HNW20" s="185"/>
      <c r="HNX20" s="185"/>
      <c r="HNY20" s="185"/>
      <c r="HNZ20" s="185"/>
      <c r="HOA20" s="185"/>
      <c r="HOB20" s="185"/>
      <c r="HOC20" s="185"/>
      <c r="HOD20" s="185"/>
      <c r="HOE20" s="185"/>
      <c r="HOF20" s="185"/>
      <c r="HOG20" s="185"/>
      <c r="HOH20" s="185"/>
      <c r="HOI20" s="185"/>
      <c r="HOJ20" s="185"/>
      <c r="HOK20" s="185"/>
      <c r="HOL20" s="185"/>
      <c r="HOM20" s="185"/>
      <c r="HON20" s="185"/>
      <c r="HOO20" s="185"/>
      <c r="HOP20" s="185"/>
      <c r="HOQ20" s="185"/>
      <c r="HOR20" s="185"/>
      <c r="HOS20" s="185"/>
      <c r="HOT20" s="185"/>
      <c r="HOU20" s="185"/>
      <c r="HOV20" s="185"/>
      <c r="HOW20" s="185"/>
      <c r="HOX20" s="185"/>
      <c r="HOY20" s="185"/>
      <c r="HOZ20" s="185"/>
      <c r="HPA20" s="185"/>
      <c r="HPB20" s="185"/>
      <c r="HPC20" s="185"/>
      <c r="HPD20" s="185"/>
      <c r="HPE20" s="185"/>
      <c r="HPF20" s="185"/>
      <c r="HPG20" s="185"/>
      <c r="HPH20" s="185"/>
      <c r="HPI20" s="185"/>
      <c r="HPJ20" s="185"/>
      <c r="HPK20" s="185"/>
      <c r="HPL20" s="185"/>
      <c r="HPM20" s="185"/>
      <c r="HPN20" s="185"/>
      <c r="HPO20" s="185"/>
      <c r="HPP20" s="185"/>
      <c r="HPQ20" s="185"/>
      <c r="HPR20" s="185"/>
      <c r="HPS20" s="185"/>
      <c r="HPT20" s="185"/>
      <c r="HPU20" s="185"/>
      <c r="HPV20" s="185"/>
      <c r="HPW20" s="185"/>
      <c r="HPX20" s="185"/>
      <c r="HPY20" s="185"/>
      <c r="HPZ20" s="185"/>
      <c r="HQA20" s="185"/>
      <c r="HQB20" s="185"/>
      <c r="HQC20" s="185"/>
      <c r="HQD20" s="185"/>
      <c r="HQE20" s="185"/>
      <c r="HQF20" s="185"/>
      <c r="HQG20" s="185"/>
      <c r="HQH20" s="185"/>
      <c r="HQI20" s="185"/>
      <c r="HQJ20" s="185"/>
      <c r="HQK20" s="185"/>
      <c r="HQL20" s="185"/>
      <c r="HQM20" s="185"/>
      <c r="HQN20" s="185"/>
      <c r="HQO20" s="185"/>
      <c r="HQP20" s="185"/>
      <c r="HQQ20" s="185"/>
      <c r="HQR20" s="185"/>
      <c r="HQS20" s="185"/>
      <c r="HQT20" s="185"/>
      <c r="HQU20" s="185"/>
      <c r="HQV20" s="185"/>
      <c r="HQW20" s="185"/>
      <c r="HQX20" s="185"/>
      <c r="HQY20" s="185"/>
      <c r="HQZ20" s="185"/>
      <c r="HRA20" s="185"/>
      <c r="HRB20" s="185"/>
      <c r="HRC20" s="185"/>
      <c r="HRD20" s="185"/>
      <c r="HRE20" s="185"/>
      <c r="HRF20" s="185"/>
      <c r="HRG20" s="185"/>
      <c r="HRH20" s="185"/>
      <c r="HRI20" s="185"/>
      <c r="HRJ20" s="185"/>
      <c r="HRK20" s="185"/>
      <c r="HRL20" s="185"/>
      <c r="HRM20" s="185"/>
      <c r="HRN20" s="185"/>
      <c r="HRO20" s="185"/>
      <c r="HRP20" s="185"/>
      <c r="HRQ20" s="185"/>
      <c r="HRR20" s="185"/>
      <c r="HRS20" s="185"/>
      <c r="HRT20" s="185"/>
      <c r="HRU20" s="185"/>
      <c r="HRV20" s="185"/>
      <c r="HRW20" s="185"/>
      <c r="HRX20" s="185"/>
      <c r="HRY20" s="185"/>
      <c r="HRZ20" s="185"/>
      <c r="HSA20" s="185"/>
      <c r="HSB20" s="185"/>
      <c r="HSC20" s="185"/>
      <c r="HSD20" s="185"/>
      <c r="HSE20" s="185"/>
      <c r="HSF20" s="185"/>
      <c r="HSG20" s="185"/>
      <c r="HSH20" s="185"/>
      <c r="HSI20" s="185"/>
      <c r="HSJ20" s="185"/>
      <c r="HSK20" s="185"/>
      <c r="HSL20" s="185"/>
      <c r="HSM20" s="185"/>
      <c r="HSN20" s="185"/>
      <c r="HSO20" s="185"/>
      <c r="HSP20" s="185"/>
      <c r="HSQ20" s="185"/>
      <c r="HSR20" s="185"/>
      <c r="HSS20" s="185"/>
      <c r="HST20" s="185"/>
      <c r="HSU20" s="185"/>
      <c r="HSV20" s="185"/>
      <c r="HSW20" s="185"/>
      <c r="HSX20" s="185"/>
      <c r="HSY20" s="185"/>
      <c r="HSZ20" s="185"/>
      <c r="HTA20" s="185"/>
      <c r="HTB20" s="185"/>
      <c r="HTC20" s="185"/>
      <c r="HTD20" s="185"/>
      <c r="HTE20" s="185"/>
      <c r="HTF20" s="185"/>
      <c r="HTG20" s="185"/>
      <c r="HTH20" s="185"/>
      <c r="HTI20" s="185"/>
      <c r="HTJ20" s="185"/>
      <c r="HTK20" s="185"/>
      <c r="HTL20" s="185"/>
      <c r="HTM20" s="185"/>
      <c r="HTN20" s="185"/>
      <c r="HTO20" s="185"/>
      <c r="HTP20" s="185"/>
      <c r="HTQ20" s="185"/>
      <c r="HTR20" s="185"/>
      <c r="HTS20" s="185"/>
      <c r="HTT20" s="185"/>
      <c r="HTU20" s="185"/>
      <c r="HTV20" s="185"/>
      <c r="HTW20" s="185"/>
      <c r="HTX20" s="185"/>
      <c r="HTY20" s="185"/>
      <c r="HTZ20" s="185"/>
      <c r="HUA20" s="185"/>
      <c r="HUB20" s="185"/>
      <c r="HUC20" s="185"/>
      <c r="HUD20" s="185"/>
      <c r="HUE20" s="185"/>
      <c r="HUF20" s="185"/>
      <c r="HUG20" s="185"/>
      <c r="HUH20" s="185"/>
      <c r="HUI20" s="185"/>
      <c r="HUJ20" s="185"/>
      <c r="HUK20" s="185"/>
      <c r="HUL20" s="185"/>
      <c r="HUM20" s="185"/>
      <c r="HUN20" s="185"/>
      <c r="HUO20" s="185"/>
      <c r="HUP20" s="185"/>
      <c r="HUQ20" s="185"/>
      <c r="HUR20" s="185"/>
      <c r="HUS20" s="185"/>
      <c r="HUT20" s="185"/>
      <c r="HUU20" s="185"/>
      <c r="HUV20" s="185"/>
      <c r="HUW20" s="185"/>
      <c r="HUX20" s="185"/>
      <c r="HUY20" s="185"/>
      <c r="HUZ20" s="185"/>
      <c r="HVA20" s="185"/>
      <c r="HVB20" s="185"/>
      <c r="HVC20" s="185"/>
      <c r="HVD20" s="185"/>
      <c r="HVE20" s="185"/>
      <c r="HVF20" s="185"/>
      <c r="HVG20" s="185"/>
      <c r="HVH20" s="185"/>
      <c r="HVI20" s="185"/>
      <c r="HVJ20" s="185"/>
      <c r="HVK20" s="185"/>
      <c r="HVL20" s="185"/>
      <c r="HVM20" s="185"/>
      <c r="HVN20" s="185"/>
      <c r="HVO20" s="185"/>
      <c r="HVP20" s="185"/>
      <c r="HVQ20" s="185"/>
      <c r="HVR20" s="185"/>
      <c r="HVS20" s="185"/>
      <c r="HVT20" s="185"/>
      <c r="HVU20" s="185"/>
      <c r="HVV20" s="185"/>
      <c r="HVW20" s="185"/>
      <c r="HVX20" s="185"/>
      <c r="HVY20" s="185"/>
      <c r="HVZ20" s="185"/>
      <c r="HWA20" s="185"/>
      <c r="HWB20" s="185"/>
      <c r="HWC20" s="185"/>
      <c r="HWD20" s="185"/>
      <c r="HWE20" s="185"/>
      <c r="HWF20" s="185"/>
      <c r="HWG20" s="185"/>
      <c r="HWH20" s="185"/>
      <c r="HWI20" s="185"/>
      <c r="HWJ20" s="185"/>
      <c r="HWK20" s="185"/>
      <c r="HWL20" s="185"/>
      <c r="HWM20" s="185"/>
      <c r="HWN20" s="185"/>
      <c r="HWO20" s="185"/>
      <c r="HWP20" s="185"/>
      <c r="HWQ20" s="185"/>
      <c r="HWR20" s="185"/>
      <c r="HWS20" s="185"/>
      <c r="HWT20" s="185"/>
      <c r="HWU20" s="185"/>
      <c r="HWV20" s="185"/>
      <c r="HWW20" s="185"/>
      <c r="HWX20" s="185"/>
      <c r="HWY20" s="185"/>
      <c r="HWZ20" s="185"/>
      <c r="HXA20" s="185"/>
      <c r="HXB20" s="185"/>
      <c r="HXC20" s="185"/>
      <c r="HXD20" s="185"/>
      <c r="HXE20" s="185"/>
      <c r="HXF20" s="185"/>
      <c r="HXG20" s="185"/>
      <c r="HXH20" s="185"/>
      <c r="HXI20" s="185"/>
      <c r="HXJ20" s="185"/>
      <c r="HXK20" s="185"/>
      <c r="HXL20" s="185"/>
      <c r="HXM20" s="185"/>
      <c r="HXN20" s="185"/>
      <c r="HXO20" s="185"/>
      <c r="HXP20" s="185"/>
      <c r="HXQ20" s="185"/>
      <c r="HXR20" s="185"/>
      <c r="HXS20" s="185"/>
      <c r="HXT20" s="185"/>
      <c r="HXU20" s="185"/>
      <c r="HXV20" s="185"/>
      <c r="HXW20" s="185"/>
      <c r="HXX20" s="185"/>
      <c r="HXY20" s="185"/>
      <c r="HXZ20" s="185"/>
      <c r="HYA20" s="185"/>
      <c r="HYB20" s="185"/>
      <c r="HYC20" s="185"/>
      <c r="HYD20" s="185"/>
      <c r="HYE20" s="185"/>
      <c r="HYF20" s="185"/>
      <c r="HYG20" s="185"/>
      <c r="HYH20" s="185"/>
      <c r="HYI20" s="185"/>
      <c r="HYJ20" s="185"/>
      <c r="HYK20" s="185"/>
      <c r="HYL20" s="185"/>
      <c r="HYM20" s="185"/>
      <c r="HYN20" s="185"/>
      <c r="HYO20" s="185"/>
      <c r="HYP20" s="185"/>
      <c r="HYQ20" s="185"/>
      <c r="HYR20" s="185"/>
      <c r="HYS20" s="185"/>
      <c r="HYT20" s="185"/>
      <c r="HYU20" s="185"/>
      <c r="HYV20" s="185"/>
      <c r="HYW20" s="185"/>
      <c r="HYX20" s="185"/>
      <c r="HYY20" s="185"/>
      <c r="HYZ20" s="185"/>
      <c r="HZA20" s="185"/>
      <c r="HZB20" s="185"/>
      <c r="HZC20" s="185"/>
      <c r="HZD20" s="185"/>
      <c r="HZE20" s="185"/>
      <c r="HZF20" s="185"/>
      <c r="HZG20" s="185"/>
      <c r="HZH20" s="185"/>
      <c r="HZI20" s="185"/>
      <c r="HZJ20" s="185"/>
      <c r="HZK20" s="185"/>
      <c r="HZL20" s="185"/>
      <c r="HZM20" s="185"/>
      <c r="HZN20" s="185"/>
      <c r="HZO20" s="185"/>
      <c r="HZP20" s="185"/>
      <c r="HZQ20" s="185"/>
      <c r="HZR20" s="185"/>
      <c r="HZS20" s="185"/>
      <c r="HZT20" s="185"/>
      <c r="HZU20" s="185"/>
      <c r="HZV20" s="185"/>
      <c r="HZW20" s="185"/>
      <c r="HZX20" s="185"/>
      <c r="HZY20" s="185"/>
      <c r="HZZ20" s="185"/>
      <c r="IAA20" s="185"/>
      <c r="IAB20" s="185"/>
      <c r="IAC20" s="185"/>
      <c r="IAD20" s="185"/>
      <c r="IAE20" s="185"/>
      <c r="IAF20" s="185"/>
      <c r="IAG20" s="185"/>
      <c r="IAH20" s="185"/>
      <c r="IAI20" s="185"/>
      <c r="IAJ20" s="185"/>
      <c r="IAK20" s="185"/>
      <c r="IAL20" s="185"/>
      <c r="IAM20" s="185"/>
      <c r="IAN20" s="185"/>
      <c r="IAO20" s="185"/>
      <c r="IAP20" s="185"/>
      <c r="IAQ20" s="185"/>
      <c r="IAR20" s="185"/>
      <c r="IAS20" s="185"/>
      <c r="IAT20" s="185"/>
      <c r="IAU20" s="185"/>
      <c r="IAV20" s="185"/>
      <c r="IAW20" s="185"/>
      <c r="IAX20" s="185"/>
      <c r="IAY20" s="185"/>
      <c r="IAZ20" s="185"/>
      <c r="IBA20" s="185"/>
      <c r="IBB20" s="185"/>
      <c r="IBC20" s="185"/>
      <c r="IBD20" s="185"/>
      <c r="IBE20" s="185"/>
      <c r="IBF20" s="185"/>
      <c r="IBG20" s="185"/>
      <c r="IBH20" s="185"/>
      <c r="IBI20" s="185"/>
      <c r="IBJ20" s="185"/>
      <c r="IBK20" s="185"/>
      <c r="IBL20" s="185"/>
      <c r="IBM20" s="185"/>
      <c r="IBN20" s="185"/>
      <c r="IBO20" s="185"/>
      <c r="IBP20" s="185"/>
      <c r="IBQ20" s="185"/>
      <c r="IBR20" s="185"/>
      <c r="IBS20" s="185"/>
      <c r="IBT20" s="185"/>
      <c r="IBU20" s="185"/>
      <c r="IBV20" s="185"/>
      <c r="IBW20" s="185"/>
      <c r="IBX20" s="185"/>
      <c r="IBY20" s="185"/>
      <c r="IBZ20" s="185"/>
      <c r="ICA20" s="185"/>
      <c r="ICB20" s="185"/>
      <c r="ICC20" s="185"/>
      <c r="ICD20" s="185"/>
      <c r="ICE20" s="185"/>
      <c r="ICF20" s="185"/>
      <c r="ICG20" s="185"/>
      <c r="ICH20" s="185"/>
      <c r="ICI20" s="185"/>
      <c r="ICJ20" s="185"/>
      <c r="ICK20" s="185"/>
      <c r="ICL20" s="185"/>
      <c r="ICM20" s="185"/>
      <c r="ICN20" s="185"/>
      <c r="ICO20" s="185"/>
      <c r="ICP20" s="185"/>
      <c r="ICQ20" s="185"/>
      <c r="ICR20" s="185"/>
      <c r="ICS20" s="185"/>
      <c r="ICT20" s="185"/>
      <c r="ICU20" s="185"/>
      <c r="ICV20" s="185"/>
      <c r="ICW20" s="185"/>
      <c r="ICX20" s="185"/>
      <c r="ICY20" s="185"/>
      <c r="ICZ20" s="185"/>
      <c r="IDA20" s="185"/>
      <c r="IDB20" s="185"/>
      <c r="IDC20" s="185"/>
      <c r="IDD20" s="185"/>
      <c r="IDE20" s="185"/>
      <c r="IDF20" s="185"/>
      <c r="IDG20" s="185"/>
      <c r="IDH20" s="185"/>
      <c r="IDI20" s="185"/>
      <c r="IDJ20" s="185"/>
      <c r="IDK20" s="185"/>
      <c r="IDL20" s="185"/>
      <c r="IDM20" s="185"/>
      <c r="IDN20" s="185"/>
      <c r="IDO20" s="185"/>
      <c r="IDP20" s="185"/>
      <c r="IDQ20" s="185"/>
      <c r="IDR20" s="185"/>
      <c r="IDS20" s="185"/>
      <c r="IDT20" s="185"/>
      <c r="IDU20" s="185"/>
      <c r="IDV20" s="185"/>
      <c r="IDW20" s="185"/>
      <c r="IDX20" s="185"/>
      <c r="IDY20" s="185"/>
      <c r="IDZ20" s="185"/>
      <c r="IEA20" s="185"/>
      <c r="IEB20" s="185"/>
      <c r="IEC20" s="185"/>
      <c r="IED20" s="185"/>
      <c r="IEE20" s="185"/>
      <c r="IEF20" s="185"/>
      <c r="IEG20" s="185"/>
      <c r="IEH20" s="185"/>
      <c r="IEI20" s="185"/>
      <c r="IEJ20" s="185"/>
      <c r="IEK20" s="185"/>
      <c r="IEL20" s="185"/>
      <c r="IEM20" s="185"/>
      <c r="IEN20" s="185"/>
      <c r="IEO20" s="185"/>
      <c r="IEP20" s="185"/>
      <c r="IEQ20" s="185"/>
      <c r="IER20" s="185"/>
      <c r="IES20" s="185"/>
      <c r="IET20" s="185"/>
      <c r="IEU20" s="185"/>
      <c r="IEV20" s="185"/>
      <c r="IEW20" s="185"/>
      <c r="IEX20" s="185"/>
      <c r="IEY20" s="185"/>
      <c r="IEZ20" s="185"/>
      <c r="IFA20" s="185"/>
      <c r="IFB20" s="185"/>
      <c r="IFC20" s="185"/>
      <c r="IFD20" s="185"/>
      <c r="IFE20" s="185"/>
      <c r="IFF20" s="185"/>
      <c r="IFG20" s="185"/>
      <c r="IFH20" s="185"/>
      <c r="IFI20" s="185"/>
      <c r="IFJ20" s="185"/>
      <c r="IFK20" s="185"/>
      <c r="IFL20" s="185"/>
      <c r="IFM20" s="185"/>
      <c r="IFN20" s="185"/>
      <c r="IFO20" s="185"/>
      <c r="IFP20" s="185"/>
      <c r="IFQ20" s="185"/>
      <c r="IFR20" s="185"/>
      <c r="IFS20" s="185"/>
      <c r="IFT20" s="185"/>
      <c r="IFU20" s="185"/>
      <c r="IFV20" s="185"/>
      <c r="IFW20" s="185"/>
      <c r="IFX20" s="185"/>
      <c r="IFY20" s="185"/>
      <c r="IFZ20" s="185"/>
      <c r="IGA20" s="185"/>
      <c r="IGB20" s="185"/>
      <c r="IGC20" s="185"/>
      <c r="IGD20" s="185"/>
      <c r="IGE20" s="185"/>
      <c r="IGF20" s="185"/>
      <c r="IGG20" s="185"/>
      <c r="IGH20" s="185"/>
      <c r="IGI20" s="185"/>
      <c r="IGJ20" s="185"/>
      <c r="IGK20" s="185"/>
      <c r="IGL20" s="185"/>
      <c r="IGM20" s="185"/>
      <c r="IGN20" s="185"/>
      <c r="IGO20" s="185"/>
      <c r="IGP20" s="185"/>
      <c r="IGQ20" s="185"/>
      <c r="IGR20" s="185"/>
      <c r="IGS20" s="185"/>
      <c r="IGT20" s="185"/>
      <c r="IGU20" s="185"/>
      <c r="IGV20" s="185"/>
      <c r="IGW20" s="185"/>
      <c r="IGX20" s="185"/>
      <c r="IGY20" s="185"/>
      <c r="IGZ20" s="185"/>
      <c r="IHA20" s="185"/>
      <c r="IHB20" s="185"/>
      <c r="IHC20" s="185"/>
      <c r="IHD20" s="185"/>
      <c r="IHE20" s="185"/>
      <c r="IHF20" s="185"/>
      <c r="IHG20" s="185"/>
      <c r="IHH20" s="185"/>
      <c r="IHI20" s="185"/>
      <c r="IHJ20" s="185"/>
      <c r="IHK20" s="185"/>
      <c r="IHL20" s="185"/>
      <c r="IHM20" s="185"/>
      <c r="IHN20" s="185"/>
      <c r="IHO20" s="185"/>
      <c r="IHP20" s="185"/>
      <c r="IHQ20" s="185"/>
      <c r="IHR20" s="185"/>
      <c r="IHS20" s="185"/>
      <c r="IHT20" s="185"/>
      <c r="IHU20" s="185"/>
      <c r="IHV20" s="185"/>
      <c r="IHW20" s="185"/>
      <c r="IHX20" s="185"/>
      <c r="IHY20" s="185"/>
      <c r="IHZ20" s="185"/>
      <c r="IIA20" s="185"/>
      <c r="IIB20" s="185"/>
      <c r="IIC20" s="185"/>
      <c r="IID20" s="185"/>
      <c r="IIE20" s="185"/>
      <c r="IIF20" s="185"/>
      <c r="IIG20" s="185"/>
      <c r="IIH20" s="185"/>
      <c r="III20" s="185"/>
      <c r="IIJ20" s="185"/>
      <c r="IIK20" s="185"/>
      <c r="IIL20" s="185"/>
      <c r="IIM20" s="185"/>
      <c r="IIN20" s="185"/>
      <c r="IIO20" s="185"/>
      <c r="IIP20" s="185"/>
      <c r="IIQ20" s="185"/>
      <c r="IIR20" s="185"/>
      <c r="IIS20" s="185"/>
      <c r="IIT20" s="185"/>
      <c r="IIU20" s="185"/>
      <c r="IIV20" s="185"/>
      <c r="IIW20" s="185"/>
      <c r="IIX20" s="185"/>
      <c r="IIY20" s="185"/>
      <c r="IIZ20" s="185"/>
      <c r="IJA20" s="185"/>
      <c r="IJB20" s="185"/>
      <c r="IJC20" s="185"/>
      <c r="IJD20" s="185"/>
      <c r="IJE20" s="185"/>
      <c r="IJF20" s="185"/>
      <c r="IJG20" s="185"/>
      <c r="IJH20" s="185"/>
      <c r="IJI20" s="185"/>
      <c r="IJJ20" s="185"/>
      <c r="IJK20" s="185"/>
      <c r="IJL20" s="185"/>
      <c r="IJM20" s="185"/>
      <c r="IJN20" s="185"/>
      <c r="IJO20" s="185"/>
      <c r="IJP20" s="185"/>
      <c r="IJQ20" s="185"/>
      <c r="IJR20" s="185"/>
      <c r="IJS20" s="185"/>
      <c r="IJT20" s="185"/>
      <c r="IJU20" s="185"/>
      <c r="IJV20" s="185"/>
      <c r="IJW20" s="185"/>
      <c r="IJX20" s="185"/>
      <c r="IJY20" s="185"/>
      <c r="IJZ20" s="185"/>
      <c r="IKA20" s="185"/>
      <c r="IKB20" s="185"/>
      <c r="IKC20" s="185"/>
      <c r="IKD20" s="185"/>
      <c r="IKE20" s="185"/>
      <c r="IKF20" s="185"/>
      <c r="IKG20" s="185"/>
      <c r="IKH20" s="185"/>
      <c r="IKI20" s="185"/>
      <c r="IKJ20" s="185"/>
      <c r="IKK20" s="185"/>
      <c r="IKL20" s="185"/>
      <c r="IKM20" s="185"/>
      <c r="IKN20" s="185"/>
      <c r="IKO20" s="185"/>
      <c r="IKP20" s="185"/>
      <c r="IKQ20" s="185"/>
      <c r="IKR20" s="185"/>
      <c r="IKS20" s="185"/>
      <c r="IKT20" s="185"/>
      <c r="IKU20" s="185"/>
      <c r="IKV20" s="185"/>
      <c r="IKW20" s="185"/>
      <c r="IKX20" s="185"/>
      <c r="IKY20" s="185"/>
      <c r="IKZ20" s="185"/>
      <c r="ILA20" s="185"/>
      <c r="ILB20" s="185"/>
      <c r="ILC20" s="185"/>
      <c r="ILD20" s="185"/>
      <c r="ILE20" s="185"/>
      <c r="ILF20" s="185"/>
      <c r="ILG20" s="185"/>
      <c r="ILH20" s="185"/>
      <c r="ILI20" s="185"/>
      <c r="ILJ20" s="185"/>
      <c r="ILK20" s="185"/>
      <c r="ILL20" s="185"/>
      <c r="ILM20" s="185"/>
      <c r="ILN20" s="185"/>
      <c r="ILO20" s="185"/>
      <c r="ILP20" s="185"/>
      <c r="ILQ20" s="185"/>
      <c r="ILR20" s="185"/>
      <c r="ILS20" s="185"/>
      <c r="ILT20" s="185"/>
      <c r="ILU20" s="185"/>
      <c r="ILV20" s="185"/>
      <c r="ILW20" s="185"/>
      <c r="ILX20" s="185"/>
      <c r="ILY20" s="185"/>
      <c r="ILZ20" s="185"/>
      <c r="IMA20" s="185"/>
      <c r="IMB20" s="185"/>
      <c r="IMC20" s="185"/>
      <c r="IMD20" s="185"/>
      <c r="IME20" s="185"/>
      <c r="IMF20" s="185"/>
      <c r="IMG20" s="185"/>
      <c r="IMH20" s="185"/>
      <c r="IMI20" s="185"/>
      <c r="IMJ20" s="185"/>
      <c r="IMK20" s="185"/>
      <c r="IML20" s="185"/>
      <c r="IMM20" s="185"/>
      <c r="IMN20" s="185"/>
      <c r="IMO20" s="185"/>
      <c r="IMP20" s="185"/>
      <c r="IMQ20" s="185"/>
      <c r="IMR20" s="185"/>
      <c r="IMS20" s="185"/>
      <c r="IMT20" s="185"/>
      <c r="IMU20" s="185"/>
      <c r="IMV20" s="185"/>
      <c r="IMW20" s="185"/>
      <c r="IMX20" s="185"/>
      <c r="IMY20" s="185"/>
      <c r="IMZ20" s="185"/>
      <c r="INA20" s="185"/>
      <c r="INB20" s="185"/>
      <c r="INC20" s="185"/>
      <c r="IND20" s="185"/>
      <c r="INE20" s="185"/>
      <c r="INF20" s="185"/>
      <c r="ING20" s="185"/>
      <c r="INH20" s="185"/>
      <c r="INI20" s="185"/>
      <c r="INJ20" s="185"/>
      <c r="INK20" s="185"/>
      <c r="INL20" s="185"/>
      <c r="INM20" s="185"/>
      <c r="INN20" s="185"/>
      <c r="INO20" s="185"/>
      <c r="INP20" s="185"/>
      <c r="INQ20" s="185"/>
      <c r="INR20" s="185"/>
      <c r="INS20" s="185"/>
      <c r="INT20" s="185"/>
      <c r="INU20" s="185"/>
      <c r="INV20" s="185"/>
      <c r="INW20" s="185"/>
      <c r="INX20" s="185"/>
      <c r="INY20" s="185"/>
      <c r="INZ20" s="185"/>
      <c r="IOA20" s="185"/>
      <c r="IOB20" s="185"/>
      <c r="IOC20" s="185"/>
      <c r="IOD20" s="185"/>
      <c r="IOE20" s="185"/>
      <c r="IOF20" s="185"/>
      <c r="IOG20" s="185"/>
      <c r="IOH20" s="185"/>
      <c r="IOI20" s="185"/>
      <c r="IOJ20" s="185"/>
      <c r="IOK20" s="185"/>
      <c r="IOL20" s="185"/>
      <c r="IOM20" s="185"/>
      <c r="ION20" s="185"/>
      <c r="IOO20" s="185"/>
      <c r="IOP20" s="185"/>
      <c r="IOQ20" s="185"/>
      <c r="IOR20" s="185"/>
      <c r="IOS20" s="185"/>
      <c r="IOT20" s="185"/>
      <c r="IOU20" s="185"/>
      <c r="IOV20" s="185"/>
      <c r="IOW20" s="185"/>
      <c r="IOX20" s="185"/>
      <c r="IOY20" s="185"/>
      <c r="IOZ20" s="185"/>
      <c r="IPA20" s="185"/>
      <c r="IPB20" s="185"/>
      <c r="IPC20" s="185"/>
      <c r="IPD20" s="185"/>
      <c r="IPE20" s="185"/>
      <c r="IPF20" s="185"/>
      <c r="IPG20" s="185"/>
      <c r="IPH20" s="185"/>
      <c r="IPI20" s="185"/>
      <c r="IPJ20" s="185"/>
      <c r="IPK20" s="185"/>
      <c r="IPL20" s="185"/>
      <c r="IPM20" s="185"/>
      <c r="IPN20" s="185"/>
      <c r="IPO20" s="185"/>
      <c r="IPP20" s="185"/>
      <c r="IPQ20" s="185"/>
      <c r="IPR20" s="185"/>
      <c r="IPS20" s="185"/>
      <c r="IPT20" s="185"/>
      <c r="IPU20" s="185"/>
      <c r="IPV20" s="185"/>
      <c r="IPW20" s="185"/>
      <c r="IPX20" s="185"/>
      <c r="IPY20" s="185"/>
      <c r="IPZ20" s="185"/>
      <c r="IQA20" s="185"/>
      <c r="IQB20" s="185"/>
      <c r="IQC20" s="185"/>
      <c r="IQD20" s="185"/>
      <c r="IQE20" s="185"/>
      <c r="IQF20" s="185"/>
      <c r="IQG20" s="185"/>
      <c r="IQH20" s="185"/>
      <c r="IQI20" s="185"/>
      <c r="IQJ20" s="185"/>
      <c r="IQK20" s="185"/>
      <c r="IQL20" s="185"/>
      <c r="IQM20" s="185"/>
      <c r="IQN20" s="185"/>
      <c r="IQO20" s="185"/>
      <c r="IQP20" s="185"/>
      <c r="IQQ20" s="185"/>
      <c r="IQR20" s="185"/>
      <c r="IQS20" s="185"/>
      <c r="IQT20" s="185"/>
      <c r="IQU20" s="185"/>
      <c r="IQV20" s="185"/>
      <c r="IQW20" s="185"/>
      <c r="IQX20" s="185"/>
      <c r="IQY20" s="185"/>
      <c r="IQZ20" s="185"/>
      <c r="IRA20" s="185"/>
      <c r="IRB20" s="185"/>
      <c r="IRC20" s="185"/>
      <c r="IRD20" s="185"/>
      <c r="IRE20" s="185"/>
      <c r="IRF20" s="185"/>
      <c r="IRG20" s="185"/>
      <c r="IRH20" s="185"/>
      <c r="IRI20" s="185"/>
      <c r="IRJ20" s="185"/>
      <c r="IRK20" s="185"/>
      <c r="IRL20" s="185"/>
      <c r="IRM20" s="185"/>
      <c r="IRN20" s="185"/>
      <c r="IRO20" s="185"/>
      <c r="IRP20" s="185"/>
      <c r="IRQ20" s="185"/>
      <c r="IRR20" s="185"/>
      <c r="IRS20" s="185"/>
      <c r="IRT20" s="185"/>
      <c r="IRU20" s="185"/>
      <c r="IRV20" s="185"/>
      <c r="IRW20" s="185"/>
      <c r="IRX20" s="185"/>
      <c r="IRY20" s="185"/>
      <c r="IRZ20" s="185"/>
      <c r="ISA20" s="185"/>
      <c r="ISB20" s="185"/>
      <c r="ISC20" s="185"/>
      <c r="ISD20" s="185"/>
      <c r="ISE20" s="185"/>
      <c r="ISF20" s="185"/>
      <c r="ISG20" s="185"/>
      <c r="ISH20" s="185"/>
      <c r="ISI20" s="185"/>
      <c r="ISJ20" s="185"/>
      <c r="ISK20" s="185"/>
      <c r="ISL20" s="185"/>
      <c r="ISM20" s="185"/>
      <c r="ISN20" s="185"/>
      <c r="ISO20" s="185"/>
      <c r="ISP20" s="185"/>
      <c r="ISQ20" s="185"/>
      <c r="ISR20" s="185"/>
      <c r="ISS20" s="185"/>
      <c r="IST20" s="185"/>
      <c r="ISU20" s="185"/>
      <c r="ISV20" s="185"/>
      <c r="ISW20" s="185"/>
      <c r="ISX20" s="185"/>
      <c r="ISY20" s="185"/>
      <c r="ISZ20" s="185"/>
      <c r="ITA20" s="185"/>
      <c r="ITB20" s="185"/>
      <c r="ITC20" s="185"/>
      <c r="ITD20" s="185"/>
      <c r="ITE20" s="185"/>
      <c r="ITF20" s="185"/>
      <c r="ITG20" s="185"/>
      <c r="ITH20" s="185"/>
      <c r="ITI20" s="185"/>
      <c r="ITJ20" s="185"/>
      <c r="ITK20" s="185"/>
      <c r="ITL20" s="185"/>
      <c r="ITM20" s="185"/>
      <c r="ITN20" s="185"/>
      <c r="ITO20" s="185"/>
      <c r="ITP20" s="185"/>
      <c r="ITQ20" s="185"/>
      <c r="ITR20" s="185"/>
      <c r="ITS20" s="185"/>
      <c r="ITT20" s="185"/>
      <c r="ITU20" s="185"/>
      <c r="ITV20" s="185"/>
      <c r="ITW20" s="185"/>
      <c r="ITX20" s="185"/>
      <c r="ITY20" s="185"/>
      <c r="ITZ20" s="185"/>
      <c r="IUA20" s="185"/>
      <c r="IUB20" s="185"/>
      <c r="IUC20" s="185"/>
      <c r="IUD20" s="185"/>
      <c r="IUE20" s="185"/>
      <c r="IUF20" s="185"/>
      <c r="IUG20" s="185"/>
      <c r="IUH20" s="185"/>
      <c r="IUI20" s="185"/>
      <c r="IUJ20" s="185"/>
      <c r="IUK20" s="185"/>
      <c r="IUL20" s="185"/>
      <c r="IUM20" s="185"/>
      <c r="IUN20" s="185"/>
      <c r="IUO20" s="185"/>
      <c r="IUP20" s="185"/>
      <c r="IUQ20" s="185"/>
      <c r="IUR20" s="185"/>
      <c r="IUS20" s="185"/>
      <c r="IUT20" s="185"/>
      <c r="IUU20" s="185"/>
      <c r="IUV20" s="185"/>
      <c r="IUW20" s="185"/>
      <c r="IUX20" s="185"/>
      <c r="IUY20" s="185"/>
      <c r="IUZ20" s="185"/>
      <c r="IVA20" s="185"/>
      <c r="IVB20" s="185"/>
      <c r="IVC20" s="185"/>
      <c r="IVD20" s="185"/>
      <c r="IVE20" s="185"/>
      <c r="IVF20" s="185"/>
      <c r="IVG20" s="185"/>
      <c r="IVH20" s="185"/>
      <c r="IVI20" s="185"/>
      <c r="IVJ20" s="185"/>
      <c r="IVK20" s="185"/>
      <c r="IVL20" s="185"/>
      <c r="IVM20" s="185"/>
      <c r="IVN20" s="185"/>
      <c r="IVO20" s="185"/>
      <c r="IVP20" s="185"/>
      <c r="IVQ20" s="185"/>
      <c r="IVR20" s="185"/>
      <c r="IVS20" s="185"/>
      <c r="IVT20" s="185"/>
      <c r="IVU20" s="185"/>
      <c r="IVV20" s="185"/>
      <c r="IVW20" s="185"/>
      <c r="IVX20" s="185"/>
      <c r="IVY20" s="185"/>
      <c r="IVZ20" s="185"/>
      <c r="IWA20" s="185"/>
      <c r="IWB20" s="185"/>
      <c r="IWC20" s="185"/>
      <c r="IWD20" s="185"/>
      <c r="IWE20" s="185"/>
      <c r="IWF20" s="185"/>
      <c r="IWG20" s="185"/>
      <c r="IWH20" s="185"/>
      <c r="IWI20" s="185"/>
      <c r="IWJ20" s="185"/>
      <c r="IWK20" s="185"/>
      <c r="IWL20" s="185"/>
      <c r="IWM20" s="185"/>
      <c r="IWN20" s="185"/>
      <c r="IWO20" s="185"/>
      <c r="IWP20" s="185"/>
      <c r="IWQ20" s="185"/>
      <c r="IWR20" s="185"/>
      <c r="IWS20" s="185"/>
      <c r="IWT20" s="185"/>
      <c r="IWU20" s="185"/>
      <c r="IWV20" s="185"/>
      <c r="IWW20" s="185"/>
      <c r="IWX20" s="185"/>
      <c r="IWY20" s="185"/>
      <c r="IWZ20" s="185"/>
      <c r="IXA20" s="185"/>
      <c r="IXB20" s="185"/>
      <c r="IXC20" s="185"/>
      <c r="IXD20" s="185"/>
      <c r="IXE20" s="185"/>
      <c r="IXF20" s="185"/>
      <c r="IXG20" s="185"/>
      <c r="IXH20" s="185"/>
      <c r="IXI20" s="185"/>
      <c r="IXJ20" s="185"/>
      <c r="IXK20" s="185"/>
      <c r="IXL20" s="185"/>
      <c r="IXM20" s="185"/>
      <c r="IXN20" s="185"/>
      <c r="IXO20" s="185"/>
      <c r="IXP20" s="185"/>
      <c r="IXQ20" s="185"/>
      <c r="IXR20" s="185"/>
      <c r="IXS20" s="185"/>
      <c r="IXT20" s="185"/>
      <c r="IXU20" s="185"/>
      <c r="IXV20" s="185"/>
      <c r="IXW20" s="185"/>
      <c r="IXX20" s="185"/>
      <c r="IXY20" s="185"/>
      <c r="IXZ20" s="185"/>
      <c r="IYA20" s="185"/>
      <c r="IYB20" s="185"/>
      <c r="IYC20" s="185"/>
      <c r="IYD20" s="185"/>
      <c r="IYE20" s="185"/>
      <c r="IYF20" s="185"/>
      <c r="IYG20" s="185"/>
      <c r="IYH20" s="185"/>
      <c r="IYI20" s="185"/>
      <c r="IYJ20" s="185"/>
      <c r="IYK20" s="185"/>
      <c r="IYL20" s="185"/>
      <c r="IYM20" s="185"/>
      <c r="IYN20" s="185"/>
      <c r="IYO20" s="185"/>
      <c r="IYP20" s="185"/>
      <c r="IYQ20" s="185"/>
      <c r="IYR20" s="185"/>
      <c r="IYS20" s="185"/>
      <c r="IYT20" s="185"/>
      <c r="IYU20" s="185"/>
      <c r="IYV20" s="185"/>
      <c r="IYW20" s="185"/>
      <c r="IYX20" s="185"/>
      <c r="IYY20" s="185"/>
      <c r="IYZ20" s="185"/>
      <c r="IZA20" s="185"/>
      <c r="IZB20" s="185"/>
      <c r="IZC20" s="185"/>
      <c r="IZD20" s="185"/>
      <c r="IZE20" s="185"/>
      <c r="IZF20" s="185"/>
      <c r="IZG20" s="185"/>
      <c r="IZH20" s="185"/>
      <c r="IZI20" s="185"/>
      <c r="IZJ20" s="185"/>
      <c r="IZK20" s="185"/>
      <c r="IZL20" s="185"/>
      <c r="IZM20" s="185"/>
      <c r="IZN20" s="185"/>
      <c r="IZO20" s="185"/>
      <c r="IZP20" s="185"/>
      <c r="IZQ20" s="185"/>
      <c r="IZR20" s="185"/>
      <c r="IZS20" s="185"/>
      <c r="IZT20" s="185"/>
      <c r="IZU20" s="185"/>
      <c r="IZV20" s="185"/>
      <c r="IZW20" s="185"/>
      <c r="IZX20" s="185"/>
      <c r="IZY20" s="185"/>
      <c r="IZZ20" s="185"/>
      <c r="JAA20" s="185"/>
      <c r="JAB20" s="185"/>
      <c r="JAC20" s="185"/>
      <c r="JAD20" s="185"/>
      <c r="JAE20" s="185"/>
      <c r="JAF20" s="185"/>
      <c r="JAG20" s="185"/>
      <c r="JAH20" s="185"/>
      <c r="JAI20" s="185"/>
      <c r="JAJ20" s="185"/>
      <c r="JAK20" s="185"/>
      <c r="JAL20" s="185"/>
      <c r="JAM20" s="185"/>
      <c r="JAN20" s="185"/>
      <c r="JAO20" s="185"/>
      <c r="JAP20" s="185"/>
      <c r="JAQ20" s="185"/>
      <c r="JAR20" s="185"/>
      <c r="JAS20" s="185"/>
      <c r="JAT20" s="185"/>
      <c r="JAU20" s="185"/>
      <c r="JAV20" s="185"/>
      <c r="JAW20" s="185"/>
      <c r="JAX20" s="185"/>
      <c r="JAY20" s="185"/>
      <c r="JAZ20" s="185"/>
      <c r="JBA20" s="185"/>
      <c r="JBB20" s="185"/>
      <c r="JBC20" s="185"/>
      <c r="JBD20" s="185"/>
      <c r="JBE20" s="185"/>
      <c r="JBF20" s="185"/>
      <c r="JBG20" s="185"/>
      <c r="JBH20" s="185"/>
      <c r="JBI20" s="185"/>
      <c r="JBJ20" s="185"/>
      <c r="JBK20" s="185"/>
      <c r="JBL20" s="185"/>
      <c r="JBM20" s="185"/>
      <c r="JBN20" s="185"/>
      <c r="JBO20" s="185"/>
      <c r="JBP20" s="185"/>
      <c r="JBQ20" s="185"/>
      <c r="JBR20" s="185"/>
      <c r="JBS20" s="185"/>
      <c r="JBT20" s="185"/>
      <c r="JBU20" s="185"/>
      <c r="JBV20" s="185"/>
      <c r="JBW20" s="185"/>
      <c r="JBX20" s="185"/>
      <c r="JBY20" s="185"/>
      <c r="JBZ20" s="185"/>
      <c r="JCA20" s="185"/>
      <c r="JCB20" s="185"/>
      <c r="JCC20" s="185"/>
      <c r="JCD20" s="185"/>
      <c r="JCE20" s="185"/>
      <c r="JCF20" s="185"/>
      <c r="JCG20" s="185"/>
      <c r="JCH20" s="185"/>
      <c r="JCI20" s="185"/>
      <c r="JCJ20" s="185"/>
      <c r="JCK20" s="185"/>
      <c r="JCL20" s="185"/>
      <c r="JCM20" s="185"/>
      <c r="JCN20" s="185"/>
      <c r="JCO20" s="185"/>
      <c r="JCP20" s="185"/>
      <c r="JCQ20" s="185"/>
      <c r="JCR20" s="185"/>
      <c r="JCS20" s="185"/>
      <c r="JCT20" s="185"/>
      <c r="JCU20" s="185"/>
      <c r="JCV20" s="185"/>
      <c r="JCW20" s="185"/>
      <c r="JCX20" s="185"/>
      <c r="JCY20" s="185"/>
      <c r="JCZ20" s="185"/>
      <c r="JDA20" s="185"/>
      <c r="JDB20" s="185"/>
      <c r="JDC20" s="185"/>
      <c r="JDD20" s="185"/>
      <c r="JDE20" s="185"/>
      <c r="JDF20" s="185"/>
      <c r="JDG20" s="185"/>
      <c r="JDH20" s="185"/>
      <c r="JDI20" s="185"/>
      <c r="JDJ20" s="185"/>
      <c r="JDK20" s="185"/>
      <c r="JDL20" s="185"/>
      <c r="JDM20" s="185"/>
      <c r="JDN20" s="185"/>
      <c r="JDO20" s="185"/>
      <c r="JDP20" s="185"/>
      <c r="JDQ20" s="185"/>
      <c r="JDR20" s="185"/>
      <c r="JDS20" s="185"/>
      <c r="JDT20" s="185"/>
      <c r="JDU20" s="185"/>
      <c r="JDV20" s="185"/>
      <c r="JDW20" s="185"/>
      <c r="JDX20" s="185"/>
      <c r="JDY20" s="185"/>
      <c r="JDZ20" s="185"/>
      <c r="JEA20" s="185"/>
      <c r="JEB20" s="185"/>
      <c r="JEC20" s="185"/>
      <c r="JED20" s="185"/>
      <c r="JEE20" s="185"/>
      <c r="JEF20" s="185"/>
      <c r="JEG20" s="185"/>
      <c r="JEH20" s="185"/>
      <c r="JEI20" s="185"/>
      <c r="JEJ20" s="185"/>
      <c r="JEK20" s="185"/>
      <c r="JEL20" s="185"/>
      <c r="JEM20" s="185"/>
      <c r="JEN20" s="185"/>
      <c r="JEO20" s="185"/>
      <c r="JEP20" s="185"/>
      <c r="JEQ20" s="185"/>
      <c r="JER20" s="185"/>
      <c r="JES20" s="185"/>
      <c r="JET20" s="185"/>
      <c r="JEU20" s="185"/>
      <c r="JEV20" s="185"/>
      <c r="JEW20" s="185"/>
      <c r="JEX20" s="185"/>
      <c r="JEY20" s="185"/>
      <c r="JEZ20" s="185"/>
      <c r="JFA20" s="185"/>
      <c r="JFB20" s="185"/>
      <c r="JFC20" s="185"/>
      <c r="JFD20" s="185"/>
      <c r="JFE20" s="185"/>
      <c r="JFF20" s="185"/>
      <c r="JFG20" s="185"/>
      <c r="JFH20" s="185"/>
      <c r="JFI20" s="185"/>
      <c r="JFJ20" s="185"/>
      <c r="JFK20" s="185"/>
      <c r="JFL20" s="185"/>
      <c r="JFM20" s="185"/>
      <c r="JFN20" s="185"/>
      <c r="JFO20" s="185"/>
      <c r="JFP20" s="185"/>
      <c r="JFQ20" s="185"/>
      <c r="JFR20" s="185"/>
      <c r="JFS20" s="185"/>
      <c r="JFT20" s="185"/>
      <c r="JFU20" s="185"/>
      <c r="JFV20" s="185"/>
      <c r="JFW20" s="185"/>
      <c r="JFX20" s="185"/>
      <c r="JFY20" s="185"/>
      <c r="JFZ20" s="185"/>
      <c r="JGA20" s="185"/>
      <c r="JGB20" s="185"/>
      <c r="JGC20" s="185"/>
      <c r="JGD20" s="185"/>
      <c r="JGE20" s="185"/>
      <c r="JGF20" s="185"/>
      <c r="JGG20" s="185"/>
      <c r="JGH20" s="185"/>
      <c r="JGI20" s="185"/>
      <c r="JGJ20" s="185"/>
      <c r="JGK20" s="185"/>
      <c r="JGL20" s="185"/>
      <c r="JGM20" s="185"/>
      <c r="JGN20" s="185"/>
      <c r="JGO20" s="185"/>
      <c r="JGP20" s="185"/>
      <c r="JGQ20" s="185"/>
      <c r="JGR20" s="185"/>
      <c r="JGS20" s="185"/>
      <c r="JGT20" s="185"/>
      <c r="JGU20" s="185"/>
      <c r="JGV20" s="185"/>
      <c r="JGW20" s="185"/>
      <c r="JGX20" s="185"/>
      <c r="JGY20" s="185"/>
      <c r="JGZ20" s="185"/>
      <c r="JHA20" s="185"/>
      <c r="JHB20" s="185"/>
      <c r="JHC20" s="185"/>
      <c r="JHD20" s="185"/>
      <c r="JHE20" s="185"/>
      <c r="JHF20" s="185"/>
      <c r="JHG20" s="185"/>
      <c r="JHH20" s="185"/>
      <c r="JHI20" s="185"/>
      <c r="JHJ20" s="185"/>
      <c r="JHK20" s="185"/>
      <c r="JHL20" s="185"/>
      <c r="JHM20" s="185"/>
      <c r="JHN20" s="185"/>
      <c r="JHO20" s="185"/>
      <c r="JHP20" s="185"/>
      <c r="JHQ20" s="185"/>
      <c r="JHR20" s="185"/>
      <c r="JHS20" s="185"/>
      <c r="JHT20" s="185"/>
      <c r="JHU20" s="185"/>
      <c r="JHV20" s="185"/>
      <c r="JHW20" s="185"/>
      <c r="JHX20" s="185"/>
      <c r="JHY20" s="185"/>
      <c r="JHZ20" s="185"/>
      <c r="JIA20" s="185"/>
      <c r="JIB20" s="185"/>
      <c r="JIC20" s="185"/>
      <c r="JID20" s="185"/>
      <c r="JIE20" s="185"/>
      <c r="JIF20" s="185"/>
      <c r="JIG20" s="185"/>
      <c r="JIH20" s="185"/>
      <c r="JII20" s="185"/>
      <c r="JIJ20" s="185"/>
      <c r="JIK20" s="185"/>
      <c r="JIL20" s="185"/>
      <c r="JIM20" s="185"/>
      <c r="JIN20" s="185"/>
      <c r="JIO20" s="185"/>
      <c r="JIP20" s="185"/>
      <c r="JIQ20" s="185"/>
      <c r="JIR20" s="185"/>
      <c r="JIS20" s="185"/>
      <c r="JIT20" s="185"/>
      <c r="JIU20" s="185"/>
      <c r="JIV20" s="185"/>
      <c r="JIW20" s="185"/>
      <c r="JIX20" s="185"/>
      <c r="JIY20" s="185"/>
      <c r="JIZ20" s="185"/>
      <c r="JJA20" s="185"/>
      <c r="JJB20" s="185"/>
      <c r="JJC20" s="185"/>
      <c r="JJD20" s="185"/>
      <c r="JJE20" s="185"/>
      <c r="JJF20" s="185"/>
      <c r="JJG20" s="185"/>
      <c r="JJH20" s="185"/>
      <c r="JJI20" s="185"/>
      <c r="JJJ20" s="185"/>
      <c r="JJK20" s="185"/>
      <c r="JJL20" s="185"/>
      <c r="JJM20" s="185"/>
      <c r="JJN20" s="185"/>
      <c r="JJO20" s="185"/>
      <c r="JJP20" s="185"/>
      <c r="JJQ20" s="185"/>
      <c r="JJR20" s="185"/>
      <c r="JJS20" s="185"/>
      <c r="JJT20" s="185"/>
      <c r="JJU20" s="185"/>
      <c r="JJV20" s="185"/>
      <c r="JJW20" s="185"/>
      <c r="JJX20" s="185"/>
      <c r="JJY20" s="185"/>
      <c r="JJZ20" s="185"/>
      <c r="JKA20" s="185"/>
      <c r="JKB20" s="185"/>
      <c r="JKC20" s="185"/>
      <c r="JKD20" s="185"/>
      <c r="JKE20" s="185"/>
      <c r="JKF20" s="185"/>
      <c r="JKG20" s="185"/>
      <c r="JKH20" s="185"/>
      <c r="JKI20" s="185"/>
      <c r="JKJ20" s="185"/>
      <c r="JKK20" s="185"/>
      <c r="JKL20" s="185"/>
      <c r="JKM20" s="185"/>
      <c r="JKN20" s="185"/>
      <c r="JKO20" s="185"/>
      <c r="JKP20" s="185"/>
      <c r="JKQ20" s="185"/>
      <c r="JKR20" s="185"/>
      <c r="JKS20" s="185"/>
      <c r="JKT20" s="185"/>
      <c r="JKU20" s="185"/>
      <c r="JKV20" s="185"/>
      <c r="JKW20" s="185"/>
      <c r="JKX20" s="185"/>
      <c r="JKY20" s="185"/>
      <c r="JKZ20" s="185"/>
      <c r="JLA20" s="185"/>
      <c r="JLB20" s="185"/>
      <c r="JLC20" s="185"/>
      <c r="JLD20" s="185"/>
      <c r="JLE20" s="185"/>
      <c r="JLF20" s="185"/>
      <c r="JLG20" s="185"/>
      <c r="JLH20" s="185"/>
      <c r="JLI20" s="185"/>
      <c r="JLJ20" s="185"/>
      <c r="JLK20" s="185"/>
      <c r="JLL20" s="185"/>
      <c r="JLM20" s="185"/>
      <c r="JLN20" s="185"/>
      <c r="JLO20" s="185"/>
      <c r="JLP20" s="185"/>
      <c r="JLQ20" s="185"/>
      <c r="JLR20" s="185"/>
      <c r="JLS20" s="185"/>
      <c r="JLT20" s="185"/>
      <c r="JLU20" s="185"/>
      <c r="JLV20" s="185"/>
      <c r="JLW20" s="185"/>
      <c r="JLX20" s="185"/>
      <c r="JLY20" s="185"/>
      <c r="JLZ20" s="185"/>
      <c r="JMA20" s="185"/>
      <c r="JMB20" s="185"/>
      <c r="JMC20" s="185"/>
      <c r="JMD20" s="185"/>
      <c r="JME20" s="185"/>
      <c r="JMF20" s="185"/>
      <c r="JMG20" s="185"/>
      <c r="JMH20" s="185"/>
      <c r="JMI20" s="185"/>
      <c r="JMJ20" s="185"/>
      <c r="JMK20" s="185"/>
      <c r="JML20" s="185"/>
      <c r="JMM20" s="185"/>
      <c r="JMN20" s="185"/>
      <c r="JMO20" s="185"/>
      <c r="JMP20" s="185"/>
      <c r="JMQ20" s="185"/>
      <c r="JMR20" s="185"/>
      <c r="JMS20" s="185"/>
      <c r="JMT20" s="185"/>
      <c r="JMU20" s="185"/>
      <c r="JMV20" s="185"/>
      <c r="JMW20" s="185"/>
      <c r="JMX20" s="185"/>
      <c r="JMY20" s="185"/>
      <c r="JMZ20" s="185"/>
      <c r="JNA20" s="185"/>
      <c r="JNB20" s="185"/>
      <c r="JNC20" s="185"/>
      <c r="JND20" s="185"/>
      <c r="JNE20" s="185"/>
      <c r="JNF20" s="185"/>
      <c r="JNG20" s="185"/>
      <c r="JNH20" s="185"/>
      <c r="JNI20" s="185"/>
      <c r="JNJ20" s="185"/>
      <c r="JNK20" s="185"/>
      <c r="JNL20" s="185"/>
      <c r="JNM20" s="185"/>
      <c r="JNN20" s="185"/>
      <c r="JNO20" s="185"/>
      <c r="JNP20" s="185"/>
      <c r="JNQ20" s="185"/>
      <c r="JNR20" s="185"/>
      <c r="JNS20" s="185"/>
      <c r="JNT20" s="185"/>
      <c r="JNU20" s="185"/>
      <c r="JNV20" s="185"/>
      <c r="JNW20" s="185"/>
      <c r="JNX20" s="185"/>
      <c r="JNY20" s="185"/>
      <c r="JNZ20" s="185"/>
      <c r="JOA20" s="185"/>
      <c r="JOB20" s="185"/>
      <c r="JOC20" s="185"/>
      <c r="JOD20" s="185"/>
      <c r="JOE20" s="185"/>
      <c r="JOF20" s="185"/>
      <c r="JOG20" s="185"/>
      <c r="JOH20" s="185"/>
      <c r="JOI20" s="185"/>
      <c r="JOJ20" s="185"/>
      <c r="JOK20" s="185"/>
      <c r="JOL20" s="185"/>
      <c r="JOM20" s="185"/>
      <c r="JON20" s="185"/>
      <c r="JOO20" s="185"/>
      <c r="JOP20" s="185"/>
      <c r="JOQ20" s="185"/>
      <c r="JOR20" s="185"/>
      <c r="JOS20" s="185"/>
      <c r="JOT20" s="185"/>
      <c r="JOU20" s="185"/>
      <c r="JOV20" s="185"/>
      <c r="JOW20" s="185"/>
      <c r="JOX20" s="185"/>
      <c r="JOY20" s="185"/>
      <c r="JOZ20" s="185"/>
      <c r="JPA20" s="185"/>
      <c r="JPB20" s="185"/>
      <c r="JPC20" s="185"/>
      <c r="JPD20" s="185"/>
      <c r="JPE20" s="185"/>
      <c r="JPF20" s="185"/>
      <c r="JPG20" s="185"/>
      <c r="JPH20" s="185"/>
      <c r="JPI20" s="185"/>
      <c r="JPJ20" s="185"/>
      <c r="JPK20" s="185"/>
      <c r="JPL20" s="185"/>
      <c r="JPM20" s="185"/>
      <c r="JPN20" s="185"/>
      <c r="JPO20" s="185"/>
      <c r="JPP20" s="185"/>
      <c r="JPQ20" s="185"/>
      <c r="JPR20" s="185"/>
      <c r="JPS20" s="185"/>
      <c r="JPT20" s="185"/>
      <c r="JPU20" s="185"/>
      <c r="JPV20" s="185"/>
      <c r="JPW20" s="185"/>
      <c r="JPX20" s="185"/>
      <c r="JPY20" s="185"/>
      <c r="JPZ20" s="185"/>
      <c r="JQA20" s="185"/>
      <c r="JQB20" s="185"/>
      <c r="JQC20" s="185"/>
      <c r="JQD20" s="185"/>
      <c r="JQE20" s="185"/>
      <c r="JQF20" s="185"/>
      <c r="JQG20" s="185"/>
      <c r="JQH20" s="185"/>
      <c r="JQI20" s="185"/>
      <c r="JQJ20" s="185"/>
      <c r="JQK20" s="185"/>
      <c r="JQL20" s="185"/>
      <c r="JQM20" s="185"/>
      <c r="JQN20" s="185"/>
      <c r="JQO20" s="185"/>
      <c r="JQP20" s="185"/>
      <c r="JQQ20" s="185"/>
      <c r="JQR20" s="185"/>
      <c r="JQS20" s="185"/>
      <c r="JQT20" s="185"/>
      <c r="JQU20" s="185"/>
      <c r="JQV20" s="185"/>
      <c r="JQW20" s="185"/>
      <c r="JQX20" s="185"/>
      <c r="JQY20" s="185"/>
      <c r="JQZ20" s="185"/>
      <c r="JRA20" s="185"/>
      <c r="JRB20" s="185"/>
      <c r="JRC20" s="185"/>
      <c r="JRD20" s="185"/>
      <c r="JRE20" s="185"/>
      <c r="JRF20" s="185"/>
      <c r="JRG20" s="185"/>
      <c r="JRH20" s="185"/>
      <c r="JRI20" s="185"/>
      <c r="JRJ20" s="185"/>
      <c r="JRK20" s="185"/>
      <c r="JRL20" s="185"/>
      <c r="JRM20" s="185"/>
      <c r="JRN20" s="185"/>
      <c r="JRO20" s="185"/>
      <c r="JRP20" s="185"/>
      <c r="JRQ20" s="185"/>
      <c r="JRR20" s="185"/>
      <c r="JRS20" s="185"/>
      <c r="JRT20" s="185"/>
      <c r="JRU20" s="185"/>
      <c r="JRV20" s="185"/>
      <c r="JRW20" s="185"/>
      <c r="JRX20" s="185"/>
      <c r="JRY20" s="185"/>
      <c r="JRZ20" s="185"/>
      <c r="JSA20" s="185"/>
      <c r="JSB20" s="185"/>
      <c r="JSC20" s="185"/>
      <c r="JSD20" s="185"/>
      <c r="JSE20" s="185"/>
      <c r="JSF20" s="185"/>
      <c r="JSG20" s="185"/>
      <c r="JSH20" s="185"/>
      <c r="JSI20" s="185"/>
      <c r="JSJ20" s="185"/>
      <c r="JSK20" s="185"/>
      <c r="JSL20" s="185"/>
      <c r="JSM20" s="185"/>
      <c r="JSN20" s="185"/>
      <c r="JSO20" s="185"/>
      <c r="JSP20" s="185"/>
      <c r="JSQ20" s="185"/>
      <c r="JSR20" s="185"/>
      <c r="JSS20" s="185"/>
      <c r="JST20" s="185"/>
      <c r="JSU20" s="185"/>
      <c r="JSV20" s="185"/>
      <c r="JSW20" s="185"/>
      <c r="JSX20" s="185"/>
      <c r="JSY20" s="185"/>
      <c r="JSZ20" s="185"/>
      <c r="JTA20" s="185"/>
      <c r="JTB20" s="185"/>
      <c r="JTC20" s="185"/>
      <c r="JTD20" s="185"/>
      <c r="JTE20" s="185"/>
      <c r="JTF20" s="185"/>
      <c r="JTG20" s="185"/>
      <c r="JTH20" s="185"/>
      <c r="JTI20" s="185"/>
      <c r="JTJ20" s="185"/>
      <c r="JTK20" s="185"/>
      <c r="JTL20" s="185"/>
      <c r="JTM20" s="185"/>
      <c r="JTN20" s="185"/>
      <c r="JTO20" s="185"/>
      <c r="JTP20" s="185"/>
      <c r="JTQ20" s="185"/>
      <c r="JTR20" s="185"/>
      <c r="JTS20" s="185"/>
      <c r="JTT20" s="185"/>
      <c r="JTU20" s="185"/>
      <c r="JTV20" s="185"/>
      <c r="JTW20" s="185"/>
      <c r="JTX20" s="185"/>
      <c r="JTY20" s="185"/>
      <c r="JTZ20" s="185"/>
      <c r="JUA20" s="185"/>
      <c r="JUB20" s="185"/>
      <c r="JUC20" s="185"/>
      <c r="JUD20" s="185"/>
      <c r="JUE20" s="185"/>
      <c r="JUF20" s="185"/>
      <c r="JUG20" s="185"/>
      <c r="JUH20" s="185"/>
      <c r="JUI20" s="185"/>
      <c r="JUJ20" s="185"/>
      <c r="JUK20" s="185"/>
      <c r="JUL20" s="185"/>
      <c r="JUM20" s="185"/>
      <c r="JUN20" s="185"/>
      <c r="JUO20" s="185"/>
      <c r="JUP20" s="185"/>
      <c r="JUQ20" s="185"/>
      <c r="JUR20" s="185"/>
      <c r="JUS20" s="185"/>
      <c r="JUT20" s="185"/>
      <c r="JUU20" s="185"/>
      <c r="JUV20" s="185"/>
      <c r="JUW20" s="185"/>
      <c r="JUX20" s="185"/>
      <c r="JUY20" s="185"/>
      <c r="JUZ20" s="185"/>
      <c r="JVA20" s="185"/>
      <c r="JVB20" s="185"/>
      <c r="JVC20" s="185"/>
      <c r="JVD20" s="185"/>
      <c r="JVE20" s="185"/>
      <c r="JVF20" s="185"/>
      <c r="JVG20" s="185"/>
      <c r="JVH20" s="185"/>
      <c r="JVI20" s="185"/>
      <c r="JVJ20" s="185"/>
      <c r="JVK20" s="185"/>
      <c r="JVL20" s="185"/>
      <c r="JVM20" s="185"/>
      <c r="JVN20" s="185"/>
      <c r="JVO20" s="185"/>
      <c r="JVP20" s="185"/>
      <c r="JVQ20" s="185"/>
      <c r="JVR20" s="185"/>
      <c r="JVS20" s="185"/>
      <c r="JVT20" s="185"/>
      <c r="JVU20" s="185"/>
      <c r="JVV20" s="185"/>
      <c r="JVW20" s="185"/>
      <c r="JVX20" s="185"/>
      <c r="JVY20" s="185"/>
      <c r="JVZ20" s="185"/>
      <c r="JWA20" s="185"/>
      <c r="JWB20" s="185"/>
      <c r="JWC20" s="185"/>
      <c r="JWD20" s="185"/>
      <c r="JWE20" s="185"/>
      <c r="JWF20" s="185"/>
      <c r="JWG20" s="185"/>
      <c r="JWH20" s="185"/>
      <c r="JWI20" s="185"/>
      <c r="JWJ20" s="185"/>
      <c r="JWK20" s="185"/>
      <c r="JWL20" s="185"/>
      <c r="JWM20" s="185"/>
      <c r="JWN20" s="185"/>
      <c r="JWO20" s="185"/>
      <c r="JWP20" s="185"/>
      <c r="JWQ20" s="185"/>
      <c r="JWR20" s="185"/>
      <c r="JWS20" s="185"/>
      <c r="JWT20" s="185"/>
      <c r="JWU20" s="185"/>
      <c r="JWV20" s="185"/>
      <c r="JWW20" s="185"/>
      <c r="JWX20" s="185"/>
      <c r="JWY20" s="185"/>
      <c r="JWZ20" s="185"/>
      <c r="JXA20" s="185"/>
      <c r="JXB20" s="185"/>
      <c r="JXC20" s="185"/>
      <c r="JXD20" s="185"/>
      <c r="JXE20" s="185"/>
      <c r="JXF20" s="185"/>
      <c r="JXG20" s="185"/>
      <c r="JXH20" s="185"/>
      <c r="JXI20" s="185"/>
      <c r="JXJ20" s="185"/>
      <c r="JXK20" s="185"/>
      <c r="JXL20" s="185"/>
      <c r="JXM20" s="185"/>
      <c r="JXN20" s="185"/>
      <c r="JXO20" s="185"/>
      <c r="JXP20" s="185"/>
      <c r="JXQ20" s="185"/>
      <c r="JXR20" s="185"/>
      <c r="JXS20" s="185"/>
      <c r="JXT20" s="185"/>
      <c r="JXU20" s="185"/>
      <c r="JXV20" s="185"/>
      <c r="JXW20" s="185"/>
      <c r="JXX20" s="185"/>
      <c r="JXY20" s="185"/>
      <c r="JXZ20" s="185"/>
      <c r="JYA20" s="185"/>
      <c r="JYB20" s="185"/>
      <c r="JYC20" s="185"/>
      <c r="JYD20" s="185"/>
      <c r="JYE20" s="185"/>
      <c r="JYF20" s="185"/>
      <c r="JYG20" s="185"/>
      <c r="JYH20" s="185"/>
      <c r="JYI20" s="185"/>
      <c r="JYJ20" s="185"/>
      <c r="JYK20" s="185"/>
      <c r="JYL20" s="185"/>
      <c r="JYM20" s="185"/>
      <c r="JYN20" s="185"/>
      <c r="JYO20" s="185"/>
      <c r="JYP20" s="185"/>
      <c r="JYQ20" s="185"/>
      <c r="JYR20" s="185"/>
      <c r="JYS20" s="185"/>
      <c r="JYT20" s="185"/>
      <c r="JYU20" s="185"/>
      <c r="JYV20" s="185"/>
      <c r="JYW20" s="185"/>
      <c r="JYX20" s="185"/>
      <c r="JYY20" s="185"/>
      <c r="JYZ20" s="185"/>
      <c r="JZA20" s="185"/>
      <c r="JZB20" s="185"/>
      <c r="JZC20" s="185"/>
      <c r="JZD20" s="185"/>
      <c r="JZE20" s="185"/>
      <c r="JZF20" s="185"/>
      <c r="JZG20" s="185"/>
      <c r="JZH20" s="185"/>
      <c r="JZI20" s="185"/>
      <c r="JZJ20" s="185"/>
      <c r="JZK20" s="185"/>
      <c r="JZL20" s="185"/>
      <c r="JZM20" s="185"/>
      <c r="JZN20" s="185"/>
      <c r="JZO20" s="185"/>
      <c r="JZP20" s="185"/>
      <c r="JZQ20" s="185"/>
      <c r="JZR20" s="185"/>
      <c r="JZS20" s="185"/>
      <c r="JZT20" s="185"/>
      <c r="JZU20" s="185"/>
      <c r="JZV20" s="185"/>
      <c r="JZW20" s="185"/>
      <c r="JZX20" s="185"/>
      <c r="JZY20" s="185"/>
      <c r="JZZ20" s="185"/>
      <c r="KAA20" s="185"/>
      <c r="KAB20" s="185"/>
      <c r="KAC20" s="185"/>
      <c r="KAD20" s="185"/>
      <c r="KAE20" s="185"/>
      <c r="KAF20" s="185"/>
      <c r="KAG20" s="185"/>
      <c r="KAH20" s="185"/>
      <c r="KAI20" s="185"/>
      <c r="KAJ20" s="185"/>
      <c r="KAK20" s="185"/>
      <c r="KAL20" s="185"/>
      <c r="KAM20" s="185"/>
      <c r="KAN20" s="185"/>
      <c r="KAO20" s="185"/>
      <c r="KAP20" s="185"/>
      <c r="KAQ20" s="185"/>
      <c r="KAR20" s="185"/>
      <c r="KAS20" s="185"/>
      <c r="KAT20" s="185"/>
      <c r="KAU20" s="185"/>
      <c r="KAV20" s="185"/>
      <c r="KAW20" s="185"/>
      <c r="KAX20" s="185"/>
      <c r="KAY20" s="185"/>
      <c r="KAZ20" s="185"/>
      <c r="KBA20" s="185"/>
      <c r="KBB20" s="185"/>
      <c r="KBC20" s="185"/>
      <c r="KBD20" s="185"/>
      <c r="KBE20" s="185"/>
      <c r="KBF20" s="185"/>
      <c r="KBG20" s="185"/>
      <c r="KBH20" s="185"/>
      <c r="KBI20" s="185"/>
      <c r="KBJ20" s="185"/>
      <c r="KBK20" s="185"/>
      <c r="KBL20" s="185"/>
      <c r="KBM20" s="185"/>
      <c r="KBN20" s="185"/>
      <c r="KBO20" s="185"/>
      <c r="KBP20" s="185"/>
      <c r="KBQ20" s="185"/>
      <c r="KBR20" s="185"/>
      <c r="KBS20" s="185"/>
      <c r="KBT20" s="185"/>
      <c r="KBU20" s="185"/>
      <c r="KBV20" s="185"/>
      <c r="KBW20" s="185"/>
      <c r="KBX20" s="185"/>
      <c r="KBY20" s="185"/>
      <c r="KBZ20" s="185"/>
      <c r="KCA20" s="185"/>
      <c r="KCB20" s="185"/>
      <c r="KCC20" s="185"/>
      <c r="KCD20" s="185"/>
      <c r="KCE20" s="185"/>
      <c r="KCF20" s="185"/>
      <c r="KCG20" s="185"/>
      <c r="KCH20" s="185"/>
      <c r="KCI20" s="185"/>
      <c r="KCJ20" s="185"/>
      <c r="KCK20" s="185"/>
      <c r="KCL20" s="185"/>
      <c r="KCM20" s="185"/>
      <c r="KCN20" s="185"/>
      <c r="KCO20" s="185"/>
      <c r="KCP20" s="185"/>
      <c r="KCQ20" s="185"/>
      <c r="KCR20" s="185"/>
      <c r="KCS20" s="185"/>
      <c r="KCT20" s="185"/>
      <c r="KCU20" s="185"/>
      <c r="KCV20" s="185"/>
      <c r="KCW20" s="185"/>
      <c r="KCX20" s="185"/>
      <c r="KCY20" s="185"/>
      <c r="KCZ20" s="185"/>
      <c r="KDA20" s="185"/>
      <c r="KDB20" s="185"/>
      <c r="KDC20" s="185"/>
      <c r="KDD20" s="185"/>
      <c r="KDE20" s="185"/>
      <c r="KDF20" s="185"/>
      <c r="KDG20" s="185"/>
      <c r="KDH20" s="185"/>
      <c r="KDI20" s="185"/>
      <c r="KDJ20" s="185"/>
      <c r="KDK20" s="185"/>
      <c r="KDL20" s="185"/>
      <c r="KDM20" s="185"/>
      <c r="KDN20" s="185"/>
      <c r="KDO20" s="185"/>
      <c r="KDP20" s="185"/>
      <c r="KDQ20" s="185"/>
      <c r="KDR20" s="185"/>
      <c r="KDS20" s="185"/>
      <c r="KDT20" s="185"/>
      <c r="KDU20" s="185"/>
      <c r="KDV20" s="185"/>
      <c r="KDW20" s="185"/>
      <c r="KDX20" s="185"/>
      <c r="KDY20" s="185"/>
      <c r="KDZ20" s="185"/>
      <c r="KEA20" s="185"/>
      <c r="KEB20" s="185"/>
      <c r="KEC20" s="185"/>
      <c r="KED20" s="185"/>
      <c r="KEE20" s="185"/>
      <c r="KEF20" s="185"/>
      <c r="KEG20" s="185"/>
      <c r="KEH20" s="185"/>
      <c r="KEI20" s="185"/>
      <c r="KEJ20" s="185"/>
      <c r="KEK20" s="185"/>
      <c r="KEL20" s="185"/>
      <c r="KEM20" s="185"/>
      <c r="KEN20" s="185"/>
      <c r="KEO20" s="185"/>
      <c r="KEP20" s="185"/>
      <c r="KEQ20" s="185"/>
      <c r="KER20" s="185"/>
      <c r="KES20" s="185"/>
      <c r="KET20" s="185"/>
      <c r="KEU20" s="185"/>
      <c r="KEV20" s="185"/>
      <c r="KEW20" s="185"/>
      <c r="KEX20" s="185"/>
      <c r="KEY20" s="185"/>
      <c r="KEZ20" s="185"/>
      <c r="KFA20" s="185"/>
      <c r="KFB20" s="185"/>
      <c r="KFC20" s="185"/>
      <c r="KFD20" s="185"/>
      <c r="KFE20" s="185"/>
      <c r="KFF20" s="185"/>
      <c r="KFG20" s="185"/>
      <c r="KFH20" s="185"/>
      <c r="KFI20" s="185"/>
      <c r="KFJ20" s="185"/>
      <c r="KFK20" s="185"/>
      <c r="KFL20" s="185"/>
      <c r="KFM20" s="185"/>
      <c r="KFN20" s="185"/>
      <c r="KFO20" s="185"/>
      <c r="KFP20" s="185"/>
      <c r="KFQ20" s="185"/>
      <c r="KFR20" s="185"/>
      <c r="KFS20" s="185"/>
      <c r="KFT20" s="185"/>
      <c r="KFU20" s="185"/>
      <c r="KFV20" s="185"/>
      <c r="KFW20" s="185"/>
      <c r="KFX20" s="185"/>
      <c r="KFY20" s="185"/>
      <c r="KFZ20" s="185"/>
      <c r="KGA20" s="185"/>
      <c r="KGB20" s="185"/>
      <c r="KGC20" s="185"/>
      <c r="KGD20" s="185"/>
      <c r="KGE20" s="185"/>
      <c r="KGF20" s="185"/>
      <c r="KGG20" s="185"/>
      <c r="KGH20" s="185"/>
      <c r="KGI20" s="185"/>
      <c r="KGJ20" s="185"/>
      <c r="KGK20" s="185"/>
      <c r="KGL20" s="185"/>
      <c r="KGM20" s="185"/>
      <c r="KGN20" s="185"/>
      <c r="KGO20" s="185"/>
      <c r="KGP20" s="185"/>
      <c r="KGQ20" s="185"/>
      <c r="KGR20" s="185"/>
      <c r="KGS20" s="185"/>
      <c r="KGT20" s="185"/>
      <c r="KGU20" s="185"/>
      <c r="KGV20" s="185"/>
      <c r="KGW20" s="185"/>
      <c r="KGX20" s="185"/>
      <c r="KGY20" s="185"/>
      <c r="KGZ20" s="185"/>
      <c r="KHA20" s="185"/>
      <c r="KHB20" s="185"/>
      <c r="KHC20" s="185"/>
      <c r="KHD20" s="185"/>
      <c r="KHE20" s="185"/>
      <c r="KHF20" s="185"/>
      <c r="KHG20" s="185"/>
      <c r="KHH20" s="185"/>
      <c r="KHI20" s="185"/>
      <c r="KHJ20" s="185"/>
      <c r="KHK20" s="185"/>
      <c r="KHL20" s="185"/>
      <c r="KHM20" s="185"/>
      <c r="KHN20" s="185"/>
      <c r="KHO20" s="185"/>
      <c r="KHP20" s="185"/>
      <c r="KHQ20" s="185"/>
      <c r="KHR20" s="185"/>
      <c r="KHS20" s="185"/>
      <c r="KHT20" s="185"/>
      <c r="KHU20" s="185"/>
      <c r="KHV20" s="185"/>
      <c r="KHW20" s="185"/>
      <c r="KHX20" s="185"/>
      <c r="KHY20" s="185"/>
      <c r="KHZ20" s="185"/>
      <c r="KIA20" s="185"/>
      <c r="KIB20" s="185"/>
      <c r="KIC20" s="185"/>
      <c r="KID20" s="185"/>
      <c r="KIE20" s="185"/>
      <c r="KIF20" s="185"/>
      <c r="KIG20" s="185"/>
      <c r="KIH20" s="185"/>
      <c r="KII20" s="185"/>
      <c r="KIJ20" s="185"/>
      <c r="KIK20" s="185"/>
      <c r="KIL20" s="185"/>
      <c r="KIM20" s="185"/>
      <c r="KIN20" s="185"/>
      <c r="KIO20" s="185"/>
      <c r="KIP20" s="185"/>
      <c r="KIQ20" s="185"/>
      <c r="KIR20" s="185"/>
      <c r="KIS20" s="185"/>
      <c r="KIT20" s="185"/>
      <c r="KIU20" s="185"/>
      <c r="KIV20" s="185"/>
      <c r="KIW20" s="185"/>
      <c r="KIX20" s="185"/>
      <c r="KIY20" s="185"/>
      <c r="KIZ20" s="185"/>
      <c r="KJA20" s="185"/>
      <c r="KJB20" s="185"/>
      <c r="KJC20" s="185"/>
      <c r="KJD20" s="185"/>
      <c r="KJE20" s="185"/>
      <c r="KJF20" s="185"/>
      <c r="KJG20" s="185"/>
      <c r="KJH20" s="185"/>
      <c r="KJI20" s="185"/>
      <c r="KJJ20" s="185"/>
      <c r="KJK20" s="185"/>
      <c r="KJL20" s="185"/>
      <c r="KJM20" s="185"/>
      <c r="KJN20" s="185"/>
      <c r="KJO20" s="185"/>
      <c r="KJP20" s="185"/>
      <c r="KJQ20" s="185"/>
      <c r="KJR20" s="185"/>
      <c r="KJS20" s="185"/>
      <c r="KJT20" s="185"/>
      <c r="KJU20" s="185"/>
      <c r="KJV20" s="185"/>
      <c r="KJW20" s="185"/>
      <c r="KJX20" s="185"/>
      <c r="KJY20" s="185"/>
      <c r="KJZ20" s="185"/>
      <c r="KKA20" s="185"/>
      <c r="KKB20" s="185"/>
      <c r="KKC20" s="185"/>
      <c r="KKD20" s="185"/>
      <c r="KKE20" s="185"/>
      <c r="KKF20" s="185"/>
      <c r="KKG20" s="185"/>
      <c r="KKH20" s="185"/>
      <c r="KKI20" s="185"/>
      <c r="KKJ20" s="185"/>
      <c r="KKK20" s="185"/>
      <c r="KKL20" s="185"/>
      <c r="KKM20" s="185"/>
      <c r="KKN20" s="185"/>
      <c r="KKO20" s="185"/>
      <c r="KKP20" s="185"/>
      <c r="KKQ20" s="185"/>
      <c r="KKR20" s="185"/>
      <c r="KKS20" s="185"/>
      <c r="KKT20" s="185"/>
      <c r="KKU20" s="185"/>
      <c r="KKV20" s="185"/>
      <c r="KKW20" s="185"/>
      <c r="KKX20" s="185"/>
      <c r="KKY20" s="185"/>
      <c r="KKZ20" s="185"/>
      <c r="KLA20" s="185"/>
      <c r="KLB20" s="185"/>
      <c r="KLC20" s="185"/>
      <c r="KLD20" s="185"/>
      <c r="KLE20" s="185"/>
      <c r="KLF20" s="185"/>
      <c r="KLG20" s="185"/>
      <c r="KLH20" s="185"/>
      <c r="KLI20" s="185"/>
      <c r="KLJ20" s="185"/>
      <c r="KLK20" s="185"/>
      <c r="KLL20" s="185"/>
      <c r="KLM20" s="185"/>
      <c r="KLN20" s="185"/>
      <c r="KLO20" s="185"/>
      <c r="KLP20" s="185"/>
      <c r="KLQ20" s="185"/>
      <c r="KLR20" s="185"/>
      <c r="KLS20" s="185"/>
      <c r="KLT20" s="185"/>
      <c r="KLU20" s="185"/>
      <c r="KLV20" s="185"/>
      <c r="KLW20" s="185"/>
      <c r="KLX20" s="185"/>
      <c r="KLY20" s="185"/>
      <c r="KLZ20" s="185"/>
      <c r="KMA20" s="185"/>
      <c r="KMB20" s="185"/>
      <c r="KMC20" s="185"/>
      <c r="KMD20" s="185"/>
      <c r="KME20" s="185"/>
      <c r="KMF20" s="185"/>
      <c r="KMG20" s="185"/>
      <c r="KMH20" s="185"/>
      <c r="KMI20" s="185"/>
      <c r="KMJ20" s="185"/>
      <c r="KMK20" s="185"/>
      <c r="KML20" s="185"/>
      <c r="KMM20" s="185"/>
      <c r="KMN20" s="185"/>
      <c r="KMO20" s="185"/>
      <c r="KMP20" s="185"/>
      <c r="KMQ20" s="185"/>
      <c r="KMR20" s="185"/>
      <c r="KMS20" s="185"/>
      <c r="KMT20" s="185"/>
      <c r="KMU20" s="185"/>
      <c r="KMV20" s="185"/>
      <c r="KMW20" s="185"/>
      <c r="KMX20" s="185"/>
      <c r="KMY20" s="185"/>
      <c r="KMZ20" s="185"/>
      <c r="KNA20" s="185"/>
      <c r="KNB20" s="185"/>
      <c r="KNC20" s="185"/>
      <c r="KND20" s="185"/>
      <c r="KNE20" s="185"/>
      <c r="KNF20" s="185"/>
      <c r="KNG20" s="185"/>
      <c r="KNH20" s="185"/>
      <c r="KNI20" s="185"/>
      <c r="KNJ20" s="185"/>
      <c r="KNK20" s="185"/>
      <c r="KNL20" s="185"/>
      <c r="KNM20" s="185"/>
      <c r="KNN20" s="185"/>
      <c r="KNO20" s="185"/>
      <c r="KNP20" s="185"/>
      <c r="KNQ20" s="185"/>
      <c r="KNR20" s="185"/>
      <c r="KNS20" s="185"/>
      <c r="KNT20" s="185"/>
      <c r="KNU20" s="185"/>
      <c r="KNV20" s="185"/>
      <c r="KNW20" s="185"/>
      <c r="KNX20" s="185"/>
      <c r="KNY20" s="185"/>
      <c r="KNZ20" s="185"/>
      <c r="KOA20" s="185"/>
      <c r="KOB20" s="185"/>
      <c r="KOC20" s="185"/>
      <c r="KOD20" s="185"/>
      <c r="KOE20" s="185"/>
      <c r="KOF20" s="185"/>
      <c r="KOG20" s="185"/>
      <c r="KOH20" s="185"/>
      <c r="KOI20" s="185"/>
      <c r="KOJ20" s="185"/>
      <c r="KOK20" s="185"/>
      <c r="KOL20" s="185"/>
      <c r="KOM20" s="185"/>
      <c r="KON20" s="185"/>
      <c r="KOO20" s="185"/>
      <c r="KOP20" s="185"/>
      <c r="KOQ20" s="185"/>
      <c r="KOR20" s="185"/>
      <c r="KOS20" s="185"/>
      <c r="KOT20" s="185"/>
      <c r="KOU20" s="185"/>
      <c r="KOV20" s="185"/>
      <c r="KOW20" s="185"/>
      <c r="KOX20" s="185"/>
      <c r="KOY20" s="185"/>
      <c r="KOZ20" s="185"/>
      <c r="KPA20" s="185"/>
      <c r="KPB20" s="185"/>
      <c r="KPC20" s="185"/>
      <c r="KPD20" s="185"/>
      <c r="KPE20" s="185"/>
      <c r="KPF20" s="185"/>
      <c r="KPG20" s="185"/>
      <c r="KPH20" s="185"/>
      <c r="KPI20" s="185"/>
      <c r="KPJ20" s="185"/>
      <c r="KPK20" s="185"/>
      <c r="KPL20" s="185"/>
      <c r="KPM20" s="185"/>
      <c r="KPN20" s="185"/>
      <c r="KPO20" s="185"/>
      <c r="KPP20" s="185"/>
      <c r="KPQ20" s="185"/>
      <c r="KPR20" s="185"/>
      <c r="KPS20" s="185"/>
      <c r="KPT20" s="185"/>
      <c r="KPU20" s="185"/>
      <c r="KPV20" s="185"/>
      <c r="KPW20" s="185"/>
      <c r="KPX20" s="185"/>
      <c r="KPY20" s="185"/>
      <c r="KPZ20" s="185"/>
      <c r="KQA20" s="185"/>
      <c r="KQB20" s="185"/>
      <c r="KQC20" s="185"/>
      <c r="KQD20" s="185"/>
      <c r="KQE20" s="185"/>
      <c r="KQF20" s="185"/>
      <c r="KQG20" s="185"/>
      <c r="KQH20" s="185"/>
      <c r="KQI20" s="185"/>
      <c r="KQJ20" s="185"/>
      <c r="KQK20" s="185"/>
      <c r="KQL20" s="185"/>
      <c r="KQM20" s="185"/>
      <c r="KQN20" s="185"/>
      <c r="KQO20" s="185"/>
      <c r="KQP20" s="185"/>
      <c r="KQQ20" s="185"/>
      <c r="KQR20" s="185"/>
      <c r="KQS20" s="185"/>
      <c r="KQT20" s="185"/>
      <c r="KQU20" s="185"/>
      <c r="KQV20" s="185"/>
      <c r="KQW20" s="185"/>
      <c r="KQX20" s="185"/>
      <c r="KQY20" s="185"/>
      <c r="KQZ20" s="185"/>
      <c r="KRA20" s="185"/>
      <c r="KRB20" s="185"/>
      <c r="KRC20" s="185"/>
      <c r="KRD20" s="185"/>
      <c r="KRE20" s="185"/>
      <c r="KRF20" s="185"/>
      <c r="KRG20" s="185"/>
      <c r="KRH20" s="185"/>
      <c r="KRI20" s="185"/>
      <c r="KRJ20" s="185"/>
      <c r="KRK20" s="185"/>
      <c r="KRL20" s="185"/>
      <c r="KRM20" s="185"/>
      <c r="KRN20" s="185"/>
      <c r="KRO20" s="185"/>
      <c r="KRP20" s="185"/>
      <c r="KRQ20" s="185"/>
      <c r="KRR20" s="185"/>
      <c r="KRS20" s="185"/>
      <c r="KRT20" s="185"/>
      <c r="KRU20" s="185"/>
      <c r="KRV20" s="185"/>
      <c r="KRW20" s="185"/>
      <c r="KRX20" s="185"/>
      <c r="KRY20" s="185"/>
      <c r="KRZ20" s="185"/>
      <c r="KSA20" s="185"/>
      <c r="KSB20" s="185"/>
      <c r="KSC20" s="185"/>
      <c r="KSD20" s="185"/>
      <c r="KSE20" s="185"/>
      <c r="KSF20" s="185"/>
      <c r="KSG20" s="185"/>
      <c r="KSH20" s="185"/>
      <c r="KSI20" s="185"/>
      <c r="KSJ20" s="185"/>
      <c r="KSK20" s="185"/>
      <c r="KSL20" s="185"/>
      <c r="KSM20" s="185"/>
      <c r="KSN20" s="185"/>
      <c r="KSO20" s="185"/>
      <c r="KSP20" s="185"/>
      <c r="KSQ20" s="185"/>
      <c r="KSR20" s="185"/>
      <c r="KSS20" s="185"/>
      <c r="KST20" s="185"/>
      <c r="KSU20" s="185"/>
      <c r="KSV20" s="185"/>
      <c r="KSW20" s="185"/>
      <c r="KSX20" s="185"/>
      <c r="KSY20" s="185"/>
      <c r="KSZ20" s="185"/>
      <c r="KTA20" s="185"/>
      <c r="KTB20" s="185"/>
      <c r="KTC20" s="185"/>
      <c r="KTD20" s="185"/>
      <c r="KTE20" s="185"/>
      <c r="KTF20" s="185"/>
      <c r="KTG20" s="185"/>
      <c r="KTH20" s="185"/>
      <c r="KTI20" s="185"/>
      <c r="KTJ20" s="185"/>
      <c r="KTK20" s="185"/>
      <c r="KTL20" s="185"/>
      <c r="KTM20" s="185"/>
      <c r="KTN20" s="185"/>
      <c r="KTO20" s="185"/>
      <c r="KTP20" s="185"/>
      <c r="KTQ20" s="185"/>
      <c r="KTR20" s="185"/>
      <c r="KTS20" s="185"/>
      <c r="KTT20" s="185"/>
      <c r="KTU20" s="185"/>
      <c r="KTV20" s="185"/>
      <c r="KTW20" s="185"/>
      <c r="KTX20" s="185"/>
      <c r="KTY20" s="185"/>
      <c r="KTZ20" s="185"/>
      <c r="KUA20" s="185"/>
      <c r="KUB20" s="185"/>
      <c r="KUC20" s="185"/>
      <c r="KUD20" s="185"/>
      <c r="KUE20" s="185"/>
      <c r="KUF20" s="185"/>
      <c r="KUG20" s="185"/>
      <c r="KUH20" s="185"/>
      <c r="KUI20" s="185"/>
      <c r="KUJ20" s="185"/>
      <c r="KUK20" s="185"/>
      <c r="KUL20" s="185"/>
      <c r="KUM20" s="185"/>
      <c r="KUN20" s="185"/>
      <c r="KUO20" s="185"/>
      <c r="KUP20" s="185"/>
      <c r="KUQ20" s="185"/>
      <c r="KUR20" s="185"/>
      <c r="KUS20" s="185"/>
      <c r="KUT20" s="185"/>
      <c r="KUU20" s="185"/>
      <c r="KUV20" s="185"/>
      <c r="KUW20" s="185"/>
      <c r="KUX20" s="185"/>
      <c r="KUY20" s="185"/>
      <c r="KUZ20" s="185"/>
      <c r="KVA20" s="185"/>
      <c r="KVB20" s="185"/>
      <c r="KVC20" s="185"/>
      <c r="KVD20" s="185"/>
      <c r="KVE20" s="185"/>
      <c r="KVF20" s="185"/>
      <c r="KVG20" s="185"/>
      <c r="KVH20" s="185"/>
      <c r="KVI20" s="185"/>
      <c r="KVJ20" s="185"/>
      <c r="KVK20" s="185"/>
      <c r="KVL20" s="185"/>
      <c r="KVM20" s="185"/>
      <c r="KVN20" s="185"/>
      <c r="KVO20" s="185"/>
      <c r="KVP20" s="185"/>
      <c r="KVQ20" s="185"/>
      <c r="KVR20" s="185"/>
      <c r="KVS20" s="185"/>
      <c r="KVT20" s="185"/>
      <c r="KVU20" s="185"/>
      <c r="KVV20" s="185"/>
      <c r="KVW20" s="185"/>
      <c r="KVX20" s="185"/>
      <c r="KVY20" s="185"/>
      <c r="KVZ20" s="185"/>
      <c r="KWA20" s="185"/>
      <c r="KWB20" s="185"/>
      <c r="KWC20" s="185"/>
      <c r="KWD20" s="185"/>
      <c r="KWE20" s="185"/>
      <c r="KWF20" s="185"/>
      <c r="KWG20" s="185"/>
      <c r="KWH20" s="185"/>
      <c r="KWI20" s="185"/>
      <c r="KWJ20" s="185"/>
      <c r="KWK20" s="185"/>
      <c r="KWL20" s="185"/>
      <c r="KWM20" s="185"/>
      <c r="KWN20" s="185"/>
      <c r="KWO20" s="185"/>
      <c r="KWP20" s="185"/>
      <c r="KWQ20" s="185"/>
      <c r="KWR20" s="185"/>
      <c r="KWS20" s="185"/>
      <c r="KWT20" s="185"/>
      <c r="KWU20" s="185"/>
      <c r="KWV20" s="185"/>
      <c r="KWW20" s="185"/>
      <c r="KWX20" s="185"/>
      <c r="KWY20" s="185"/>
      <c r="KWZ20" s="185"/>
      <c r="KXA20" s="185"/>
      <c r="KXB20" s="185"/>
      <c r="KXC20" s="185"/>
      <c r="KXD20" s="185"/>
      <c r="KXE20" s="185"/>
      <c r="KXF20" s="185"/>
      <c r="KXG20" s="185"/>
      <c r="KXH20" s="185"/>
      <c r="KXI20" s="185"/>
      <c r="KXJ20" s="185"/>
      <c r="KXK20" s="185"/>
      <c r="KXL20" s="185"/>
      <c r="KXM20" s="185"/>
      <c r="KXN20" s="185"/>
      <c r="KXO20" s="185"/>
      <c r="KXP20" s="185"/>
      <c r="KXQ20" s="185"/>
      <c r="KXR20" s="185"/>
      <c r="KXS20" s="185"/>
      <c r="KXT20" s="185"/>
      <c r="KXU20" s="185"/>
      <c r="KXV20" s="185"/>
      <c r="KXW20" s="185"/>
      <c r="KXX20" s="185"/>
      <c r="KXY20" s="185"/>
      <c r="KXZ20" s="185"/>
      <c r="KYA20" s="185"/>
      <c r="KYB20" s="185"/>
      <c r="KYC20" s="185"/>
      <c r="KYD20" s="185"/>
      <c r="KYE20" s="185"/>
      <c r="KYF20" s="185"/>
      <c r="KYG20" s="185"/>
      <c r="KYH20" s="185"/>
      <c r="KYI20" s="185"/>
      <c r="KYJ20" s="185"/>
      <c r="KYK20" s="185"/>
      <c r="KYL20" s="185"/>
      <c r="KYM20" s="185"/>
      <c r="KYN20" s="185"/>
      <c r="KYO20" s="185"/>
      <c r="KYP20" s="185"/>
      <c r="KYQ20" s="185"/>
      <c r="KYR20" s="185"/>
      <c r="KYS20" s="185"/>
      <c r="KYT20" s="185"/>
      <c r="KYU20" s="185"/>
      <c r="KYV20" s="185"/>
      <c r="KYW20" s="185"/>
      <c r="KYX20" s="185"/>
      <c r="KYY20" s="185"/>
      <c r="KYZ20" s="185"/>
      <c r="KZA20" s="185"/>
      <c r="KZB20" s="185"/>
      <c r="KZC20" s="185"/>
      <c r="KZD20" s="185"/>
      <c r="KZE20" s="185"/>
      <c r="KZF20" s="185"/>
      <c r="KZG20" s="185"/>
      <c r="KZH20" s="185"/>
      <c r="KZI20" s="185"/>
      <c r="KZJ20" s="185"/>
      <c r="KZK20" s="185"/>
      <c r="KZL20" s="185"/>
      <c r="KZM20" s="185"/>
      <c r="KZN20" s="185"/>
      <c r="KZO20" s="185"/>
      <c r="KZP20" s="185"/>
      <c r="KZQ20" s="185"/>
      <c r="KZR20" s="185"/>
      <c r="KZS20" s="185"/>
      <c r="KZT20" s="185"/>
      <c r="KZU20" s="185"/>
      <c r="KZV20" s="185"/>
      <c r="KZW20" s="185"/>
      <c r="KZX20" s="185"/>
      <c r="KZY20" s="185"/>
      <c r="KZZ20" s="185"/>
      <c r="LAA20" s="185"/>
      <c r="LAB20" s="185"/>
      <c r="LAC20" s="185"/>
      <c r="LAD20" s="185"/>
      <c r="LAE20" s="185"/>
      <c r="LAF20" s="185"/>
      <c r="LAG20" s="185"/>
      <c r="LAH20" s="185"/>
      <c r="LAI20" s="185"/>
      <c r="LAJ20" s="185"/>
      <c r="LAK20" s="185"/>
      <c r="LAL20" s="185"/>
      <c r="LAM20" s="185"/>
      <c r="LAN20" s="185"/>
      <c r="LAO20" s="185"/>
      <c r="LAP20" s="185"/>
      <c r="LAQ20" s="185"/>
      <c r="LAR20" s="185"/>
      <c r="LAS20" s="185"/>
      <c r="LAT20" s="185"/>
      <c r="LAU20" s="185"/>
      <c r="LAV20" s="185"/>
      <c r="LAW20" s="185"/>
      <c r="LAX20" s="185"/>
      <c r="LAY20" s="185"/>
      <c r="LAZ20" s="185"/>
      <c r="LBA20" s="185"/>
      <c r="LBB20" s="185"/>
      <c r="LBC20" s="185"/>
      <c r="LBD20" s="185"/>
      <c r="LBE20" s="185"/>
      <c r="LBF20" s="185"/>
      <c r="LBG20" s="185"/>
      <c r="LBH20" s="185"/>
      <c r="LBI20" s="185"/>
      <c r="LBJ20" s="185"/>
      <c r="LBK20" s="185"/>
      <c r="LBL20" s="185"/>
      <c r="LBM20" s="185"/>
      <c r="LBN20" s="185"/>
      <c r="LBO20" s="185"/>
      <c r="LBP20" s="185"/>
      <c r="LBQ20" s="185"/>
      <c r="LBR20" s="185"/>
      <c r="LBS20" s="185"/>
      <c r="LBT20" s="185"/>
      <c r="LBU20" s="185"/>
      <c r="LBV20" s="185"/>
      <c r="LBW20" s="185"/>
      <c r="LBX20" s="185"/>
      <c r="LBY20" s="185"/>
      <c r="LBZ20" s="185"/>
      <c r="LCA20" s="185"/>
      <c r="LCB20" s="185"/>
      <c r="LCC20" s="185"/>
      <c r="LCD20" s="185"/>
      <c r="LCE20" s="185"/>
      <c r="LCF20" s="185"/>
      <c r="LCG20" s="185"/>
      <c r="LCH20" s="185"/>
      <c r="LCI20" s="185"/>
      <c r="LCJ20" s="185"/>
      <c r="LCK20" s="185"/>
      <c r="LCL20" s="185"/>
      <c r="LCM20" s="185"/>
      <c r="LCN20" s="185"/>
      <c r="LCO20" s="185"/>
      <c r="LCP20" s="185"/>
      <c r="LCQ20" s="185"/>
      <c r="LCR20" s="185"/>
      <c r="LCS20" s="185"/>
      <c r="LCT20" s="185"/>
      <c r="LCU20" s="185"/>
      <c r="LCV20" s="185"/>
      <c r="LCW20" s="185"/>
      <c r="LCX20" s="185"/>
      <c r="LCY20" s="185"/>
      <c r="LCZ20" s="185"/>
      <c r="LDA20" s="185"/>
      <c r="LDB20" s="185"/>
      <c r="LDC20" s="185"/>
      <c r="LDD20" s="185"/>
      <c r="LDE20" s="185"/>
      <c r="LDF20" s="185"/>
      <c r="LDG20" s="185"/>
      <c r="LDH20" s="185"/>
      <c r="LDI20" s="185"/>
      <c r="LDJ20" s="185"/>
      <c r="LDK20" s="185"/>
      <c r="LDL20" s="185"/>
      <c r="LDM20" s="185"/>
      <c r="LDN20" s="185"/>
      <c r="LDO20" s="185"/>
      <c r="LDP20" s="185"/>
      <c r="LDQ20" s="185"/>
      <c r="LDR20" s="185"/>
      <c r="LDS20" s="185"/>
      <c r="LDT20" s="185"/>
      <c r="LDU20" s="185"/>
      <c r="LDV20" s="185"/>
      <c r="LDW20" s="185"/>
      <c r="LDX20" s="185"/>
      <c r="LDY20" s="185"/>
      <c r="LDZ20" s="185"/>
      <c r="LEA20" s="185"/>
      <c r="LEB20" s="185"/>
      <c r="LEC20" s="185"/>
      <c r="LED20" s="185"/>
      <c r="LEE20" s="185"/>
      <c r="LEF20" s="185"/>
      <c r="LEG20" s="185"/>
      <c r="LEH20" s="185"/>
      <c r="LEI20" s="185"/>
      <c r="LEJ20" s="185"/>
      <c r="LEK20" s="185"/>
      <c r="LEL20" s="185"/>
      <c r="LEM20" s="185"/>
      <c r="LEN20" s="185"/>
      <c r="LEO20" s="185"/>
      <c r="LEP20" s="185"/>
      <c r="LEQ20" s="185"/>
      <c r="LER20" s="185"/>
      <c r="LES20" s="185"/>
      <c r="LET20" s="185"/>
      <c r="LEU20" s="185"/>
      <c r="LEV20" s="185"/>
      <c r="LEW20" s="185"/>
      <c r="LEX20" s="185"/>
      <c r="LEY20" s="185"/>
      <c r="LEZ20" s="185"/>
      <c r="LFA20" s="185"/>
      <c r="LFB20" s="185"/>
      <c r="LFC20" s="185"/>
      <c r="LFD20" s="185"/>
      <c r="LFE20" s="185"/>
      <c r="LFF20" s="185"/>
      <c r="LFG20" s="185"/>
      <c r="LFH20" s="185"/>
      <c r="LFI20" s="185"/>
      <c r="LFJ20" s="185"/>
      <c r="LFK20" s="185"/>
      <c r="LFL20" s="185"/>
      <c r="LFM20" s="185"/>
      <c r="LFN20" s="185"/>
      <c r="LFO20" s="185"/>
      <c r="LFP20" s="185"/>
      <c r="LFQ20" s="185"/>
      <c r="LFR20" s="185"/>
      <c r="LFS20" s="185"/>
      <c r="LFT20" s="185"/>
      <c r="LFU20" s="185"/>
      <c r="LFV20" s="185"/>
      <c r="LFW20" s="185"/>
      <c r="LFX20" s="185"/>
      <c r="LFY20" s="185"/>
      <c r="LFZ20" s="185"/>
      <c r="LGA20" s="185"/>
      <c r="LGB20" s="185"/>
      <c r="LGC20" s="185"/>
      <c r="LGD20" s="185"/>
      <c r="LGE20" s="185"/>
      <c r="LGF20" s="185"/>
      <c r="LGG20" s="185"/>
      <c r="LGH20" s="185"/>
      <c r="LGI20" s="185"/>
      <c r="LGJ20" s="185"/>
      <c r="LGK20" s="185"/>
      <c r="LGL20" s="185"/>
      <c r="LGM20" s="185"/>
      <c r="LGN20" s="185"/>
      <c r="LGO20" s="185"/>
      <c r="LGP20" s="185"/>
      <c r="LGQ20" s="185"/>
      <c r="LGR20" s="185"/>
      <c r="LGS20" s="185"/>
      <c r="LGT20" s="185"/>
      <c r="LGU20" s="185"/>
      <c r="LGV20" s="185"/>
      <c r="LGW20" s="185"/>
      <c r="LGX20" s="185"/>
      <c r="LGY20" s="185"/>
      <c r="LGZ20" s="185"/>
      <c r="LHA20" s="185"/>
      <c r="LHB20" s="185"/>
      <c r="LHC20" s="185"/>
      <c r="LHD20" s="185"/>
      <c r="LHE20" s="185"/>
      <c r="LHF20" s="185"/>
      <c r="LHG20" s="185"/>
      <c r="LHH20" s="185"/>
      <c r="LHI20" s="185"/>
      <c r="LHJ20" s="185"/>
      <c r="LHK20" s="185"/>
      <c r="LHL20" s="185"/>
      <c r="LHM20" s="185"/>
      <c r="LHN20" s="185"/>
      <c r="LHO20" s="185"/>
      <c r="LHP20" s="185"/>
      <c r="LHQ20" s="185"/>
      <c r="LHR20" s="185"/>
      <c r="LHS20" s="185"/>
      <c r="LHT20" s="185"/>
      <c r="LHU20" s="185"/>
      <c r="LHV20" s="185"/>
      <c r="LHW20" s="185"/>
      <c r="LHX20" s="185"/>
      <c r="LHY20" s="185"/>
      <c r="LHZ20" s="185"/>
      <c r="LIA20" s="185"/>
      <c r="LIB20" s="185"/>
      <c r="LIC20" s="185"/>
      <c r="LID20" s="185"/>
      <c r="LIE20" s="185"/>
      <c r="LIF20" s="185"/>
      <c r="LIG20" s="185"/>
      <c r="LIH20" s="185"/>
      <c r="LII20" s="185"/>
      <c r="LIJ20" s="185"/>
      <c r="LIK20" s="185"/>
      <c r="LIL20" s="185"/>
      <c r="LIM20" s="185"/>
      <c r="LIN20" s="185"/>
      <c r="LIO20" s="185"/>
      <c r="LIP20" s="185"/>
      <c r="LIQ20" s="185"/>
      <c r="LIR20" s="185"/>
      <c r="LIS20" s="185"/>
      <c r="LIT20" s="185"/>
      <c r="LIU20" s="185"/>
      <c r="LIV20" s="185"/>
      <c r="LIW20" s="185"/>
      <c r="LIX20" s="185"/>
      <c r="LIY20" s="185"/>
      <c r="LIZ20" s="185"/>
      <c r="LJA20" s="185"/>
      <c r="LJB20" s="185"/>
      <c r="LJC20" s="185"/>
      <c r="LJD20" s="185"/>
      <c r="LJE20" s="185"/>
      <c r="LJF20" s="185"/>
      <c r="LJG20" s="185"/>
      <c r="LJH20" s="185"/>
      <c r="LJI20" s="185"/>
      <c r="LJJ20" s="185"/>
      <c r="LJK20" s="185"/>
      <c r="LJL20" s="185"/>
      <c r="LJM20" s="185"/>
      <c r="LJN20" s="185"/>
      <c r="LJO20" s="185"/>
      <c r="LJP20" s="185"/>
      <c r="LJQ20" s="185"/>
      <c r="LJR20" s="185"/>
      <c r="LJS20" s="185"/>
      <c r="LJT20" s="185"/>
      <c r="LJU20" s="185"/>
      <c r="LJV20" s="185"/>
      <c r="LJW20" s="185"/>
      <c r="LJX20" s="185"/>
      <c r="LJY20" s="185"/>
      <c r="LJZ20" s="185"/>
      <c r="LKA20" s="185"/>
      <c r="LKB20" s="185"/>
      <c r="LKC20" s="185"/>
      <c r="LKD20" s="185"/>
      <c r="LKE20" s="185"/>
      <c r="LKF20" s="185"/>
      <c r="LKG20" s="185"/>
      <c r="LKH20" s="185"/>
      <c r="LKI20" s="185"/>
      <c r="LKJ20" s="185"/>
      <c r="LKK20" s="185"/>
      <c r="LKL20" s="185"/>
      <c r="LKM20" s="185"/>
      <c r="LKN20" s="185"/>
      <c r="LKO20" s="185"/>
      <c r="LKP20" s="185"/>
      <c r="LKQ20" s="185"/>
      <c r="LKR20" s="185"/>
      <c r="LKS20" s="185"/>
      <c r="LKT20" s="185"/>
      <c r="LKU20" s="185"/>
      <c r="LKV20" s="185"/>
      <c r="LKW20" s="185"/>
      <c r="LKX20" s="185"/>
      <c r="LKY20" s="185"/>
      <c r="LKZ20" s="185"/>
      <c r="LLA20" s="185"/>
      <c r="LLB20" s="185"/>
      <c r="LLC20" s="185"/>
      <c r="LLD20" s="185"/>
      <c r="LLE20" s="185"/>
      <c r="LLF20" s="185"/>
      <c r="LLG20" s="185"/>
      <c r="LLH20" s="185"/>
      <c r="LLI20" s="185"/>
      <c r="LLJ20" s="185"/>
      <c r="LLK20" s="185"/>
      <c r="LLL20" s="185"/>
      <c r="LLM20" s="185"/>
      <c r="LLN20" s="185"/>
      <c r="LLO20" s="185"/>
      <c r="LLP20" s="185"/>
      <c r="LLQ20" s="185"/>
      <c r="LLR20" s="185"/>
      <c r="LLS20" s="185"/>
      <c r="LLT20" s="185"/>
      <c r="LLU20" s="185"/>
      <c r="LLV20" s="185"/>
      <c r="LLW20" s="185"/>
      <c r="LLX20" s="185"/>
      <c r="LLY20" s="185"/>
      <c r="LLZ20" s="185"/>
      <c r="LMA20" s="185"/>
      <c r="LMB20" s="185"/>
      <c r="LMC20" s="185"/>
      <c r="LMD20" s="185"/>
      <c r="LME20" s="185"/>
      <c r="LMF20" s="185"/>
      <c r="LMG20" s="185"/>
      <c r="LMH20" s="185"/>
      <c r="LMI20" s="185"/>
      <c r="LMJ20" s="185"/>
      <c r="LMK20" s="185"/>
      <c r="LML20" s="185"/>
      <c r="LMM20" s="185"/>
      <c r="LMN20" s="185"/>
      <c r="LMO20" s="185"/>
      <c r="LMP20" s="185"/>
      <c r="LMQ20" s="185"/>
      <c r="LMR20" s="185"/>
      <c r="LMS20" s="185"/>
      <c r="LMT20" s="185"/>
      <c r="LMU20" s="185"/>
      <c r="LMV20" s="185"/>
      <c r="LMW20" s="185"/>
      <c r="LMX20" s="185"/>
      <c r="LMY20" s="185"/>
      <c r="LMZ20" s="185"/>
      <c r="LNA20" s="185"/>
      <c r="LNB20" s="185"/>
      <c r="LNC20" s="185"/>
      <c r="LND20" s="185"/>
      <c r="LNE20" s="185"/>
      <c r="LNF20" s="185"/>
      <c r="LNG20" s="185"/>
      <c r="LNH20" s="185"/>
      <c r="LNI20" s="185"/>
      <c r="LNJ20" s="185"/>
      <c r="LNK20" s="185"/>
      <c r="LNL20" s="185"/>
      <c r="LNM20" s="185"/>
      <c r="LNN20" s="185"/>
      <c r="LNO20" s="185"/>
      <c r="LNP20" s="185"/>
      <c r="LNQ20" s="185"/>
      <c r="LNR20" s="185"/>
      <c r="LNS20" s="185"/>
      <c r="LNT20" s="185"/>
      <c r="LNU20" s="185"/>
      <c r="LNV20" s="185"/>
      <c r="LNW20" s="185"/>
      <c r="LNX20" s="185"/>
      <c r="LNY20" s="185"/>
      <c r="LNZ20" s="185"/>
      <c r="LOA20" s="185"/>
      <c r="LOB20" s="185"/>
      <c r="LOC20" s="185"/>
      <c r="LOD20" s="185"/>
      <c r="LOE20" s="185"/>
      <c r="LOF20" s="185"/>
      <c r="LOG20" s="185"/>
      <c r="LOH20" s="185"/>
      <c r="LOI20" s="185"/>
      <c r="LOJ20" s="185"/>
      <c r="LOK20" s="185"/>
      <c r="LOL20" s="185"/>
      <c r="LOM20" s="185"/>
      <c r="LON20" s="185"/>
      <c r="LOO20" s="185"/>
      <c r="LOP20" s="185"/>
      <c r="LOQ20" s="185"/>
      <c r="LOR20" s="185"/>
      <c r="LOS20" s="185"/>
      <c r="LOT20" s="185"/>
      <c r="LOU20" s="185"/>
      <c r="LOV20" s="185"/>
      <c r="LOW20" s="185"/>
      <c r="LOX20" s="185"/>
      <c r="LOY20" s="185"/>
      <c r="LOZ20" s="185"/>
      <c r="LPA20" s="185"/>
      <c r="LPB20" s="185"/>
      <c r="LPC20" s="185"/>
      <c r="LPD20" s="185"/>
      <c r="LPE20" s="185"/>
      <c r="LPF20" s="185"/>
      <c r="LPG20" s="185"/>
      <c r="LPH20" s="185"/>
      <c r="LPI20" s="185"/>
      <c r="LPJ20" s="185"/>
      <c r="LPK20" s="185"/>
      <c r="LPL20" s="185"/>
      <c r="LPM20" s="185"/>
      <c r="LPN20" s="185"/>
      <c r="LPO20" s="185"/>
      <c r="LPP20" s="185"/>
      <c r="LPQ20" s="185"/>
      <c r="LPR20" s="185"/>
      <c r="LPS20" s="185"/>
      <c r="LPT20" s="185"/>
      <c r="LPU20" s="185"/>
      <c r="LPV20" s="185"/>
      <c r="LPW20" s="185"/>
      <c r="LPX20" s="185"/>
      <c r="LPY20" s="185"/>
      <c r="LPZ20" s="185"/>
      <c r="LQA20" s="185"/>
      <c r="LQB20" s="185"/>
      <c r="LQC20" s="185"/>
      <c r="LQD20" s="185"/>
      <c r="LQE20" s="185"/>
      <c r="LQF20" s="185"/>
      <c r="LQG20" s="185"/>
      <c r="LQH20" s="185"/>
      <c r="LQI20" s="185"/>
      <c r="LQJ20" s="185"/>
      <c r="LQK20" s="185"/>
      <c r="LQL20" s="185"/>
      <c r="LQM20" s="185"/>
      <c r="LQN20" s="185"/>
      <c r="LQO20" s="185"/>
      <c r="LQP20" s="185"/>
      <c r="LQQ20" s="185"/>
      <c r="LQR20" s="185"/>
      <c r="LQS20" s="185"/>
      <c r="LQT20" s="185"/>
      <c r="LQU20" s="185"/>
      <c r="LQV20" s="185"/>
      <c r="LQW20" s="185"/>
      <c r="LQX20" s="185"/>
      <c r="LQY20" s="185"/>
      <c r="LQZ20" s="185"/>
      <c r="LRA20" s="185"/>
      <c r="LRB20" s="185"/>
      <c r="LRC20" s="185"/>
      <c r="LRD20" s="185"/>
      <c r="LRE20" s="185"/>
      <c r="LRF20" s="185"/>
      <c r="LRG20" s="185"/>
      <c r="LRH20" s="185"/>
      <c r="LRI20" s="185"/>
      <c r="LRJ20" s="185"/>
      <c r="LRK20" s="185"/>
      <c r="LRL20" s="185"/>
      <c r="LRM20" s="185"/>
      <c r="LRN20" s="185"/>
      <c r="LRO20" s="185"/>
      <c r="LRP20" s="185"/>
      <c r="LRQ20" s="185"/>
      <c r="LRR20" s="185"/>
      <c r="LRS20" s="185"/>
      <c r="LRT20" s="185"/>
      <c r="LRU20" s="185"/>
      <c r="LRV20" s="185"/>
      <c r="LRW20" s="185"/>
      <c r="LRX20" s="185"/>
      <c r="LRY20" s="185"/>
      <c r="LRZ20" s="185"/>
      <c r="LSA20" s="185"/>
      <c r="LSB20" s="185"/>
      <c r="LSC20" s="185"/>
      <c r="LSD20" s="185"/>
      <c r="LSE20" s="185"/>
      <c r="LSF20" s="185"/>
      <c r="LSG20" s="185"/>
      <c r="LSH20" s="185"/>
      <c r="LSI20" s="185"/>
      <c r="LSJ20" s="185"/>
      <c r="LSK20" s="185"/>
      <c r="LSL20" s="185"/>
      <c r="LSM20" s="185"/>
      <c r="LSN20" s="185"/>
      <c r="LSO20" s="185"/>
      <c r="LSP20" s="185"/>
      <c r="LSQ20" s="185"/>
      <c r="LSR20" s="185"/>
      <c r="LSS20" s="185"/>
      <c r="LST20" s="185"/>
      <c r="LSU20" s="185"/>
      <c r="LSV20" s="185"/>
      <c r="LSW20" s="185"/>
      <c r="LSX20" s="185"/>
      <c r="LSY20" s="185"/>
      <c r="LSZ20" s="185"/>
      <c r="LTA20" s="185"/>
      <c r="LTB20" s="185"/>
      <c r="LTC20" s="185"/>
      <c r="LTD20" s="185"/>
      <c r="LTE20" s="185"/>
      <c r="LTF20" s="185"/>
      <c r="LTG20" s="185"/>
      <c r="LTH20" s="185"/>
      <c r="LTI20" s="185"/>
      <c r="LTJ20" s="185"/>
      <c r="LTK20" s="185"/>
      <c r="LTL20" s="185"/>
      <c r="LTM20" s="185"/>
      <c r="LTN20" s="185"/>
      <c r="LTO20" s="185"/>
      <c r="LTP20" s="185"/>
      <c r="LTQ20" s="185"/>
      <c r="LTR20" s="185"/>
      <c r="LTS20" s="185"/>
      <c r="LTT20" s="185"/>
      <c r="LTU20" s="185"/>
      <c r="LTV20" s="185"/>
      <c r="LTW20" s="185"/>
      <c r="LTX20" s="185"/>
      <c r="LTY20" s="185"/>
      <c r="LTZ20" s="185"/>
      <c r="LUA20" s="185"/>
      <c r="LUB20" s="185"/>
      <c r="LUC20" s="185"/>
      <c r="LUD20" s="185"/>
      <c r="LUE20" s="185"/>
      <c r="LUF20" s="185"/>
      <c r="LUG20" s="185"/>
      <c r="LUH20" s="185"/>
      <c r="LUI20" s="185"/>
      <c r="LUJ20" s="185"/>
      <c r="LUK20" s="185"/>
      <c r="LUL20" s="185"/>
      <c r="LUM20" s="185"/>
      <c r="LUN20" s="185"/>
      <c r="LUO20" s="185"/>
      <c r="LUP20" s="185"/>
      <c r="LUQ20" s="185"/>
      <c r="LUR20" s="185"/>
      <c r="LUS20" s="185"/>
      <c r="LUT20" s="185"/>
      <c r="LUU20" s="185"/>
      <c r="LUV20" s="185"/>
      <c r="LUW20" s="185"/>
      <c r="LUX20" s="185"/>
      <c r="LUY20" s="185"/>
      <c r="LUZ20" s="185"/>
      <c r="LVA20" s="185"/>
      <c r="LVB20" s="185"/>
      <c r="LVC20" s="185"/>
      <c r="LVD20" s="185"/>
      <c r="LVE20" s="185"/>
      <c r="LVF20" s="185"/>
      <c r="LVG20" s="185"/>
      <c r="LVH20" s="185"/>
      <c r="LVI20" s="185"/>
      <c r="LVJ20" s="185"/>
      <c r="LVK20" s="185"/>
      <c r="LVL20" s="185"/>
      <c r="LVM20" s="185"/>
      <c r="LVN20" s="185"/>
      <c r="LVO20" s="185"/>
      <c r="LVP20" s="185"/>
      <c r="LVQ20" s="185"/>
      <c r="LVR20" s="185"/>
      <c r="LVS20" s="185"/>
      <c r="LVT20" s="185"/>
      <c r="LVU20" s="185"/>
      <c r="LVV20" s="185"/>
      <c r="LVW20" s="185"/>
      <c r="LVX20" s="185"/>
      <c r="LVY20" s="185"/>
      <c r="LVZ20" s="185"/>
      <c r="LWA20" s="185"/>
      <c r="LWB20" s="185"/>
      <c r="LWC20" s="185"/>
      <c r="LWD20" s="185"/>
      <c r="LWE20" s="185"/>
      <c r="LWF20" s="185"/>
      <c r="LWG20" s="185"/>
      <c r="LWH20" s="185"/>
      <c r="LWI20" s="185"/>
      <c r="LWJ20" s="185"/>
      <c r="LWK20" s="185"/>
      <c r="LWL20" s="185"/>
      <c r="LWM20" s="185"/>
      <c r="LWN20" s="185"/>
      <c r="LWO20" s="185"/>
      <c r="LWP20" s="185"/>
      <c r="LWQ20" s="185"/>
      <c r="LWR20" s="185"/>
      <c r="LWS20" s="185"/>
      <c r="LWT20" s="185"/>
      <c r="LWU20" s="185"/>
      <c r="LWV20" s="185"/>
      <c r="LWW20" s="185"/>
      <c r="LWX20" s="185"/>
      <c r="LWY20" s="185"/>
      <c r="LWZ20" s="185"/>
      <c r="LXA20" s="185"/>
      <c r="LXB20" s="185"/>
      <c r="LXC20" s="185"/>
      <c r="LXD20" s="185"/>
      <c r="LXE20" s="185"/>
      <c r="LXF20" s="185"/>
      <c r="LXG20" s="185"/>
      <c r="LXH20" s="185"/>
      <c r="LXI20" s="185"/>
      <c r="LXJ20" s="185"/>
      <c r="LXK20" s="185"/>
      <c r="LXL20" s="185"/>
      <c r="LXM20" s="185"/>
      <c r="LXN20" s="185"/>
      <c r="LXO20" s="185"/>
      <c r="LXP20" s="185"/>
      <c r="LXQ20" s="185"/>
      <c r="LXR20" s="185"/>
      <c r="LXS20" s="185"/>
      <c r="LXT20" s="185"/>
      <c r="LXU20" s="185"/>
      <c r="LXV20" s="185"/>
      <c r="LXW20" s="185"/>
      <c r="LXX20" s="185"/>
      <c r="LXY20" s="185"/>
      <c r="LXZ20" s="185"/>
      <c r="LYA20" s="185"/>
      <c r="LYB20" s="185"/>
      <c r="LYC20" s="185"/>
      <c r="LYD20" s="185"/>
      <c r="LYE20" s="185"/>
      <c r="LYF20" s="185"/>
      <c r="LYG20" s="185"/>
      <c r="LYH20" s="185"/>
      <c r="LYI20" s="185"/>
      <c r="LYJ20" s="185"/>
      <c r="LYK20" s="185"/>
      <c r="LYL20" s="185"/>
      <c r="LYM20" s="185"/>
      <c r="LYN20" s="185"/>
      <c r="LYO20" s="185"/>
      <c r="LYP20" s="185"/>
      <c r="LYQ20" s="185"/>
      <c r="LYR20" s="185"/>
      <c r="LYS20" s="185"/>
      <c r="LYT20" s="185"/>
      <c r="LYU20" s="185"/>
      <c r="LYV20" s="185"/>
      <c r="LYW20" s="185"/>
      <c r="LYX20" s="185"/>
      <c r="LYY20" s="185"/>
      <c r="LYZ20" s="185"/>
      <c r="LZA20" s="185"/>
      <c r="LZB20" s="185"/>
      <c r="LZC20" s="185"/>
      <c r="LZD20" s="185"/>
      <c r="LZE20" s="185"/>
      <c r="LZF20" s="185"/>
      <c r="LZG20" s="185"/>
      <c r="LZH20" s="185"/>
      <c r="LZI20" s="185"/>
      <c r="LZJ20" s="185"/>
      <c r="LZK20" s="185"/>
      <c r="LZL20" s="185"/>
      <c r="LZM20" s="185"/>
      <c r="LZN20" s="185"/>
      <c r="LZO20" s="185"/>
      <c r="LZP20" s="185"/>
      <c r="LZQ20" s="185"/>
      <c r="LZR20" s="185"/>
      <c r="LZS20" s="185"/>
      <c r="LZT20" s="185"/>
      <c r="LZU20" s="185"/>
      <c r="LZV20" s="185"/>
      <c r="LZW20" s="185"/>
      <c r="LZX20" s="185"/>
      <c r="LZY20" s="185"/>
      <c r="LZZ20" s="185"/>
      <c r="MAA20" s="185"/>
      <c r="MAB20" s="185"/>
      <c r="MAC20" s="185"/>
      <c r="MAD20" s="185"/>
      <c r="MAE20" s="185"/>
      <c r="MAF20" s="185"/>
      <c r="MAG20" s="185"/>
      <c r="MAH20" s="185"/>
      <c r="MAI20" s="185"/>
      <c r="MAJ20" s="185"/>
      <c r="MAK20" s="185"/>
      <c r="MAL20" s="185"/>
      <c r="MAM20" s="185"/>
      <c r="MAN20" s="185"/>
      <c r="MAO20" s="185"/>
      <c r="MAP20" s="185"/>
      <c r="MAQ20" s="185"/>
      <c r="MAR20" s="185"/>
      <c r="MAS20" s="185"/>
      <c r="MAT20" s="185"/>
      <c r="MAU20" s="185"/>
      <c r="MAV20" s="185"/>
      <c r="MAW20" s="185"/>
      <c r="MAX20" s="185"/>
      <c r="MAY20" s="185"/>
      <c r="MAZ20" s="185"/>
      <c r="MBA20" s="185"/>
      <c r="MBB20" s="185"/>
      <c r="MBC20" s="185"/>
      <c r="MBD20" s="185"/>
      <c r="MBE20" s="185"/>
      <c r="MBF20" s="185"/>
      <c r="MBG20" s="185"/>
      <c r="MBH20" s="185"/>
      <c r="MBI20" s="185"/>
      <c r="MBJ20" s="185"/>
      <c r="MBK20" s="185"/>
      <c r="MBL20" s="185"/>
      <c r="MBM20" s="185"/>
      <c r="MBN20" s="185"/>
      <c r="MBO20" s="185"/>
      <c r="MBP20" s="185"/>
      <c r="MBQ20" s="185"/>
      <c r="MBR20" s="185"/>
      <c r="MBS20" s="185"/>
      <c r="MBT20" s="185"/>
      <c r="MBU20" s="185"/>
      <c r="MBV20" s="185"/>
      <c r="MBW20" s="185"/>
      <c r="MBX20" s="185"/>
      <c r="MBY20" s="185"/>
      <c r="MBZ20" s="185"/>
      <c r="MCA20" s="185"/>
      <c r="MCB20" s="185"/>
      <c r="MCC20" s="185"/>
      <c r="MCD20" s="185"/>
      <c r="MCE20" s="185"/>
      <c r="MCF20" s="185"/>
      <c r="MCG20" s="185"/>
      <c r="MCH20" s="185"/>
      <c r="MCI20" s="185"/>
      <c r="MCJ20" s="185"/>
      <c r="MCK20" s="185"/>
      <c r="MCL20" s="185"/>
      <c r="MCM20" s="185"/>
      <c r="MCN20" s="185"/>
      <c r="MCO20" s="185"/>
      <c r="MCP20" s="185"/>
      <c r="MCQ20" s="185"/>
      <c r="MCR20" s="185"/>
      <c r="MCS20" s="185"/>
      <c r="MCT20" s="185"/>
      <c r="MCU20" s="185"/>
      <c r="MCV20" s="185"/>
      <c r="MCW20" s="185"/>
      <c r="MCX20" s="185"/>
      <c r="MCY20" s="185"/>
      <c r="MCZ20" s="185"/>
      <c r="MDA20" s="185"/>
      <c r="MDB20" s="185"/>
      <c r="MDC20" s="185"/>
      <c r="MDD20" s="185"/>
      <c r="MDE20" s="185"/>
      <c r="MDF20" s="185"/>
      <c r="MDG20" s="185"/>
      <c r="MDH20" s="185"/>
      <c r="MDI20" s="185"/>
      <c r="MDJ20" s="185"/>
      <c r="MDK20" s="185"/>
      <c r="MDL20" s="185"/>
      <c r="MDM20" s="185"/>
      <c r="MDN20" s="185"/>
      <c r="MDO20" s="185"/>
      <c r="MDP20" s="185"/>
      <c r="MDQ20" s="185"/>
      <c r="MDR20" s="185"/>
      <c r="MDS20" s="185"/>
      <c r="MDT20" s="185"/>
      <c r="MDU20" s="185"/>
      <c r="MDV20" s="185"/>
      <c r="MDW20" s="185"/>
      <c r="MDX20" s="185"/>
      <c r="MDY20" s="185"/>
      <c r="MDZ20" s="185"/>
      <c r="MEA20" s="185"/>
      <c r="MEB20" s="185"/>
      <c r="MEC20" s="185"/>
      <c r="MED20" s="185"/>
      <c r="MEE20" s="185"/>
      <c r="MEF20" s="185"/>
      <c r="MEG20" s="185"/>
      <c r="MEH20" s="185"/>
      <c r="MEI20" s="185"/>
      <c r="MEJ20" s="185"/>
      <c r="MEK20" s="185"/>
      <c r="MEL20" s="185"/>
      <c r="MEM20" s="185"/>
      <c r="MEN20" s="185"/>
      <c r="MEO20" s="185"/>
      <c r="MEP20" s="185"/>
      <c r="MEQ20" s="185"/>
      <c r="MER20" s="185"/>
      <c r="MES20" s="185"/>
      <c r="MET20" s="185"/>
      <c r="MEU20" s="185"/>
      <c r="MEV20" s="185"/>
      <c r="MEW20" s="185"/>
      <c r="MEX20" s="185"/>
      <c r="MEY20" s="185"/>
      <c r="MEZ20" s="185"/>
      <c r="MFA20" s="185"/>
      <c r="MFB20" s="185"/>
      <c r="MFC20" s="185"/>
      <c r="MFD20" s="185"/>
      <c r="MFE20" s="185"/>
      <c r="MFF20" s="185"/>
      <c r="MFG20" s="185"/>
      <c r="MFH20" s="185"/>
      <c r="MFI20" s="185"/>
      <c r="MFJ20" s="185"/>
      <c r="MFK20" s="185"/>
      <c r="MFL20" s="185"/>
      <c r="MFM20" s="185"/>
      <c r="MFN20" s="185"/>
      <c r="MFO20" s="185"/>
      <c r="MFP20" s="185"/>
      <c r="MFQ20" s="185"/>
      <c r="MFR20" s="185"/>
      <c r="MFS20" s="185"/>
      <c r="MFT20" s="185"/>
      <c r="MFU20" s="185"/>
      <c r="MFV20" s="185"/>
      <c r="MFW20" s="185"/>
      <c r="MFX20" s="185"/>
      <c r="MFY20" s="185"/>
      <c r="MFZ20" s="185"/>
      <c r="MGA20" s="185"/>
      <c r="MGB20" s="185"/>
      <c r="MGC20" s="185"/>
      <c r="MGD20" s="185"/>
      <c r="MGE20" s="185"/>
      <c r="MGF20" s="185"/>
      <c r="MGG20" s="185"/>
      <c r="MGH20" s="185"/>
      <c r="MGI20" s="185"/>
      <c r="MGJ20" s="185"/>
      <c r="MGK20" s="185"/>
      <c r="MGL20" s="185"/>
      <c r="MGM20" s="185"/>
      <c r="MGN20" s="185"/>
      <c r="MGO20" s="185"/>
      <c r="MGP20" s="185"/>
      <c r="MGQ20" s="185"/>
      <c r="MGR20" s="185"/>
      <c r="MGS20" s="185"/>
      <c r="MGT20" s="185"/>
      <c r="MGU20" s="185"/>
      <c r="MGV20" s="185"/>
      <c r="MGW20" s="185"/>
      <c r="MGX20" s="185"/>
      <c r="MGY20" s="185"/>
      <c r="MGZ20" s="185"/>
      <c r="MHA20" s="185"/>
      <c r="MHB20" s="185"/>
      <c r="MHC20" s="185"/>
      <c r="MHD20" s="185"/>
      <c r="MHE20" s="185"/>
      <c r="MHF20" s="185"/>
      <c r="MHG20" s="185"/>
      <c r="MHH20" s="185"/>
      <c r="MHI20" s="185"/>
      <c r="MHJ20" s="185"/>
      <c r="MHK20" s="185"/>
      <c r="MHL20" s="185"/>
      <c r="MHM20" s="185"/>
      <c r="MHN20" s="185"/>
      <c r="MHO20" s="185"/>
      <c r="MHP20" s="185"/>
      <c r="MHQ20" s="185"/>
      <c r="MHR20" s="185"/>
      <c r="MHS20" s="185"/>
      <c r="MHT20" s="185"/>
      <c r="MHU20" s="185"/>
      <c r="MHV20" s="185"/>
      <c r="MHW20" s="185"/>
      <c r="MHX20" s="185"/>
      <c r="MHY20" s="185"/>
      <c r="MHZ20" s="185"/>
      <c r="MIA20" s="185"/>
      <c r="MIB20" s="185"/>
      <c r="MIC20" s="185"/>
      <c r="MID20" s="185"/>
      <c r="MIE20" s="185"/>
      <c r="MIF20" s="185"/>
      <c r="MIG20" s="185"/>
      <c r="MIH20" s="185"/>
      <c r="MII20" s="185"/>
      <c r="MIJ20" s="185"/>
      <c r="MIK20" s="185"/>
      <c r="MIL20" s="185"/>
      <c r="MIM20" s="185"/>
      <c r="MIN20" s="185"/>
      <c r="MIO20" s="185"/>
      <c r="MIP20" s="185"/>
      <c r="MIQ20" s="185"/>
      <c r="MIR20" s="185"/>
      <c r="MIS20" s="185"/>
      <c r="MIT20" s="185"/>
      <c r="MIU20" s="185"/>
      <c r="MIV20" s="185"/>
      <c r="MIW20" s="185"/>
      <c r="MIX20" s="185"/>
      <c r="MIY20" s="185"/>
      <c r="MIZ20" s="185"/>
      <c r="MJA20" s="185"/>
      <c r="MJB20" s="185"/>
      <c r="MJC20" s="185"/>
      <c r="MJD20" s="185"/>
      <c r="MJE20" s="185"/>
      <c r="MJF20" s="185"/>
      <c r="MJG20" s="185"/>
      <c r="MJH20" s="185"/>
      <c r="MJI20" s="185"/>
      <c r="MJJ20" s="185"/>
      <c r="MJK20" s="185"/>
      <c r="MJL20" s="185"/>
      <c r="MJM20" s="185"/>
      <c r="MJN20" s="185"/>
      <c r="MJO20" s="185"/>
      <c r="MJP20" s="185"/>
      <c r="MJQ20" s="185"/>
      <c r="MJR20" s="185"/>
      <c r="MJS20" s="185"/>
      <c r="MJT20" s="185"/>
      <c r="MJU20" s="185"/>
      <c r="MJV20" s="185"/>
      <c r="MJW20" s="185"/>
      <c r="MJX20" s="185"/>
      <c r="MJY20" s="185"/>
      <c r="MJZ20" s="185"/>
      <c r="MKA20" s="185"/>
      <c r="MKB20" s="185"/>
      <c r="MKC20" s="185"/>
      <c r="MKD20" s="185"/>
      <c r="MKE20" s="185"/>
      <c r="MKF20" s="185"/>
      <c r="MKG20" s="185"/>
      <c r="MKH20" s="185"/>
      <c r="MKI20" s="185"/>
      <c r="MKJ20" s="185"/>
      <c r="MKK20" s="185"/>
      <c r="MKL20" s="185"/>
      <c r="MKM20" s="185"/>
      <c r="MKN20" s="185"/>
      <c r="MKO20" s="185"/>
      <c r="MKP20" s="185"/>
      <c r="MKQ20" s="185"/>
      <c r="MKR20" s="185"/>
      <c r="MKS20" s="185"/>
      <c r="MKT20" s="185"/>
      <c r="MKU20" s="185"/>
      <c r="MKV20" s="185"/>
      <c r="MKW20" s="185"/>
      <c r="MKX20" s="185"/>
      <c r="MKY20" s="185"/>
      <c r="MKZ20" s="185"/>
      <c r="MLA20" s="185"/>
      <c r="MLB20" s="185"/>
      <c r="MLC20" s="185"/>
      <c r="MLD20" s="185"/>
      <c r="MLE20" s="185"/>
      <c r="MLF20" s="185"/>
      <c r="MLG20" s="185"/>
      <c r="MLH20" s="185"/>
      <c r="MLI20" s="185"/>
      <c r="MLJ20" s="185"/>
      <c r="MLK20" s="185"/>
      <c r="MLL20" s="185"/>
      <c r="MLM20" s="185"/>
      <c r="MLN20" s="185"/>
      <c r="MLO20" s="185"/>
      <c r="MLP20" s="185"/>
      <c r="MLQ20" s="185"/>
      <c r="MLR20" s="185"/>
      <c r="MLS20" s="185"/>
      <c r="MLT20" s="185"/>
      <c r="MLU20" s="185"/>
      <c r="MLV20" s="185"/>
      <c r="MLW20" s="185"/>
      <c r="MLX20" s="185"/>
      <c r="MLY20" s="185"/>
      <c r="MLZ20" s="185"/>
      <c r="MMA20" s="185"/>
      <c r="MMB20" s="185"/>
      <c r="MMC20" s="185"/>
      <c r="MMD20" s="185"/>
      <c r="MME20" s="185"/>
      <c r="MMF20" s="185"/>
      <c r="MMG20" s="185"/>
      <c r="MMH20" s="185"/>
      <c r="MMI20" s="185"/>
      <c r="MMJ20" s="185"/>
      <c r="MMK20" s="185"/>
      <c r="MML20" s="185"/>
      <c r="MMM20" s="185"/>
      <c r="MMN20" s="185"/>
      <c r="MMO20" s="185"/>
      <c r="MMP20" s="185"/>
      <c r="MMQ20" s="185"/>
      <c r="MMR20" s="185"/>
      <c r="MMS20" s="185"/>
      <c r="MMT20" s="185"/>
      <c r="MMU20" s="185"/>
      <c r="MMV20" s="185"/>
      <c r="MMW20" s="185"/>
      <c r="MMX20" s="185"/>
      <c r="MMY20" s="185"/>
      <c r="MMZ20" s="185"/>
      <c r="MNA20" s="185"/>
      <c r="MNB20" s="185"/>
      <c r="MNC20" s="185"/>
      <c r="MND20" s="185"/>
      <c r="MNE20" s="185"/>
      <c r="MNF20" s="185"/>
      <c r="MNG20" s="185"/>
      <c r="MNH20" s="185"/>
      <c r="MNI20" s="185"/>
      <c r="MNJ20" s="185"/>
      <c r="MNK20" s="185"/>
      <c r="MNL20" s="185"/>
      <c r="MNM20" s="185"/>
      <c r="MNN20" s="185"/>
      <c r="MNO20" s="185"/>
      <c r="MNP20" s="185"/>
      <c r="MNQ20" s="185"/>
      <c r="MNR20" s="185"/>
      <c r="MNS20" s="185"/>
      <c r="MNT20" s="185"/>
      <c r="MNU20" s="185"/>
      <c r="MNV20" s="185"/>
      <c r="MNW20" s="185"/>
      <c r="MNX20" s="185"/>
      <c r="MNY20" s="185"/>
      <c r="MNZ20" s="185"/>
      <c r="MOA20" s="185"/>
      <c r="MOB20" s="185"/>
      <c r="MOC20" s="185"/>
      <c r="MOD20" s="185"/>
      <c r="MOE20" s="185"/>
      <c r="MOF20" s="185"/>
      <c r="MOG20" s="185"/>
      <c r="MOH20" s="185"/>
      <c r="MOI20" s="185"/>
      <c r="MOJ20" s="185"/>
      <c r="MOK20" s="185"/>
      <c r="MOL20" s="185"/>
      <c r="MOM20" s="185"/>
      <c r="MON20" s="185"/>
      <c r="MOO20" s="185"/>
      <c r="MOP20" s="185"/>
      <c r="MOQ20" s="185"/>
      <c r="MOR20" s="185"/>
      <c r="MOS20" s="185"/>
      <c r="MOT20" s="185"/>
      <c r="MOU20" s="185"/>
      <c r="MOV20" s="185"/>
      <c r="MOW20" s="185"/>
      <c r="MOX20" s="185"/>
      <c r="MOY20" s="185"/>
      <c r="MOZ20" s="185"/>
      <c r="MPA20" s="185"/>
      <c r="MPB20" s="185"/>
      <c r="MPC20" s="185"/>
      <c r="MPD20" s="185"/>
      <c r="MPE20" s="185"/>
      <c r="MPF20" s="185"/>
      <c r="MPG20" s="185"/>
      <c r="MPH20" s="185"/>
      <c r="MPI20" s="185"/>
      <c r="MPJ20" s="185"/>
      <c r="MPK20" s="185"/>
      <c r="MPL20" s="185"/>
      <c r="MPM20" s="185"/>
      <c r="MPN20" s="185"/>
      <c r="MPO20" s="185"/>
      <c r="MPP20" s="185"/>
      <c r="MPQ20" s="185"/>
      <c r="MPR20" s="185"/>
      <c r="MPS20" s="185"/>
      <c r="MPT20" s="185"/>
      <c r="MPU20" s="185"/>
      <c r="MPV20" s="185"/>
      <c r="MPW20" s="185"/>
      <c r="MPX20" s="185"/>
      <c r="MPY20" s="185"/>
      <c r="MPZ20" s="185"/>
      <c r="MQA20" s="185"/>
      <c r="MQB20" s="185"/>
      <c r="MQC20" s="185"/>
      <c r="MQD20" s="185"/>
      <c r="MQE20" s="185"/>
      <c r="MQF20" s="185"/>
      <c r="MQG20" s="185"/>
      <c r="MQH20" s="185"/>
      <c r="MQI20" s="185"/>
      <c r="MQJ20" s="185"/>
      <c r="MQK20" s="185"/>
      <c r="MQL20" s="185"/>
      <c r="MQM20" s="185"/>
      <c r="MQN20" s="185"/>
      <c r="MQO20" s="185"/>
      <c r="MQP20" s="185"/>
      <c r="MQQ20" s="185"/>
      <c r="MQR20" s="185"/>
      <c r="MQS20" s="185"/>
      <c r="MQT20" s="185"/>
      <c r="MQU20" s="185"/>
      <c r="MQV20" s="185"/>
      <c r="MQW20" s="185"/>
      <c r="MQX20" s="185"/>
      <c r="MQY20" s="185"/>
      <c r="MQZ20" s="185"/>
      <c r="MRA20" s="185"/>
      <c r="MRB20" s="185"/>
      <c r="MRC20" s="185"/>
      <c r="MRD20" s="185"/>
      <c r="MRE20" s="185"/>
      <c r="MRF20" s="185"/>
      <c r="MRG20" s="185"/>
      <c r="MRH20" s="185"/>
      <c r="MRI20" s="185"/>
      <c r="MRJ20" s="185"/>
      <c r="MRK20" s="185"/>
      <c r="MRL20" s="185"/>
      <c r="MRM20" s="185"/>
      <c r="MRN20" s="185"/>
      <c r="MRO20" s="185"/>
      <c r="MRP20" s="185"/>
      <c r="MRQ20" s="185"/>
      <c r="MRR20" s="185"/>
      <c r="MRS20" s="185"/>
      <c r="MRT20" s="185"/>
      <c r="MRU20" s="185"/>
      <c r="MRV20" s="185"/>
      <c r="MRW20" s="185"/>
      <c r="MRX20" s="185"/>
      <c r="MRY20" s="185"/>
      <c r="MRZ20" s="185"/>
      <c r="MSA20" s="185"/>
      <c r="MSB20" s="185"/>
      <c r="MSC20" s="185"/>
      <c r="MSD20" s="185"/>
      <c r="MSE20" s="185"/>
      <c r="MSF20" s="185"/>
      <c r="MSG20" s="185"/>
      <c r="MSH20" s="185"/>
      <c r="MSI20" s="185"/>
      <c r="MSJ20" s="185"/>
      <c r="MSK20" s="185"/>
      <c r="MSL20" s="185"/>
      <c r="MSM20" s="185"/>
      <c r="MSN20" s="185"/>
      <c r="MSO20" s="185"/>
      <c r="MSP20" s="185"/>
      <c r="MSQ20" s="185"/>
      <c r="MSR20" s="185"/>
      <c r="MSS20" s="185"/>
      <c r="MST20" s="185"/>
      <c r="MSU20" s="185"/>
      <c r="MSV20" s="185"/>
      <c r="MSW20" s="185"/>
      <c r="MSX20" s="185"/>
      <c r="MSY20" s="185"/>
      <c r="MSZ20" s="185"/>
      <c r="MTA20" s="185"/>
      <c r="MTB20" s="185"/>
      <c r="MTC20" s="185"/>
      <c r="MTD20" s="185"/>
      <c r="MTE20" s="185"/>
      <c r="MTF20" s="185"/>
      <c r="MTG20" s="185"/>
      <c r="MTH20" s="185"/>
      <c r="MTI20" s="185"/>
      <c r="MTJ20" s="185"/>
      <c r="MTK20" s="185"/>
      <c r="MTL20" s="185"/>
      <c r="MTM20" s="185"/>
      <c r="MTN20" s="185"/>
      <c r="MTO20" s="185"/>
      <c r="MTP20" s="185"/>
      <c r="MTQ20" s="185"/>
      <c r="MTR20" s="185"/>
      <c r="MTS20" s="185"/>
      <c r="MTT20" s="185"/>
      <c r="MTU20" s="185"/>
      <c r="MTV20" s="185"/>
      <c r="MTW20" s="185"/>
      <c r="MTX20" s="185"/>
      <c r="MTY20" s="185"/>
      <c r="MTZ20" s="185"/>
      <c r="MUA20" s="185"/>
      <c r="MUB20" s="185"/>
      <c r="MUC20" s="185"/>
      <c r="MUD20" s="185"/>
      <c r="MUE20" s="185"/>
      <c r="MUF20" s="185"/>
      <c r="MUG20" s="185"/>
      <c r="MUH20" s="185"/>
      <c r="MUI20" s="185"/>
      <c r="MUJ20" s="185"/>
      <c r="MUK20" s="185"/>
      <c r="MUL20" s="185"/>
      <c r="MUM20" s="185"/>
      <c r="MUN20" s="185"/>
      <c r="MUO20" s="185"/>
      <c r="MUP20" s="185"/>
      <c r="MUQ20" s="185"/>
      <c r="MUR20" s="185"/>
      <c r="MUS20" s="185"/>
      <c r="MUT20" s="185"/>
      <c r="MUU20" s="185"/>
      <c r="MUV20" s="185"/>
      <c r="MUW20" s="185"/>
      <c r="MUX20" s="185"/>
      <c r="MUY20" s="185"/>
      <c r="MUZ20" s="185"/>
      <c r="MVA20" s="185"/>
      <c r="MVB20" s="185"/>
      <c r="MVC20" s="185"/>
      <c r="MVD20" s="185"/>
      <c r="MVE20" s="185"/>
      <c r="MVF20" s="185"/>
      <c r="MVG20" s="185"/>
      <c r="MVH20" s="185"/>
      <c r="MVI20" s="185"/>
      <c r="MVJ20" s="185"/>
      <c r="MVK20" s="185"/>
      <c r="MVL20" s="185"/>
      <c r="MVM20" s="185"/>
      <c r="MVN20" s="185"/>
      <c r="MVO20" s="185"/>
      <c r="MVP20" s="185"/>
      <c r="MVQ20" s="185"/>
      <c r="MVR20" s="185"/>
      <c r="MVS20" s="185"/>
      <c r="MVT20" s="185"/>
      <c r="MVU20" s="185"/>
      <c r="MVV20" s="185"/>
      <c r="MVW20" s="185"/>
      <c r="MVX20" s="185"/>
      <c r="MVY20" s="185"/>
      <c r="MVZ20" s="185"/>
      <c r="MWA20" s="185"/>
      <c r="MWB20" s="185"/>
      <c r="MWC20" s="185"/>
      <c r="MWD20" s="185"/>
      <c r="MWE20" s="185"/>
      <c r="MWF20" s="185"/>
      <c r="MWG20" s="185"/>
      <c r="MWH20" s="185"/>
      <c r="MWI20" s="185"/>
      <c r="MWJ20" s="185"/>
      <c r="MWK20" s="185"/>
      <c r="MWL20" s="185"/>
      <c r="MWM20" s="185"/>
      <c r="MWN20" s="185"/>
      <c r="MWO20" s="185"/>
      <c r="MWP20" s="185"/>
      <c r="MWQ20" s="185"/>
      <c r="MWR20" s="185"/>
      <c r="MWS20" s="185"/>
      <c r="MWT20" s="185"/>
      <c r="MWU20" s="185"/>
      <c r="MWV20" s="185"/>
      <c r="MWW20" s="185"/>
      <c r="MWX20" s="185"/>
      <c r="MWY20" s="185"/>
      <c r="MWZ20" s="185"/>
      <c r="MXA20" s="185"/>
      <c r="MXB20" s="185"/>
      <c r="MXC20" s="185"/>
      <c r="MXD20" s="185"/>
      <c r="MXE20" s="185"/>
      <c r="MXF20" s="185"/>
      <c r="MXG20" s="185"/>
      <c r="MXH20" s="185"/>
      <c r="MXI20" s="185"/>
      <c r="MXJ20" s="185"/>
      <c r="MXK20" s="185"/>
      <c r="MXL20" s="185"/>
      <c r="MXM20" s="185"/>
      <c r="MXN20" s="185"/>
      <c r="MXO20" s="185"/>
      <c r="MXP20" s="185"/>
      <c r="MXQ20" s="185"/>
      <c r="MXR20" s="185"/>
      <c r="MXS20" s="185"/>
      <c r="MXT20" s="185"/>
      <c r="MXU20" s="185"/>
      <c r="MXV20" s="185"/>
      <c r="MXW20" s="185"/>
      <c r="MXX20" s="185"/>
      <c r="MXY20" s="185"/>
      <c r="MXZ20" s="185"/>
      <c r="MYA20" s="185"/>
      <c r="MYB20" s="185"/>
      <c r="MYC20" s="185"/>
      <c r="MYD20" s="185"/>
      <c r="MYE20" s="185"/>
      <c r="MYF20" s="185"/>
      <c r="MYG20" s="185"/>
      <c r="MYH20" s="185"/>
      <c r="MYI20" s="185"/>
      <c r="MYJ20" s="185"/>
      <c r="MYK20" s="185"/>
      <c r="MYL20" s="185"/>
      <c r="MYM20" s="185"/>
      <c r="MYN20" s="185"/>
      <c r="MYO20" s="185"/>
      <c r="MYP20" s="185"/>
      <c r="MYQ20" s="185"/>
      <c r="MYR20" s="185"/>
      <c r="MYS20" s="185"/>
      <c r="MYT20" s="185"/>
      <c r="MYU20" s="185"/>
      <c r="MYV20" s="185"/>
      <c r="MYW20" s="185"/>
      <c r="MYX20" s="185"/>
      <c r="MYY20" s="185"/>
      <c r="MYZ20" s="185"/>
      <c r="MZA20" s="185"/>
      <c r="MZB20" s="185"/>
      <c r="MZC20" s="185"/>
      <c r="MZD20" s="185"/>
      <c r="MZE20" s="185"/>
      <c r="MZF20" s="185"/>
      <c r="MZG20" s="185"/>
      <c r="MZH20" s="185"/>
      <c r="MZI20" s="185"/>
      <c r="MZJ20" s="185"/>
      <c r="MZK20" s="185"/>
      <c r="MZL20" s="185"/>
      <c r="MZM20" s="185"/>
      <c r="MZN20" s="185"/>
      <c r="MZO20" s="185"/>
      <c r="MZP20" s="185"/>
      <c r="MZQ20" s="185"/>
      <c r="MZR20" s="185"/>
      <c r="MZS20" s="185"/>
      <c r="MZT20" s="185"/>
      <c r="MZU20" s="185"/>
      <c r="MZV20" s="185"/>
      <c r="MZW20" s="185"/>
      <c r="MZX20" s="185"/>
      <c r="MZY20" s="185"/>
      <c r="MZZ20" s="185"/>
      <c r="NAA20" s="185"/>
      <c r="NAB20" s="185"/>
      <c r="NAC20" s="185"/>
      <c r="NAD20" s="185"/>
      <c r="NAE20" s="185"/>
      <c r="NAF20" s="185"/>
      <c r="NAG20" s="185"/>
      <c r="NAH20" s="185"/>
      <c r="NAI20" s="185"/>
      <c r="NAJ20" s="185"/>
      <c r="NAK20" s="185"/>
      <c r="NAL20" s="185"/>
      <c r="NAM20" s="185"/>
      <c r="NAN20" s="185"/>
      <c r="NAO20" s="185"/>
      <c r="NAP20" s="185"/>
      <c r="NAQ20" s="185"/>
      <c r="NAR20" s="185"/>
      <c r="NAS20" s="185"/>
      <c r="NAT20" s="185"/>
      <c r="NAU20" s="185"/>
      <c r="NAV20" s="185"/>
      <c r="NAW20" s="185"/>
      <c r="NAX20" s="185"/>
      <c r="NAY20" s="185"/>
      <c r="NAZ20" s="185"/>
      <c r="NBA20" s="185"/>
      <c r="NBB20" s="185"/>
      <c r="NBC20" s="185"/>
      <c r="NBD20" s="185"/>
      <c r="NBE20" s="185"/>
      <c r="NBF20" s="185"/>
      <c r="NBG20" s="185"/>
      <c r="NBH20" s="185"/>
      <c r="NBI20" s="185"/>
      <c r="NBJ20" s="185"/>
      <c r="NBK20" s="185"/>
      <c r="NBL20" s="185"/>
      <c r="NBM20" s="185"/>
      <c r="NBN20" s="185"/>
      <c r="NBO20" s="185"/>
      <c r="NBP20" s="185"/>
      <c r="NBQ20" s="185"/>
      <c r="NBR20" s="185"/>
      <c r="NBS20" s="185"/>
      <c r="NBT20" s="185"/>
      <c r="NBU20" s="185"/>
      <c r="NBV20" s="185"/>
      <c r="NBW20" s="185"/>
      <c r="NBX20" s="185"/>
      <c r="NBY20" s="185"/>
      <c r="NBZ20" s="185"/>
      <c r="NCA20" s="185"/>
      <c r="NCB20" s="185"/>
      <c r="NCC20" s="185"/>
      <c r="NCD20" s="185"/>
      <c r="NCE20" s="185"/>
      <c r="NCF20" s="185"/>
      <c r="NCG20" s="185"/>
      <c r="NCH20" s="185"/>
      <c r="NCI20" s="185"/>
      <c r="NCJ20" s="185"/>
      <c r="NCK20" s="185"/>
      <c r="NCL20" s="185"/>
      <c r="NCM20" s="185"/>
      <c r="NCN20" s="185"/>
      <c r="NCO20" s="185"/>
      <c r="NCP20" s="185"/>
      <c r="NCQ20" s="185"/>
      <c r="NCR20" s="185"/>
      <c r="NCS20" s="185"/>
      <c r="NCT20" s="185"/>
      <c r="NCU20" s="185"/>
      <c r="NCV20" s="185"/>
      <c r="NCW20" s="185"/>
      <c r="NCX20" s="185"/>
      <c r="NCY20" s="185"/>
      <c r="NCZ20" s="185"/>
      <c r="NDA20" s="185"/>
      <c r="NDB20" s="185"/>
      <c r="NDC20" s="185"/>
      <c r="NDD20" s="185"/>
      <c r="NDE20" s="185"/>
      <c r="NDF20" s="185"/>
      <c r="NDG20" s="185"/>
      <c r="NDH20" s="185"/>
      <c r="NDI20" s="185"/>
      <c r="NDJ20" s="185"/>
      <c r="NDK20" s="185"/>
      <c r="NDL20" s="185"/>
      <c r="NDM20" s="185"/>
      <c r="NDN20" s="185"/>
      <c r="NDO20" s="185"/>
      <c r="NDP20" s="185"/>
      <c r="NDQ20" s="185"/>
      <c r="NDR20" s="185"/>
      <c r="NDS20" s="185"/>
      <c r="NDT20" s="185"/>
      <c r="NDU20" s="185"/>
      <c r="NDV20" s="185"/>
      <c r="NDW20" s="185"/>
      <c r="NDX20" s="185"/>
      <c r="NDY20" s="185"/>
      <c r="NDZ20" s="185"/>
      <c r="NEA20" s="185"/>
      <c r="NEB20" s="185"/>
      <c r="NEC20" s="185"/>
      <c r="NED20" s="185"/>
      <c r="NEE20" s="185"/>
      <c r="NEF20" s="185"/>
      <c r="NEG20" s="185"/>
      <c r="NEH20" s="185"/>
      <c r="NEI20" s="185"/>
      <c r="NEJ20" s="185"/>
      <c r="NEK20" s="185"/>
      <c r="NEL20" s="185"/>
      <c r="NEM20" s="185"/>
      <c r="NEN20" s="185"/>
      <c r="NEO20" s="185"/>
      <c r="NEP20" s="185"/>
      <c r="NEQ20" s="185"/>
      <c r="NER20" s="185"/>
      <c r="NES20" s="185"/>
      <c r="NET20" s="185"/>
      <c r="NEU20" s="185"/>
      <c r="NEV20" s="185"/>
      <c r="NEW20" s="185"/>
      <c r="NEX20" s="185"/>
      <c r="NEY20" s="185"/>
      <c r="NEZ20" s="185"/>
      <c r="NFA20" s="185"/>
      <c r="NFB20" s="185"/>
      <c r="NFC20" s="185"/>
      <c r="NFD20" s="185"/>
      <c r="NFE20" s="185"/>
      <c r="NFF20" s="185"/>
      <c r="NFG20" s="185"/>
      <c r="NFH20" s="185"/>
      <c r="NFI20" s="185"/>
      <c r="NFJ20" s="185"/>
      <c r="NFK20" s="185"/>
      <c r="NFL20" s="185"/>
      <c r="NFM20" s="185"/>
      <c r="NFN20" s="185"/>
      <c r="NFO20" s="185"/>
      <c r="NFP20" s="185"/>
      <c r="NFQ20" s="185"/>
      <c r="NFR20" s="185"/>
      <c r="NFS20" s="185"/>
      <c r="NFT20" s="185"/>
      <c r="NFU20" s="185"/>
      <c r="NFV20" s="185"/>
      <c r="NFW20" s="185"/>
      <c r="NFX20" s="185"/>
      <c r="NFY20" s="185"/>
      <c r="NFZ20" s="185"/>
      <c r="NGA20" s="185"/>
      <c r="NGB20" s="185"/>
      <c r="NGC20" s="185"/>
      <c r="NGD20" s="185"/>
      <c r="NGE20" s="185"/>
      <c r="NGF20" s="185"/>
      <c r="NGG20" s="185"/>
      <c r="NGH20" s="185"/>
      <c r="NGI20" s="185"/>
      <c r="NGJ20" s="185"/>
      <c r="NGK20" s="185"/>
      <c r="NGL20" s="185"/>
      <c r="NGM20" s="185"/>
      <c r="NGN20" s="185"/>
      <c r="NGO20" s="185"/>
      <c r="NGP20" s="185"/>
      <c r="NGQ20" s="185"/>
      <c r="NGR20" s="185"/>
      <c r="NGS20" s="185"/>
      <c r="NGT20" s="185"/>
      <c r="NGU20" s="185"/>
      <c r="NGV20" s="185"/>
      <c r="NGW20" s="185"/>
      <c r="NGX20" s="185"/>
      <c r="NGY20" s="185"/>
      <c r="NGZ20" s="185"/>
      <c r="NHA20" s="185"/>
      <c r="NHB20" s="185"/>
      <c r="NHC20" s="185"/>
      <c r="NHD20" s="185"/>
      <c r="NHE20" s="185"/>
      <c r="NHF20" s="185"/>
      <c r="NHG20" s="185"/>
      <c r="NHH20" s="185"/>
      <c r="NHI20" s="185"/>
      <c r="NHJ20" s="185"/>
      <c r="NHK20" s="185"/>
      <c r="NHL20" s="185"/>
      <c r="NHM20" s="185"/>
      <c r="NHN20" s="185"/>
      <c r="NHO20" s="185"/>
      <c r="NHP20" s="185"/>
      <c r="NHQ20" s="185"/>
      <c r="NHR20" s="185"/>
      <c r="NHS20" s="185"/>
      <c r="NHT20" s="185"/>
      <c r="NHU20" s="185"/>
      <c r="NHV20" s="185"/>
      <c r="NHW20" s="185"/>
      <c r="NHX20" s="185"/>
      <c r="NHY20" s="185"/>
      <c r="NHZ20" s="185"/>
      <c r="NIA20" s="185"/>
      <c r="NIB20" s="185"/>
      <c r="NIC20" s="185"/>
      <c r="NID20" s="185"/>
      <c r="NIE20" s="185"/>
      <c r="NIF20" s="185"/>
      <c r="NIG20" s="185"/>
      <c r="NIH20" s="185"/>
      <c r="NII20" s="185"/>
      <c r="NIJ20" s="185"/>
      <c r="NIK20" s="185"/>
      <c r="NIL20" s="185"/>
      <c r="NIM20" s="185"/>
      <c r="NIN20" s="185"/>
      <c r="NIO20" s="185"/>
      <c r="NIP20" s="185"/>
      <c r="NIQ20" s="185"/>
      <c r="NIR20" s="185"/>
      <c r="NIS20" s="185"/>
      <c r="NIT20" s="185"/>
      <c r="NIU20" s="185"/>
      <c r="NIV20" s="185"/>
      <c r="NIW20" s="185"/>
      <c r="NIX20" s="185"/>
      <c r="NIY20" s="185"/>
      <c r="NIZ20" s="185"/>
      <c r="NJA20" s="185"/>
      <c r="NJB20" s="185"/>
      <c r="NJC20" s="185"/>
      <c r="NJD20" s="185"/>
      <c r="NJE20" s="185"/>
      <c r="NJF20" s="185"/>
      <c r="NJG20" s="185"/>
      <c r="NJH20" s="185"/>
      <c r="NJI20" s="185"/>
      <c r="NJJ20" s="185"/>
      <c r="NJK20" s="185"/>
      <c r="NJL20" s="185"/>
      <c r="NJM20" s="185"/>
      <c r="NJN20" s="185"/>
      <c r="NJO20" s="185"/>
      <c r="NJP20" s="185"/>
      <c r="NJQ20" s="185"/>
      <c r="NJR20" s="185"/>
      <c r="NJS20" s="185"/>
      <c r="NJT20" s="185"/>
      <c r="NJU20" s="185"/>
      <c r="NJV20" s="185"/>
      <c r="NJW20" s="185"/>
      <c r="NJX20" s="185"/>
      <c r="NJY20" s="185"/>
      <c r="NJZ20" s="185"/>
      <c r="NKA20" s="185"/>
      <c r="NKB20" s="185"/>
      <c r="NKC20" s="185"/>
      <c r="NKD20" s="185"/>
      <c r="NKE20" s="185"/>
      <c r="NKF20" s="185"/>
      <c r="NKG20" s="185"/>
      <c r="NKH20" s="185"/>
      <c r="NKI20" s="185"/>
      <c r="NKJ20" s="185"/>
      <c r="NKK20" s="185"/>
      <c r="NKL20" s="185"/>
      <c r="NKM20" s="185"/>
      <c r="NKN20" s="185"/>
      <c r="NKO20" s="185"/>
      <c r="NKP20" s="185"/>
      <c r="NKQ20" s="185"/>
      <c r="NKR20" s="185"/>
      <c r="NKS20" s="185"/>
      <c r="NKT20" s="185"/>
      <c r="NKU20" s="185"/>
      <c r="NKV20" s="185"/>
      <c r="NKW20" s="185"/>
      <c r="NKX20" s="185"/>
      <c r="NKY20" s="185"/>
      <c r="NKZ20" s="185"/>
      <c r="NLA20" s="185"/>
      <c r="NLB20" s="185"/>
      <c r="NLC20" s="185"/>
      <c r="NLD20" s="185"/>
      <c r="NLE20" s="185"/>
      <c r="NLF20" s="185"/>
      <c r="NLG20" s="185"/>
      <c r="NLH20" s="185"/>
      <c r="NLI20" s="185"/>
      <c r="NLJ20" s="185"/>
      <c r="NLK20" s="185"/>
      <c r="NLL20" s="185"/>
      <c r="NLM20" s="185"/>
      <c r="NLN20" s="185"/>
      <c r="NLO20" s="185"/>
      <c r="NLP20" s="185"/>
      <c r="NLQ20" s="185"/>
      <c r="NLR20" s="185"/>
      <c r="NLS20" s="185"/>
      <c r="NLT20" s="185"/>
      <c r="NLU20" s="185"/>
      <c r="NLV20" s="185"/>
      <c r="NLW20" s="185"/>
      <c r="NLX20" s="185"/>
      <c r="NLY20" s="185"/>
      <c r="NLZ20" s="185"/>
      <c r="NMA20" s="185"/>
      <c r="NMB20" s="185"/>
      <c r="NMC20" s="185"/>
      <c r="NMD20" s="185"/>
      <c r="NME20" s="185"/>
      <c r="NMF20" s="185"/>
      <c r="NMG20" s="185"/>
      <c r="NMH20" s="185"/>
      <c r="NMI20" s="185"/>
      <c r="NMJ20" s="185"/>
      <c r="NMK20" s="185"/>
      <c r="NML20" s="185"/>
      <c r="NMM20" s="185"/>
      <c r="NMN20" s="185"/>
      <c r="NMO20" s="185"/>
      <c r="NMP20" s="185"/>
      <c r="NMQ20" s="185"/>
      <c r="NMR20" s="185"/>
      <c r="NMS20" s="185"/>
      <c r="NMT20" s="185"/>
      <c r="NMU20" s="185"/>
      <c r="NMV20" s="185"/>
      <c r="NMW20" s="185"/>
      <c r="NMX20" s="185"/>
      <c r="NMY20" s="185"/>
      <c r="NMZ20" s="185"/>
      <c r="NNA20" s="185"/>
      <c r="NNB20" s="185"/>
      <c r="NNC20" s="185"/>
      <c r="NND20" s="185"/>
      <c r="NNE20" s="185"/>
      <c r="NNF20" s="185"/>
      <c r="NNG20" s="185"/>
      <c r="NNH20" s="185"/>
      <c r="NNI20" s="185"/>
      <c r="NNJ20" s="185"/>
      <c r="NNK20" s="185"/>
      <c r="NNL20" s="185"/>
      <c r="NNM20" s="185"/>
      <c r="NNN20" s="185"/>
      <c r="NNO20" s="185"/>
      <c r="NNP20" s="185"/>
      <c r="NNQ20" s="185"/>
      <c r="NNR20" s="185"/>
      <c r="NNS20" s="185"/>
      <c r="NNT20" s="185"/>
      <c r="NNU20" s="185"/>
      <c r="NNV20" s="185"/>
      <c r="NNW20" s="185"/>
      <c r="NNX20" s="185"/>
      <c r="NNY20" s="185"/>
      <c r="NNZ20" s="185"/>
      <c r="NOA20" s="185"/>
      <c r="NOB20" s="185"/>
      <c r="NOC20" s="185"/>
      <c r="NOD20" s="185"/>
      <c r="NOE20" s="185"/>
      <c r="NOF20" s="185"/>
      <c r="NOG20" s="185"/>
      <c r="NOH20" s="185"/>
      <c r="NOI20" s="185"/>
      <c r="NOJ20" s="185"/>
      <c r="NOK20" s="185"/>
      <c r="NOL20" s="185"/>
      <c r="NOM20" s="185"/>
      <c r="NON20" s="185"/>
      <c r="NOO20" s="185"/>
      <c r="NOP20" s="185"/>
      <c r="NOQ20" s="185"/>
      <c r="NOR20" s="185"/>
      <c r="NOS20" s="185"/>
      <c r="NOT20" s="185"/>
      <c r="NOU20" s="185"/>
      <c r="NOV20" s="185"/>
      <c r="NOW20" s="185"/>
      <c r="NOX20" s="185"/>
      <c r="NOY20" s="185"/>
      <c r="NOZ20" s="185"/>
      <c r="NPA20" s="185"/>
      <c r="NPB20" s="185"/>
      <c r="NPC20" s="185"/>
      <c r="NPD20" s="185"/>
      <c r="NPE20" s="185"/>
      <c r="NPF20" s="185"/>
      <c r="NPG20" s="185"/>
      <c r="NPH20" s="185"/>
      <c r="NPI20" s="185"/>
      <c r="NPJ20" s="185"/>
      <c r="NPK20" s="185"/>
      <c r="NPL20" s="185"/>
      <c r="NPM20" s="185"/>
      <c r="NPN20" s="185"/>
      <c r="NPO20" s="185"/>
      <c r="NPP20" s="185"/>
      <c r="NPQ20" s="185"/>
      <c r="NPR20" s="185"/>
      <c r="NPS20" s="185"/>
      <c r="NPT20" s="185"/>
      <c r="NPU20" s="185"/>
      <c r="NPV20" s="185"/>
      <c r="NPW20" s="185"/>
      <c r="NPX20" s="185"/>
      <c r="NPY20" s="185"/>
      <c r="NPZ20" s="185"/>
      <c r="NQA20" s="185"/>
      <c r="NQB20" s="185"/>
      <c r="NQC20" s="185"/>
      <c r="NQD20" s="185"/>
      <c r="NQE20" s="185"/>
      <c r="NQF20" s="185"/>
      <c r="NQG20" s="185"/>
      <c r="NQH20" s="185"/>
      <c r="NQI20" s="185"/>
      <c r="NQJ20" s="185"/>
      <c r="NQK20" s="185"/>
      <c r="NQL20" s="185"/>
      <c r="NQM20" s="185"/>
      <c r="NQN20" s="185"/>
      <c r="NQO20" s="185"/>
      <c r="NQP20" s="185"/>
      <c r="NQQ20" s="185"/>
      <c r="NQR20" s="185"/>
      <c r="NQS20" s="185"/>
      <c r="NQT20" s="185"/>
      <c r="NQU20" s="185"/>
      <c r="NQV20" s="185"/>
      <c r="NQW20" s="185"/>
      <c r="NQX20" s="185"/>
      <c r="NQY20" s="185"/>
      <c r="NQZ20" s="185"/>
      <c r="NRA20" s="185"/>
      <c r="NRB20" s="185"/>
      <c r="NRC20" s="185"/>
      <c r="NRD20" s="185"/>
      <c r="NRE20" s="185"/>
      <c r="NRF20" s="185"/>
      <c r="NRG20" s="185"/>
      <c r="NRH20" s="185"/>
      <c r="NRI20" s="185"/>
      <c r="NRJ20" s="185"/>
      <c r="NRK20" s="185"/>
      <c r="NRL20" s="185"/>
      <c r="NRM20" s="185"/>
      <c r="NRN20" s="185"/>
      <c r="NRO20" s="185"/>
      <c r="NRP20" s="185"/>
      <c r="NRQ20" s="185"/>
      <c r="NRR20" s="185"/>
      <c r="NRS20" s="185"/>
      <c r="NRT20" s="185"/>
      <c r="NRU20" s="185"/>
      <c r="NRV20" s="185"/>
      <c r="NRW20" s="185"/>
      <c r="NRX20" s="185"/>
      <c r="NRY20" s="185"/>
      <c r="NRZ20" s="185"/>
      <c r="NSA20" s="185"/>
      <c r="NSB20" s="185"/>
      <c r="NSC20" s="185"/>
      <c r="NSD20" s="185"/>
      <c r="NSE20" s="185"/>
      <c r="NSF20" s="185"/>
      <c r="NSG20" s="185"/>
      <c r="NSH20" s="185"/>
      <c r="NSI20" s="185"/>
      <c r="NSJ20" s="185"/>
      <c r="NSK20" s="185"/>
      <c r="NSL20" s="185"/>
      <c r="NSM20" s="185"/>
      <c r="NSN20" s="185"/>
      <c r="NSO20" s="185"/>
      <c r="NSP20" s="185"/>
      <c r="NSQ20" s="185"/>
      <c r="NSR20" s="185"/>
      <c r="NSS20" s="185"/>
      <c r="NST20" s="185"/>
      <c r="NSU20" s="185"/>
      <c r="NSV20" s="185"/>
      <c r="NSW20" s="185"/>
      <c r="NSX20" s="185"/>
      <c r="NSY20" s="185"/>
      <c r="NSZ20" s="185"/>
      <c r="NTA20" s="185"/>
      <c r="NTB20" s="185"/>
      <c r="NTC20" s="185"/>
      <c r="NTD20" s="185"/>
      <c r="NTE20" s="185"/>
      <c r="NTF20" s="185"/>
      <c r="NTG20" s="185"/>
      <c r="NTH20" s="185"/>
      <c r="NTI20" s="185"/>
      <c r="NTJ20" s="185"/>
      <c r="NTK20" s="185"/>
      <c r="NTL20" s="185"/>
      <c r="NTM20" s="185"/>
      <c r="NTN20" s="185"/>
      <c r="NTO20" s="185"/>
      <c r="NTP20" s="185"/>
      <c r="NTQ20" s="185"/>
      <c r="NTR20" s="185"/>
      <c r="NTS20" s="185"/>
      <c r="NTT20" s="185"/>
      <c r="NTU20" s="185"/>
      <c r="NTV20" s="185"/>
      <c r="NTW20" s="185"/>
      <c r="NTX20" s="185"/>
      <c r="NTY20" s="185"/>
      <c r="NTZ20" s="185"/>
      <c r="NUA20" s="185"/>
      <c r="NUB20" s="185"/>
      <c r="NUC20" s="185"/>
      <c r="NUD20" s="185"/>
      <c r="NUE20" s="185"/>
      <c r="NUF20" s="185"/>
      <c r="NUG20" s="185"/>
      <c r="NUH20" s="185"/>
      <c r="NUI20" s="185"/>
      <c r="NUJ20" s="185"/>
      <c r="NUK20" s="185"/>
      <c r="NUL20" s="185"/>
      <c r="NUM20" s="185"/>
      <c r="NUN20" s="185"/>
      <c r="NUO20" s="185"/>
      <c r="NUP20" s="185"/>
      <c r="NUQ20" s="185"/>
      <c r="NUR20" s="185"/>
      <c r="NUS20" s="185"/>
      <c r="NUT20" s="185"/>
      <c r="NUU20" s="185"/>
      <c r="NUV20" s="185"/>
      <c r="NUW20" s="185"/>
      <c r="NUX20" s="185"/>
      <c r="NUY20" s="185"/>
      <c r="NUZ20" s="185"/>
      <c r="NVA20" s="185"/>
      <c r="NVB20" s="185"/>
      <c r="NVC20" s="185"/>
      <c r="NVD20" s="185"/>
      <c r="NVE20" s="185"/>
      <c r="NVF20" s="185"/>
      <c r="NVG20" s="185"/>
      <c r="NVH20" s="185"/>
      <c r="NVI20" s="185"/>
      <c r="NVJ20" s="185"/>
      <c r="NVK20" s="185"/>
      <c r="NVL20" s="185"/>
      <c r="NVM20" s="185"/>
      <c r="NVN20" s="185"/>
      <c r="NVO20" s="185"/>
      <c r="NVP20" s="185"/>
      <c r="NVQ20" s="185"/>
      <c r="NVR20" s="185"/>
      <c r="NVS20" s="185"/>
      <c r="NVT20" s="185"/>
      <c r="NVU20" s="185"/>
      <c r="NVV20" s="185"/>
      <c r="NVW20" s="185"/>
      <c r="NVX20" s="185"/>
      <c r="NVY20" s="185"/>
      <c r="NVZ20" s="185"/>
      <c r="NWA20" s="185"/>
      <c r="NWB20" s="185"/>
      <c r="NWC20" s="185"/>
      <c r="NWD20" s="185"/>
      <c r="NWE20" s="185"/>
      <c r="NWF20" s="185"/>
      <c r="NWG20" s="185"/>
      <c r="NWH20" s="185"/>
      <c r="NWI20" s="185"/>
      <c r="NWJ20" s="185"/>
      <c r="NWK20" s="185"/>
      <c r="NWL20" s="185"/>
      <c r="NWM20" s="185"/>
      <c r="NWN20" s="185"/>
      <c r="NWO20" s="185"/>
      <c r="NWP20" s="185"/>
      <c r="NWQ20" s="185"/>
      <c r="NWR20" s="185"/>
      <c r="NWS20" s="185"/>
      <c r="NWT20" s="185"/>
      <c r="NWU20" s="185"/>
      <c r="NWV20" s="185"/>
      <c r="NWW20" s="185"/>
      <c r="NWX20" s="185"/>
      <c r="NWY20" s="185"/>
      <c r="NWZ20" s="185"/>
      <c r="NXA20" s="185"/>
      <c r="NXB20" s="185"/>
      <c r="NXC20" s="185"/>
      <c r="NXD20" s="185"/>
      <c r="NXE20" s="185"/>
      <c r="NXF20" s="185"/>
      <c r="NXG20" s="185"/>
      <c r="NXH20" s="185"/>
      <c r="NXI20" s="185"/>
      <c r="NXJ20" s="185"/>
      <c r="NXK20" s="185"/>
      <c r="NXL20" s="185"/>
      <c r="NXM20" s="185"/>
      <c r="NXN20" s="185"/>
      <c r="NXO20" s="185"/>
      <c r="NXP20" s="185"/>
      <c r="NXQ20" s="185"/>
      <c r="NXR20" s="185"/>
      <c r="NXS20" s="185"/>
      <c r="NXT20" s="185"/>
      <c r="NXU20" s="185"/>
      <c r="NXV20" s="185"/>
      <c r="NXW20" s="185"/>
      <c r="NXX20" s="185"/>
      <c r="NXY20" s="185"/>
      <c r="NXZ20" s="185"/>
      <c r="NYA20" s="185"/>
      <c r="NYB20" s="185"/>
      <c r="NYC20" s="185"/>
      <c r="NYD20" s="185"/>
      <c r="NYE20" s="185"/>
      <c r="NYF20" s="185"/>
      <c r="NYG20" s="185"/>
      <c r="NYH20" s="185"/>
      <c r="NYI20" s="185"/>
      <c r="NYJ20" s="185"/>
      <c r="NYK20" s="185"/>
      <c r="NYL20" s="185"/>
      <c r="NYM20" s="185"/>
      <c r="NYN20" s="185"/>
      <c r="NYO20" s="185"/>
      <c r="NYP20" s="185"/>
      <c r="NYQ20" s="185"/>
      <c r="NYR20" s="185"/>
      <c r="NYS20" s="185"/>
      <c r="NYT20" s="185"/>
      <c r="NYU20" s="185"/>
      <c r="NYV20" s="185"/>
      <c r="NYW20" s="185"/>
      <c r="NYX20" s="185"/>
      <c r="NYY20" s="185"/>
      <c r="NYZ20" s="185"/>
      <c r="NZA20" s="185"/>
      <c r="NZB20" s="185"/>
      <c r="NZC20" s="185"/>
      <c r="NZD20" s="185"/>
      <c r="NZE20" s="185"/>
      <c r="NZF20" s="185"/>
      <c r="NZG20" s="185"/>
      <c r="NZH20" s="185"/>
      <c r="NZI20" s="185"/>
      <c r="NZJ20" s="185"/>
      <c r="NZK20" s="185"/>
      <c r="NZL20" s="185"/>
      <c r="NZM20" s="185"/>
      <c r="NZN20" s="185"/>
      <c r="NZO20" s="185"/>
      <c r="NZP20" s="185"/>
      <c r="NZQ20" s="185"/>
      <c r="NZR20" s="185"/>
      <c r="NZS20" s="185"/>
      <c r="NZT20" s="185"/>
      <c r="NZU20" s="185"/>
      <c r="NZV20" s="185"/>
      <c r="NZW20" s="185"/>
      <c r="NZX20" s="185"/>
      <c r="NZY20" s="185"/>
      <c r="NZZ20" s="185"/>
      <c r="OAA20" s="185"/>
      <c r="OAB20" s="185"/>
      <c r="OAC20" s="185"/>
      <c r="OAD20" s="185"/>
      <c r="OAE20" s="185"/>
      <c r="OAF20" s="185"/>
      <c r="OAG20" s="185"/>
      <c r="OAH20" s="185"/>
      <c r="OAI20" s="185"/>
      <c r="OAJ20" s="185"/>
      <c r="OAK20" s="185"/>
      <c r="OAL20" s="185"/>
      <c r="OAM20" s="185"/>
      <c r="OAN20" s="185"/>
      <c r="OAO20" s="185"/>
      <c r="OAP20" s="185"/>
      <c r="OAQ20" s="185"/>
      <c r="OAR20" s="185"/>
      <c r="OAS20" s="185"/>
      <c r="OAT20" s="185"/>
      <c r="OAU20" s="185"/>
      <c r="OAV20" s="185"/>
      <c r="OAW20" s="185"/>
      <c r="OAX20" s="185"/>
      <c r="OAY20" s="185"/>
      <c r="OAZ20" s="185"/>
      <c r="OBA20" s="185"/>
      <c r="OBB20" s="185"/>
      <c r="OBC20" s="185"/>
      <c r="OBD20" s="185"/>
      <c r="OBE20" s="185"/>
      <c r="OBF20" s="185"/>
      <c r="OBG20" s="185"/>
      <c r="OBH20" s="185"/>
      <c r="OBI20" s="185"/>
      <c r="OBJ20" s="185"/>
      <c r="OBK20" s="185"/>
      <c r="OBL20" s="185"/>
      <c r="OBM20" s="185"/>
      <c r="OBN20" s="185"/>
      <c r="OBO20" s="185"/>
      <c r="OBP20" s="185"/>
      <c r="OBQ20" s="185"/>
      <c r="OBR20" s="185"/>
      <c r="OBS20" s="185"/>
      <c r="OBT20" s="185"/>
      <c r="OBU20" s="185"/>
      <c r="OBV20" s="185"/>
      <c r="OBW20" s="185"/>
      <c r="OBX20" s="185"/>
      <c r="OBY20" s="185"/>
      <c r="OBZ20" s="185"/>
      <c r="OCA20" s="185"/>
      <c r="OCB20" s="185"/>
      <c r="OCC20" s="185"/>
      <c r="OCD20" s="185"/>
      <c r="OCE20" s="185"/>
      <c r="OCF20" s="185"/>
      <c r="OCG20" s="185"/>
      <c r="OCH20" s="185"/>
      <c r="OCI20" s="185"/>
      <c r="OCJ20" s="185"/>
      <c r="OCK20" s="185"/>
      <c r="OCL20" s="185"/>
      <c r="OCM20" s="185"/>
      <c r="OCN20" s="185"/>
      <c r="OCO20" s="185"/>
      <c r="OCP20" s="185"/>
      <c r="OCQ20" s="185"/>
      <c r="OCR20" s="185"/>
      <c r="OCS20" s="185"/>
      <c r="OCT20" s="185"/>
      <c r="OCU20" s="185"/>
      <c r="OCV20" s="185"/>
      <c r="OCW20" s="185"/>
      <c r="OCX20" s="185"/>
      <c r="OCY20" s="185"/>
      <c r="OCZ20" s="185"/>
      <c r="ODA20" s="185"/>
      <c r="ODB20" s="185"/>
      <c r="ODC20" s="185"/>
      <c r="ODD20" s="185"/>
      <c r="ODE20" s="185"/>
      <c r="ODF20" s="185"/>
      <c r="ODG20" s="185"/>
      <c r="ODH20" s="185"/>
      <c r="ODI20" s="185"/>
      <c r="ODJ20" s="185"/>
      <c r="ODK20" s="185"/>
      <c r="ODL20" s="185"/>
      <c r="ODM20" s="185"/>
      <c r="ODN20" s="185"/>
      <c r="ODO20" s="185"/>
      <c r="ODP20" s="185"/>
      <c r="ODQ20" s="185"/>
      <c r="ODR20" s="185"/>
      <c r="ODS20" s="185"/>
      <c r="ODT20" s="185"/>
      <c r="ODU20" s="185"/>
      <c r="ODV20" s="185"/>
      <c r="ODW20" s="185"/>
      <c r="ODX20" s="185"/>
      <c r="ODY20" s="185"/>
      <c r="ODZ20" s="185"/>
      <c r="OEA20" s="185"/>
      <c r="OEB20" s="185"/>
      <c r="OEC20" s="185"/>
      <c r="OED20" s="185"/>
      <c r="OEE20" s="185"/>
      <c r="OEF20" s="185"/>
      <c r="OEG20" s="185"/>
      <c r="OEH20" s="185"/>
      <c r="OEI20" s="185"/>
      <c r="OEJ20" s="185"/>
      <c r="OEK20" s="185"/>
      <c r="OEL20" s="185"/>
      <c r="OEM20" s="185"/>
      <c r="OEN20" s="185"/>
      <c r="OEO20" s="185"/>
      <c r="OEP20" s="185"/>
      <c r="OEQ20" s="185"/>
      <c r="OER20" s="185"/>
      <c r="OES20" s="185"/>
      <c r="OET20" s="185"/>
      <c r="OEU20" s="185"/>
      <c r="OEV20" s="185"/>
      <c r="OEW20" s="185"/>
      <c r="OEX20" s="185"/>
      <c r="OEY20" s="185"/>
      <c r="OEZ20" s="185"/>
      <c r="OFA20" s="185"/>
      <c r="OFB20" s="185"/>
      <c r="OFC20" s="185"/>
      <c r="OFD20" s="185"/>
      <c r="OFE20" s="185"/>
      <c r="OFF20" s="185"/>
      <c r="OFG20" s="185"/>
      <c r="OFH20" s="185"/>
      <c r="OFI20" s="185"/>
      <c r="OFJ20" s="185"/>
      <c r="OFK20" s="185"/>
      <c r="OFL20" s="185"/>
      <c r="OFM20" s="185"/>
      <c r="OFN20" s="185"/>
      <c r="OFO20" s="185"/>
      <c r="OFP20" s="185"/>
      <c r="OFQ20" s="185"/>
      <c r="OFR20" s="185"/>
      <c r="OFS20" s="185"/>
      <c r="OFT20" s="185"/>
      <c r="OFU20" s="185"/>
      <c r="OFV20" s="185"/>
      <c r="OFW20" s="185"/>
      <c r="OFX20" s="185"/>
      <c r="OFY20" s="185"/>
      <c r="OFZ20" s="185"/>
      <c r="OGA20" s="185"/>
      <c r="OGB20" s="185"/>
      <c r="OGC20" s="185"/>
      <c r="OGD20" s="185"/>
      <c r="OGE20" s="185"/>
      <c r="OGF20" s="185"/>
      <c r="OGG20" s="185"/>
      <c r="OGH20" s="185"/>
      <c r="OGI20" s="185"/>
      <c r="OGJ20" s="185"/>
      <c r="OGK20" s="185"/>
      <c r="OGL20" s="185"/>
      <c r="OGM20" s="185"/>
      <c r="OGN20" s="185"/>
      <c r="OGO20" s="185"/>
      <c r="OGP20" s="185"/>
      <c r="OGQ20" s="185"/>
      <c r="OGR20" s="185"/>
      <c r="OGS20" s="185"/>
      <c r="OGT20" s="185"/>
      <c r="OGU20" s="185"/>
      <c r="OGV20" s="185"/>
      <c r="OGW20" s="185"/>
      <c r="OGX20" s="185"/>
      <c r="OGY20" s="185"/>
      <c r="OGZ20" s="185"/>
      <c r="OHA20" s="185"/>
      <c r="OHB20" s="185"/>
      <c r="OHC20" s="185"/>
      <c r="OHD20" s="185"/>
      <c r="OHE20" s="185"/>
      <c r="OHF20" s="185"/>
      <c r="OHG20" s="185"/>
      <c r="OHH20" s="185"/>
      <c r="OHI20" s="185"/>
      <c r="OHJ20" s="185"/>
      <c r="OHK20" s="185"/>
      <c r="OHL20" s="185"/>
      <c r="OHM20" s="185"/>
      <c r="OHN20" s="185"/>
      <c r="OHO20" s="185"/>
      <c r="OHP20" s="185"/>
      <c r="OHQ20" s="185"/>
      <c r="OHR20" s="185"/>
      <c r="OHS20" s="185"/>
      <c r="OHT20" s="185"/>
      <c r="OHU20" s="185"/>
      <c r="OHV20" s="185"/>
      <c r="OHW20" s="185"/>
      <c r="OHX20" s="185"/>
      <c r="OHY20" s="185"/>
      <c r="OHZ20" s="185"/>
      <c r="OIA20" s="185"/>
      <c r="OIB20" s="185"/>
      <c r="OIC20" s="185"/>
      <c r="OID20" s="185"/>
      <c r="OIE20" s="185"/>
      <c r="OIF20" s="185"/>
      <c r="OIG20" s="185"/>
      <c r="OIH20" s="185"/>
      <c r="OII20" s="185"/>
      <c r="OIJ20" s="185"/>
      <c r="OIK20" s="185"/>
      <c r="OIL20" s="185"/>
      <c r="OIM20" s="185"/>
      <c r="OIN20" s="185"/>
      <c r="OIO20" s="185"/>
      <c r="OIP20" s="185"/>
      <c r="OIQ20" s="185"/>
      <c r="OIR20" s="185"/>
      <c r="OIS20" s="185"/>
      <c r="OIT20" s="185"/>
      <c r="OIU20" s="185"/>
      <c r="OIV20" s="185"/>
      <c r="OIW20" s="185"/>
      <c r="OIX20" s="185"/>
      <c r="OIY20" s="185"/>
      <c r="OIZ20" s="185"/>
      <c r="OJA20" s="185"/>
      <c r="OJB20" s="185"/>
      <c r="OJC20" s="185"/>
      <c r="OJD20" s="185"/>
      <c r="OJE20" s="185"/>
      <c r="OJF20" s="185"/>
      <c r="OJG20" s="185"/>
      <c r="OJH20" s="185"/>
      <c r="OJI20" s="185"/>
      <c r="OJJ20" s="185"/>
      <c r="OJK20" s="185"/>
      <c r="OJL20" s="185"/>
      <c r="OJM20" s="185"/>
      <c r="OJN20" s="185"/>
      <c r="OJO20" s="185"/>
      <c r="OJP20" s="185"/>
      <c r="OJQ20" s="185"/>
      <c r="OJR20" s="185"/>
      <c r="OJS20" s="185"/>
      <c r="OJT20" s="185"/>
      <c r="OJU20" s="185"/>
      <c r="OJV20" s="185"/>
      <c r="OJW20" s="185"/>
      <c r="OJX20" s="185"/>
      <c r="OJY20" s="185"/>
      <c r="OJZ20" s="185"/>
      <c r="OKA20" s="185"/>
      <c r="OKB20" s="185"/>
      <c r="OKC20" s="185"/>
      <c r="OKD20" s="185"/>
      <c r="OKE20" s="185"/>
      <c r="OKF20" s="185"/>
      <c r="OKG20" s="185"/>
      <c r="OKH20" s="185"/>
      <c r="OKI20" s="185"/>
      <c r="OKJ20" s="185"/>
      <c r="OKK20" s="185"/>
      <c r="OKL20" s="185"/>
      <c r="OKM20" s="185"/>
      <c r="OKN20" s="185"/>
      <c r="OKO20" s="185"/>
      <c r="OKP20" s="185"/>
      <c r="OKQ20" s="185"/>
      <c r="OKR20" s="185"/>
      <c r="OKS20" s="185"/>
      <c r="OKT20" s="185"/>
      <c r="OKU20" s="185"/>
      <c r="OKV20" s="185"/>
      <c r="OKW20" s="185"/>
      <c r="OKX20" s="185"/>
      <c r="OKY20" s="185"/>
      <c r="OKZ20" s="185"/>
      <c r="OLA20" s="185"/>
      <c r="OLB20" s="185"/>
      <c r="OLC20" s="185"/>
      <c r="OLD20" s="185"/>
      <c r="OLE20" s="185"/>
      <c r="OLF20" s="185"/>
      <c r="OLG20" s="185"/>
      <c r="OLH20" s="185"/>
      <c r="OLI20" s="185"/>
      <c r="OLJ20" s="185"/>
      <c r="OLK20" s="185"/>
      <c r="OLL20" s="185"/>
      <c r="OLM20" s="185"/>
      <c r="OLN20" s="185"/>
      <c r="OLO20" s="185"/>
      <c r="OLP20" s="185"/>
      <c r="OLQ20" s="185"/>
      <c r="OLR20" s="185"/>
      <c r="OLS20" s="185"/>
      <c r="OLT20" s="185"/>
      <c r="OLU20" s="185"/>
      <c r="OLV20" s="185"/>
      <c r="OLW20" s="185"/>
      <c r="OLX20" s="185"/>
      <c r="OLY20" s="185"/>
      <c r="OLZ20" s="185"/>
      <c r="OMA20" s="185"/>
      <c r="OMB20" s="185"/>
      <c r="OMC20" s="185"/>
      <c r="OMD20" s="185"/>
      <c r="OME20" s="185"/>
      <c r="OMF20" s="185"/>
      <c r="OMG20" s="185"/>
      <c r="OMH20" s="185"/>
      <c r="OMI20" s="185"/>
      <c r="OMJ20" s="185"/>
      <c r="OMK20" s="185"/>
      <c r="OML20" s="185"/>
      <c r="OMM20" s="185"/>
      <c r="OMN20" s="185"/>
      <c r="OMO20" s="185"/>
      <c r="OMP20" s="185"/>
      <c r="OMQ20" s="185"/>
      <c r="OMR20" s="185"/>
      <c r="OMS20" s="185"/>
      <c r="OMT20" s="185"/>
      <c r="OMU20" s="185"/>
      <c r="OMV20" s="185"/>
      <c r="OMW20" s="185"/>
      <c r="OMX20" s="185"/>
      <c r="OMY20" s="185"/>
      <c r="OMZ20" s="185"/>
      <c r="ONA20" s="185"/>
      <c r="ONB20" s="185"/>
      <c r="ONC20" s="185"/>
      <c r="OND20" s="185"/>
      <c r="ONE20" s="185"/>
      <c r="ONF20" s="185"/>
      <c r="ONG20" s="185"/>
      <c r="ONH20" s="185"/>
      <c r="ONI20" s="185"/>
      <c r="ONJ20" s="185"/>
      <c r="ONK20" s="185"/>
      <c r="ONL20" s="185"/>
      <c r="ONM20" s="185"/>
      <c r="ONN20" s="185"/>
      <c r="ONO20" s="185"/>
      <c r="ONP20" s="185"/>
      <c r="ONQ20" s="185"/>
      <c r="ONR20" s="185"/>
      <c r="ONS20" s="185"/>
      <c r="ONT20" s="185"/>
      <c r="ONU20" s="185"/>
      <c r="ONV20" s="185"/>
      <c r="ONW20" s="185"/>
      <c r="ONX20" s="185"/>
      <c r="ONY20" s="185"/>
      <c r="ONZ20" s="185"/>
      <c r="OOA20" s="185"/>
      <c r="OOB20" s="185"/>
      <c r="OOC20" s="185"/>
      <c r="OOD20" s="185"/>
      <c r="OOE20" s="185"/>
      <c r="OOF20" s="185"/>
      <c r="OOG20" s="185"/>
      <c r="OOH20" s="185"/>
      <c r="OOI20" s="185"/>
      <c r="OOJ20" s="185"/>
      <c r="OOK20" s="185"/>
      <c r="OOL20" s="185"/>
      <c r="OOM20" s="185"/>
      <c r="OON20" s="185"/>
      <c r="OOO20" s="185"/>
      <c r="OOP20" s="185"/>
      <c r="OOQ20" s="185"/>
      <c r="OOR20" s="185"/>
      <c r="OOS20" s="185"/>
      <c r="OOT20" s="185"/>
      <c r="OOU20" s="185"/>
      <c r="OOV20" s="185"/>
      <c r="OOW20" s="185"/>
      <c r="OOX20" s="185"/>
      <c r="OOY20" s="185"/>
      <c r="OOZ20" s="185"/>
      <c r="OPA20" s="185"/>
      <c r="OPB20" s="185"/>
      <c r="OPC20" s="185"/>
      <c r="OPD20" s="185"/>
      <c r="OPE20" s="185"/>
      <c r="OPF20" s="185"/>
      <c r="OPG20" s="185"/>
      <c r="OPH20" s="185"/>
      <c r="OPI20" s="185"/>
      <c r="OPJ20" s="185"/>
      <c r="OPK20" s="185"/>
      <c r="OPL20" s="185"/>
      <c r="OPM20" s="185"/>
      <c r="OPN20" s="185"/>
      <c r="OPO20" s="185"/>
      <c r="OPP20" s="185"/>
      <c r="OPQ20" s="185"/>
      <c r="OPR20" s="185"/>
      <c r="OPS20" s="185"/>
      <c r="OPT20" s="185"/>
      <c r="OPU20" s="185"/>
      <c r="OPV20" s="185"/>
      <c r="OPW20" s="185"/>
      <c r="OPX20" s="185"/>
      <c r="OPY20" s="185"/>
      <c r="OPZ20" s="185"/>
      <c r="OQA20" s="185"/>
      <c r="OQB20" s="185"/>
      <c r="OQC20" s="185"/>
      <c r="OQD20" s="185"/>
      <c r="OQE20" s="185"/>
      <c r="OQF20" s="185"/>
      <c r="OQG20" s="185"/>
      <c r="OQH20" s="185"/>
      <c r="OQI20" s="185"/>
      <c r="OQJ20" s="185"/>
      <c r="OQK20" s="185"/>
      <c r="OQL20" s="185"/>
      <c r="OQM20" s="185"/>
      <c r="OQN20" s="185"/>
      <c r="OQO20" s="185"/>
      <c r="OQP20" s="185"/>
      <c r="OQQ20" s="185"/>
      <c r="OQR20" s="185"/>
      <c r="OQS20" s="185"/>
      <c r="OQT20" s="185"/>
      <c r="OQU20" s="185"/>
      <c r="OQV20" s="185"/>
      <c r="OQW20" s="185"/>
      <c r="OQX20" s="185"/>
      <c r="OQY20" s="185"/>
      <c r="OQZ20" s="185"/>
      <c r="ORA20" s="185"/>
      <c r="ORB20" s="185"/>
      <c r="ORC20" s="185"/>
      <c r="ORD20" s="185"/>
      <c r="ORE20" s="185"/>
      <c r="ORF20" s="185"/>
      <c r="ORG20" s="185"/>
      <c r="ORH20" s="185"/>
      <c r="ORI20" s="185"/>
      <c r="ORJ20" s="185"/>
      <c r="ORK20" s="185"/>
      <c r="ORL20" s="185"/>
      <c r="ORM20" s="185"/>
      <c r="ORN20" s="185"/>
      <c r="ORO20" s="185"/>
      <c r="ORP20" s="185"/>
      <c r="ORQ20" s="185"/>
      <c r="ORR20" s="185"/>
      <c r="ORS20" s="185"/>
      <c r="ORT20" s="185"/>
      <c r="ORU20" s="185"/>
      <c r="ORV20" s="185"/>
      <c r="ORW20" s="185"/>
      <c r="ORX20" s="185"/>
      <c r="ORY20" s="185"/>
      <c r="ORZ20" s="185"/>
      <c r="OSA20" s="185"/>
      <c r="OSB20" s="185"/>
      <c r="OSC20" s="185"/>
      <c r="OSD20" s="185"/>
      <c r="OSE20" s="185"/>
      <c r="OSF20" s="185"/>
      <c r="OSG20" s="185"/>
      <c r="OSH20" s="185"/>
      <c r="OSI20" s="185"/>
      <c r="OSJ20" s="185"/>
      <c r="OSK20" s="185"/>
      <c r="OSL20" s="185"/>
      <c r="OSM20" s="185"/>
      <c r="OSN20" s="185"/>
      <c r="OSO20" s="185"/>
      <c r="OSP20" s="185"/>
      <c r="OSQ20" s="185"/>
      <c r="OSR20" s="185"/>
      <c r="OSS20" s="185"/>
      <c r="OST20" s="185"/>
      <c r="OSU20" s="185"/>
      <c r="OSV20" s="185"/>
      <c r="OSW20" s="185"/>
      <c r="OSX20" s="185"/>
      <c r="OSY20" s="185"/>
      <c r="OSZ20" s="185"/>
      <c r="OTA20" s="185"/>
      <c r="OTB20" s="185"/>
      <c r="OTC20" s="185"/>
      <c r="OTD20" s="185"/>
      <c r="OTE20" s="185"/>
      <c r="OTF20" s="185"/>
      <c r="OTG20" s="185"/>
      <c r="OTH20" s="185"/>
      <c r="OTI20" s="185"/>
      <c r="OTJ20" s="185"/>
      <c r="OTK20" s="185"/>
      <c r="OTL20" s="185"/>
      <c r="OTM20" s="185"/>
      <c r="OTN20" s="185"/>
      <c r="OTO20" s="185"/>
      <c r="OTP20" s="185"/>
      <c r="OTQ20" s="185"/>
      <c r="OTR20" s="185"/>
      <c r="OTS20" s="185"/>
      <c r="OTT20" s="185"/>
      <c r="OTU20" s="185"/>
      <c r="OTV20" s="185"/>
      <c r="OTW20" s="185"/>
      <c r="OTX20" s="185"/>
      <c r="OTY20" s="185"/>
      <c r="OTZ20" s="185"/>
      <c r="OUA20" s="185"/>
      <c r="OUB20" s="185"/>
      <c r="OUC20" s="185"/>
      <c r="OUD20" s="185"/>
      <c r="OUE20" s="185"/>
      <c r="OUF20" s="185"/>
      <c r="OUG20" s="185"/>
      <c r="OUH20" s="185"/>
      <c r="OUI20" s="185"/>
      <c r="OUJ20" s="185"/>
      <c r="OUK20" s="185"/>
      <c r="OUL20" s="185"/>
      <c r="OUM20" s="185"/>
      <c r="OUN20" s="185"/>
      <c r="OUO20" s="185"/>
      <c r="OUP20" s="185"/>
      <c r="OUQ20" s="185"/>
      <c r="OUR20" s="185"/>
      <c r="OUS20" s="185"/>
      <c r="OUT20" s="185"/>
      <c r="OUU20" s="185"/>
      <c r="OUV20" s="185"/>
      <c r="OUW20" s="185"/>
      <c r="OUX20" s="185"/>
      <c r="OUY20" s="185"/>
      <c r="OUZ20" s="185"/>
      <c r="OVA20" s="185"/>
      <c r="OVB20" s="185"/>
      <c r="OVC20" s="185"/>
      <c r="OVD20" s="185"/>
      <c r="OVE20" s="185"/>
      <c r="OVF20" s="185"/>
      <c r="OVG20" s="185"/>
      <c r="OVH20" s="185"/>
      <c r="OVI20" s="185"/>
      <c r="OVJ20" s="185"/>
      <c r="OVK20" s="185"/>
      <c r="OVL20" s="185"/>
      <c r="OVM20" s="185"/>
      <c r="OVN20" s="185"/>
      <c r="OVO20" s="185"/>
      <c r="OVP20" s="185"/>
      <c r="OVQ20" s="185"/>
      <c r="OVR20" s="185"/>
      <c r="OVS20" s="185"/>
      <c r="OVT20" s="185"/>
      <c r="OVU20" s="185"/>
      <c r="OVV20" s="185"/>
      <c r="OVW20" s="185"/>
      <c r="OVX20" s="185"/>
      <c r="OVY20" s="185"/>
      <c r="OVZ20" s="185"/>
      <c r="OWA20" s="185"/>
      <c r="OWB20" s="185"/>
      <c r="OWC20" s="185"/>
      <c r="OWD20" s="185"/>
      <c r="OWE20" s="185"/>
      <c r="OWF20" s="185"/>
      <c r="OWG20" s="185"/>
      <c r="OWH20" s="185"/>
      <c r="OWI20" s="185"/>
      <c r="OWJ20" s="185"/>
      <c r="OWK20" s="185"/>
      <c r="OWL20" s="185"/>
      <c r="OWM20" s="185"/>
      <c r="OWN20" s="185"/>
      <c r="OWO20" s="185"/>
      <c r="OWP20" s="185"/>
      <c r="OWQ20" s="185"/>
      <c r="OWR20" s="185"/>
      <c r="OWS20" s="185"/>
      <c r="OWT20" s="185"/>
      <c r="OWU20" s="185"/>
      <c r="OWV20" s="185"/>
      <c r="OWW20" s="185"/>
      <c r="OWX20" s="185"/>
      <c r="OWY20" s="185"/>
      <c r="OWZ20" s="185"/>
      <c r="OXA20" s="185"/>
      <c r="OXB20" s="185"/>
      <c r="OXC20" s="185"/>
      <c r="OXD20" s="185"/>
      <c r="OXE20" s="185"/>
      <c r="OXF20" s="185"/>
      <c r="OXG20" s="185"/>
      <c r="OXH20" s="185"/>
      <c r="OXI20" s="185"/>
      <c r="OXJ20" s="185"/>
      <c r="OXK20" s="185"/>
      <c r="OXL20" s="185"/>
      <c r="OXM20" s="185"/>
      <c r="OXN20" s="185"/>
      <c r="OXO20" s="185"/>
      <c r="OXP20" s="185"/>
      <c r="OXQ20" s="185"/>
      <c r="OXR20" s="185"/>
      <c r="OXS20" s="185"/>
      <c r="OXT20" s="185"/>
      <c r="OXU20" s="185"/>
      <c r="OXV20" s="185"/>
      <c r="OXW20" s="185"/>
      <c r="OXX20" s="185"/>
      <c r="OXY20" s="185"/>
      <c r="OXZ20" s="185"/>
      <c r="OYA20" s="185"/>
      <c r="OYB20" s="185"/>
      <c r="OYC20" s="185"/>
      <c r="OYD20" s="185"/>
      <c r="OYE20" s="185"/>
      <c r="OYF20" s="185"/>
      <c r="OYG20" s="185"/>
      <c r="OYH20" s="185"/>
      <c r="OYI20" s="185"/>
      <c r="OYJ20" s="185"/>
      <c r="OYK20" s="185"/>
      <c r="OYL20" s="185"/>
      <c r="OYM20" s="185"/>
      <c r="OYN20" s="185"/>
      <c r="OYO20" s="185"/>
      <c r="OYP20" s="185"/>
      <c r="OYQ20" s="185"/>
      <c r="OYR20" s="185"/>
      <c r="OYS20" s="185"/>
      <c r="OYT20" s="185"/>
      <c r="OYU20" s="185"/>
      <c r="OYV20" s="185"/>
      <c r="OYW20" s="185"/>
      <c r="OYX20" s="185"/>
      <c r="OYY20" s="185"/>
      <c r="OYZ20" s="185"/>
      <c r="OZA20" s="185"/>
      <c r="OZB20" s="185"/>
      <c r="OZC20" s="185"/>
      <c r="OZD20" s="185"/>
      <c r="OZE20" s="185"/>
      <c r="OZF20" s="185"/>
      <c r="OZG20" s="185"/>
      <c r="OZH20" s="185"/>
      <c r="OZI20" s="185"/>
      <c r="OZJ20" s="185"/>
      <c r="OZK20" s="185"/>
      <c r="OZL20" s="185"/>
      <c r="OZM20" s="185"/>
      <c r="OZN20" s="185"/>
      <c r="OZO20" s="185"/>
      <c r="OZP20" s="185"/>
      <c r="OZQ20" s="185"/>
      <c r="OZR20" s="185"/>
      <c r="OZS20" s="185"/>
      <c r="OZT20" s="185"/>
      <c r="OZU20" s="185"/>
      <c r="OZV20" s="185"/>
      <c r="OZW20" s="185"/>
      <c r="OZX20" s="185"/>
      <c r="OZY20" s="185"/>
      <c r="OZZ20" s="185"/>
      <c r="PAA20" s="185"/>
      <c r="PAB20" s="185"/>
      <c r="PAC20" s="185"/>
      <c r="PAD20" s="185"/>
      <c r="PAE20" s="185"/>
      <c r="PAF20" s="185"/>
      <c r="PAG20" s="185"/>
      <c r="PAH20" s="185"/>
      <c r="PAI20" s="185"/>
      <c r="PAJ20" s="185"/>
      <c r="PAK20" s="185"/>
      <c r="PAL20" s="185"/>
      <c r="PAM20" s="185"/>
      <c r="PAN20" s="185"/>
      <c r="PAO20" s="185"/>
      <c r="PAP20" s="185"/>
      <c r="PAQ20" s="185"/>
      <c r="PAR20" s="185"/>
      <c r="PAS20" s="185"/>
      <c r="PAT20" s="185"/>
      <c r="PAU20" s="185"/>
      <c r="PAV20" s="185"/>
      <c r="PAW20" s="185"/>
      <c r="PAX20" s="185"/>
      <c r="PAY20" s="185"/>
      <c r="PAZ20" s="185"/>
      <c r="PBA20" s="185"/>
      <c r="PBB20" s="185"/>
      <c r="PBC20" s="185"/>
      <c r="PBD20" s="185"/>
      <c r="PBE20" s="185"/>
      <c r="PBF20" s="185"/>
      <c r="PBG20" s="185"/>
      <c r="PBH20" s="185"/>
      <c r="PBI20" s="185"/>
      <c r="PBJ20" s="185"/>
      <c r="PBK20" s="185"/>
      <c r="PBL20" s="185"/>
      <c r="PBM20" s="185"/>
      <c r="PBN20" s="185"/>
      <c r="PBO20" s="185"/>
      <c r="PBP20" s="185"/>
      <c r="PBQ20" s="185"/>
      <c r="PBR20" s="185"/>
      <c r="PBS20" s="185"/>
      <c r="PBT20" s="185"/>
      <c r="PBU20" s="185"/>
      <c r="PBV20" s="185"/>
      <c r="PBW20" s="185"/>
      <c r="PBX20" s="185"/>
      <c r="PBY20" s="185"/>
      <c r="PBZ20" s="185"/>
      <c r="PCA20" s="185"/>
      <c r="PCB20" s="185"/>
      <c r="PCC20" s="185"/>
      <c r="PCD20" s="185"/>
      <c r="PCE20" s="185"/>
      <c r="PCF20" s="185"/>
      <c r="PCG20" s="185"/>
      <c r="PCH20" s="185"/>
      <c r="PCI20" s="185"/>
      <c r="PCJ20" s="185"/>
      <c r="PCK20" s="185"/>
      <c r="PCL20" s="185"/>
      <c r="PCM20" s="185"/>
      <c r="PCN20" s="185"/>
      <c r="PCO20" s="185"/>
      <c r="PCP20" s="185"/>
      <c r="PCQ20" s="185"/>
      <c r="PCR20" s="185"/>
      <c r="PCS20" s="185"/>
      <c r="PCT20" s="185"/>
      <c r="PCU20" s="185"/>
      <c r="PCV20" s="185"/>
      <c r="PCW20" s="185"/>
      <c r="PCX20" s="185"/>
      <c r="PCY20" s="185"/>
      <c r="PCZ20" s="185"/>
      <c r="PDA20" s="185"/>
      <c r="PDB20" s="185"/>
      <c r="PDC20" s="185"/>
      <c r="PDD20" s="185"/>
      <c r="PDE20" s="185"/>
      <c r="PDF20" s="185"/>
      <c r="PDG20" s="185"/>
      <c r="PDH20" s="185"/>
      <c r="PDI20" s="185"/>
      <c r="PDJ20" s="185"/>
      <c r="PDK20" s="185"/>
      <c r="PDL20" s="185"/>
      <c r="PDM20" s="185"/>
      <c r="PDN20" s="185"/>
      <c r="PDO20" s="185"/>
      <c r="PDP20" s="185"/>
      <c r="PDQ20" s="185"/>
      <c r="PDR20" s="185"/>
      <c r="PDS20" s="185"/>
      <c r="PDT20" s="185"/>
      <c r="PDU20" s="185"/>
      <c r="PDV20" s="185"/>
      <c r="PDW20" s="185"/>
      <c r="PDX20" s="185"/>
      <c r="PDY20" s="185"/>
      <c r="PDZ20" s="185"/>
      <c r="PEA20" s="185"/>
      <c r="PEB20" s="185"/>
      <c r="PEC20" s="185"/>
      <c r="PED20" s="185"/>
      <c r="PEE20" s="185"/>
      <c r="PEF20" s="185"/>
      <c r="PEG20" s="185"/>
      <c r="PEH20" s="185"/>
      <c r="PEI20" s="185"/>
      <c r="PEJ20" s="185"/>
      <c r="PEK20" s="185"/>
      <c r="PEL20" s="185"/>
      <c r="PEM20" s="185"/>
      <c r="PEN20" s="185"/>
      <c r="PEO20" s="185"/>
      <c r="PEP20" s="185"/>
      <c r="PEQ20" s="185"/>
      <c r="PER20" s="185"/>
      <c r="PES20" s="185"/>
      <c r="PET20" s="185"/>
      <c r="PEU20" s="185"/>
      <c r="PEV20" s="185"/>
      <c r="PEW20" s="185"/>
      <c r="PEX20" s="185"/>
      <c r="PEY20" s="185"/>
      <c r="PEZ20" s="185"/>
      <c r="PFA20" s="185"/>
      <c r="PFB20" s="185"/>
      <c r="PFC20" s="185"/>
      <c r="PFD20" s="185"/>
      <c r="PFE20" s="185"/>
      <c r="PFF20" s="185"/>
      <c r="PFG20" s="185"/>
      <c r="PFH20" s="185"/>
      <c r="PFI20" s="185"/>
      <c r="PFJ20" s="185"/>
      <c r="PFK20" s="185"/>
      <c r="PFL20" s="185"/>
      <c r="PFM20" s="185"/>
      <c r="PFN20" s="185"/>
      <c r="PFO20" s="185"/>
      <c r="PFP20" s="185"/>
      <c r="PFQ20" s="185"/>
      <c r="PFR20" s="185"/>
      <c r="PFS20" s="185"/>
      <c r="PFT20" s="185"/>
      <c r="PFU20" s="185"/>
      <c r="PFV20" s="185"/>
      <c r="PFW20" s="185"/>
      <c r="PFX20" s="185"/>
      <c r="PFY20" s="185"/>
      <c r="PFZ20" s="185"/>
      <c r="PGA20" s="185"/>
      <c r="PGB20" s="185"/>
      <c r="PGC20" s="185"/>
      <c r="PGD20" s="185"/>
      <c r="PGE20" s="185"/>
      <c r="PGF20" s="185"/>
      <c r="PGG20" s="185"/>
      <c r="PGH20" s="185"/>
      <c r="PGI20" s="185"/>
      <c r="PGJ20" s="185"/>
      <c r="PGK20" s="185"/>
      <c r="PGL20" s="185"/>
      <c r="PGM20" s="185"/>
      <c r="PGN20" s="185"/>
      <c r="PGO20" s="185"/>
      <c r="PGP20" s="185"/>
      <c r="PGQ20" s="185"/>
      <c r="PGR20" s="185"/>
      <c r="PGS20" s="185"/>
      <c r="PGT20" s="185"/>
      <c r="PGU20" s="185"/>
      <c r="PGV20" s="185"/>
      <c r="PGW20" s="185"/>
      <c r="PGX20" s="185"/>
      <c r="PGY20" s="185"/>
      <c r="PGZ20" s="185"/>
      <c r="PHA20" s="185"/>
      <c r="PHB20" s="185"/>
      <c r="PHC20" s="185"/>
      <c r="PHD20" s="185"/>
      <c r="PHE20" s="185"/>
      <c r="PHF20" s="185"/>
      <c r="PHG20" s="185"/>
      <c r="PHH20" s="185"/>
      <c r="PHI20" s="185"/>
      <c r="PHJ20" s="185"/>
      <c r="PHK20" s="185"/>
      <c r="PHL20" s="185"/>
      <c r="PHM20" s="185"/>
      <c r="PHN20" s="185"/>
      <c r="PHO20" s="185"/>
      <c r="PHP20" s="185"/>
      <c r="PHQ20" s="185"/>
      <c r="PHR20" s="185"/>
      <c r="PHS20" s="185"/>
      <c r="PHT20" s="185"/>
      <c r="PHU20" s="185"/>
      <c r="PHV20" s="185"/>
      <c r="PHW20" s="185"/>
      <c r="PHX20" s="185"/>
      <c r="PHY20" s="185"/>
      <c r="PHZ20" s="185"/>
      <c r="PIA20" s="185"/>
      <c r="PIB20" s="185"/>
      <c r="PIC20" s="185"/>
      <c r="PID20" s="185"/>
      <c r="PIE20" s="185"/>
      <c r="PIF20" s="185"/>
      <c r="PIG20" s="185"/>
      <c r="PIH20" s="185"/>
      <c r="PII20" s="185"/>
      <c r="PIJ20" s="185"/>
      <c r="PIK20" s="185"/>
      <c r="PIL20" s="185"/>
      <c r="PIM20" s="185"/>
      <c r="PIN20" s="185"/>
      <c r="PIO20" s="185"/>
      <c r="PIP20" s="185"/>
      <c r="PIQ20" s="185"/>
      <c r="PIR20" s="185"/>
      <c r="PIS20" s="185"/>
      <c r="PIT20" s="185"/>
      <c r="PIU20" s="185"/>
      <c r="PIV20" s="185"/>
      <c r="PIW20" s="185"/>
      <c r="PIX20" s="185"/>
      <c r="PIY20" s="185"/>
      <c r="PIZ20" s="185"/>
      <c r="PJA20" s="185"/>
      <c r="PJB20" s="185"/>
      <c r="PJC20" s="185"/>
      <c r="PJD20" s="185"/>
      <c r="PJE20" s="185"/>
      <c r="PJF20" s="185"/>
      <c r="PJG20" s="185"/>
      <c r="PJH20" s="185"/>
      <c r="PJI20" s="185"/>
      <c r="PJJ20" s="185"/>
      <c r="PJK20" s="185"/>
      <c r="PJL20" s="185"/>
      <c r="PJM20" s="185"/>
      <c r="PJN20" s="185"/>
      <c r="PJO20" s="185"/>
      <c r="PJP20" s="185"/>
      <c r="PJQ20" s="185"/>
      <c r="PJR20" s="185"/>
      <c r="PJS20" s="185"/>
      <c r="PJT20" s="185"/>
      <c r="PJU20" s="185"/>
      <c r="PJV20" s="185"/>
      <c r="PJW20" s="185"/>
      <c r="PJX20" s="185"/>
      <c r="PJY20" s="185"/>
      <c r="PJZ20" s="185"/>
      <c r="PKA20" s="185"/>
      <c r="PKB20" s="185"/>
      <c r="PKC20" s="185"/>
      <c r="PKD20" s="185"/>
      <c r="PKE20" s="185"/>
      <c r="PKF20" s="185"/>
      <c r="PKG20" s="185"/>
      <c r="PKH20" s="185"/>
      <c r="PKI20" s="185"/>
      <c r="PKJ20" s="185"/>
      <c r="PKK20" s="185"/>
      <c r="PKL20" s="185"/>
      <c r="PKM20" s="185"/>
      <c r="PKN20" s="185"/>
      <c r="PKO20" s="185"/>
      <c r="PKP20" s="185"/>
      <c r="PKQ20" s="185"/>
      <c r="PKR20" s="185"/>
      <c r="PKS20" s="185"/>
      <c r="PKT20" s="185"/>
      <c r="PKU20" s="185"/>
      <c r="PKV20" s="185"/>
      <c r="PKW20" s="185"/>
      <c r="PKX20" s="185"/>
      <c r="PKY20" s="185"/>
      <c r="PKZ20" s="185"/>
      <c r="PLA20" s="185"/>
      <c r="PLB20" s="185"/>
      <c r="PLC20" s="185"/>
      <c r="PLD20" s="185"/>
      <c r="PLE20" s="185"/>
      <c r="PLF20" s="185"/>
      <c r="PLG20" s="185"/>
      <c r="PLH20" s="185"/>
      <c r="PLI20" s="185"/>
      <c r="PLJ20" s="185"/>
      <c r="PLK20" s="185"/>
      <c r="PLL20" s="185"/>
      <c r="PLM20" s="185"/>
      <c r="PLN20" s="185"/>
      <c r="PLO20" s="185"/>
      <c r="PLP20" s="185"/>
      <c r="PLQ20" s="185"/>
      <c r="PLR20" s="185"/>
      <c r="PLS20" s="185"/>
      <c r="PLT20" s="185"/>
      <c r="PLU20" s="185"/>
      <c r="PLV20" s="185"/>
      <c r="PLW20" s="185"/>
      <c r="PLX20" s="185"/>
      <c r="PLY20" s="185"/>
      <c r="PLZ20" s="185"/>
      <c r="PMA20" s="185"/>
      <c r="PMB20" s="185"/>
      <c r="PMC20" s="185"/>
      <c r="PMD20" s="185"/>
      <c r="PME20" s="185"/>
      <c r="PMF20" s="185"/>
      <c r="PMG20" s="185"/>
      <c r="PMH20" s="185"/>
      <c r="PMI20" s="185"/>
      <c r="PMJ20" s="185"/>
      <c r="PMK20" s="185"/>
      <c r="PML20" s="185"/>
      <c r="PMM20" s="185"/>
      <c r="PMN20" s="185"/>
      <c r="PMO20" s="185"/>
      <c r="PMP20" s="185"/>
      <c r="PMQ20" s="185"/>
      <c r="PMR20" s="185"/>
      <c r="PMS20" s="185"/>
      <c r="PMT20" s="185"/>
      <c r="PMU20" s="185"/>
      <c r="PMV20" s="185"/>
      <c r="PMW20" s="185"/>
      <c r="PMX20" s="185"/>
      <c r="PMY20" s="185"/>
      <c r="PMZ20" s="185"/>
      <c r="PNA20" s="185"/>
      <c r="PNB20" s="185"/>
      <c r="PNC20" s="185"/>
      <c r="PND20" s="185"/>
      <c r="PNE20" s="185"/>
      <c r="PNF20" s="185"/>
      <c r="PNG20" s="185"/>
      <c r="PNH20" s="185"/>
      <c r="PNI20" s="185"/>
      <c r="PNJ20" s="185"/>
      <c r="PNK20" s="185"/>
      <c r="PNL20" s="185"/>
      <c r="PNM20" s="185"/>
      <c r="PNN20" s="185"/>
      <c r="PNO20" s="185"/>
      <c r="PNP20" s="185"/>
      <c r="PNQ20" s="185"/>
      <c r="PNR20" s="185"/>
      <c r="PNS20" s="185"/>
      <c r="PNT20" s="185"/>
      <c r="PNU20" s="185"/>
      <c r="PNV20" s="185"/>
      <c r="PNW20" s="185"/>
      <c r="PNX20" s="185"/>
      <c r="PNY20" s="185"/>
      <c r="PNZ20" s="185"/>
      <c r="POA20" s="185"/>
      <c r="POB20" s="185"/>
      <c r="POC20" s="185"/>
      <c r="POD20" s="185"/>
      <c r="POE20" s="185"/>
      <c r="POF20" s="185"/>
      <c r="POG20" s="185"/>
      <c r="POH20" s="185"/>
      <c r="POI20" s="185"/>
      <c r="POJ20" s="185"/>
      <c r="POK20" s="185"/>
      <c r="POL20" s="185"/>
      <c r="POM20" s="185"/>
      <c r="PON20" s="185"/>
      <c r="POO20" s="185"/>
      <c r="POP20" s="185"/>
      <c r="POQ20" s="185"/>
      <c r="POR20" s="185"/>
      <c r="POS20" s="185"/>
      <c r="POT20" s="185"/>
      <c r="POU20" s="185"/>
      <c r="POV20" s="185"/>
      <c r="POW20" s="185"/>
      <c r="POX20" s="185"/>
      <c r="POY20" s="185"/>
      <c r="POZ20" s="185"/>
      <c r="PPA20" s="185"/>
      <c r="PPB20" s="185"/>
      <c r="PPC20" s="185"/>
      <c r="PPD20" s="185"/>
      <c r="PPE20" s="185"/>
      <c r="PPF20" s="185"/>
      <c r="PPG20" s="185"/>
      <c r="PPH20" s="185"/>
      <c r="PPI20" s="185"/>
      <c r="PPJ20" s="185"/>
      <c r="PPK20" s="185"/>
      <c r="PPL20" s="185"/>
      <c r="PPM20" s="185"/>
      <c r="PPN20" s="185"/>
      <c r="PPO20" s="185"/>
      <c r="PPP20" s="185"/>
      <c r="PPQ20" s="185"/>
      <c r="PPR20" s="185"/>
      <c r="PPS20" s="185"/>
      <c r="PPT20" s="185"/>
      <c r="PPU20" s="185"/>
      <c r="PPV20" s="185"/>
      <c r="PPW20" s="185"/>
      <c r="PPX20" s="185"/>
      <c r="PPY20" s="185"/>
      <c r="PPZ20" s="185"/>
      <c r="PQA20" s="185"/>
      <c r="PQB20" s="185"/>
      <c r="PQC20" s="185"/>
      <c r="PQD20" s="185"/>
      <c r="PQE20" s="185"/>
      <c r="PQF20" s="185"/>
      <c r="PQG20" s="185"/>
      <c r="PQH20" s="185"/>
      <c r="PQI20" s="185"/>
      <c r="PQJ20" s="185"/>
      <c r="PQK20" s="185"/>
      <c r="PQL20" s="185"/>
      <c r="PQM20" s="185"/>
      <c r="PQN20" s="185"/>
      <c r="PQO20" s="185"/>
      <c r="PQP20" s="185"/>
      <c r="PQQ20" s="185"/>
      <c r="PQR20" s="185"/>
      <c r="PQS20" s="185"/>
      <c r="PQT20" s="185"/>
      <c r="PQU20" s="185"/>
      <c r="PQV20" s="185"/>
      <c r="PQW20" s="185"/>
      <c r="PQX20" s="185"/>
      <c r="PQY20" s="185"/>
      <c r="PQZ20" s="185"/>
      <c r="PRA20" s="185"/>
      <c r="PRB20" s="185"/>
      <c r="PRC20" s="185"/>
      <c r="PRD20" s="185"/>
      <c r="PRE20" s="185"/>
      <c r="PRF20" s="185"/>
      <c r="PRG20" s="185"/>
      <c r="PRH20" s="185"/>
      <c r="PRI20" s="185"/>
      <c r="PRJ20" s="185"/>
      <c r="PRK20" s="185"/>
      <c r="PRL20" s="185"/>
      <c r="PRM20" s="185"/>
      <c r="PRN20" s="185"/>
      <c r="PRO20" s="185"/>
      <c r="PRP20" s="185"/>
      <c r="PRQ20" s="185"/>
      <c r="PRR20" s="185"/>
      <c r="PRS20" s="185"/>
      <c r="PRT20" s="185"/>
      <c r="PRU20" s="185"/>
      <c r="PRV20" s="185"/>
      <c r="PRW20" s="185"/>
      <c r="PRX20" s="185"/>
      <c r="PRY20" s="185"/>
      <c r="PRZ20" s="185"/>
      <c r="PSA20" s="185"/>
      <c r="PSB20" s="185"/>
      <c r="PSC20" s="185"/>
      <c r="PSD20" s="185"/>
      <c r="PSE20" s="185"/>
      <c r="PSF20" s="185"/>
      <c r="PSG20" s="185"/>
      <c r="PSH20" s="185"/>
      <c r="PSI20" s="185"/>
      <c r="PSJ20" s="185"/>
      <c r="PSK20" s="185"/>
      <c r="PSL20" s="185"/>
      <c r="PSM20" s="185"/>
      <c r="PSN20" s="185"/>
      <c r="PSO20" s="185"/>
      <c r="PSP20" s="185"/>
      <c r="PSQ20" s="185"/>
      <c r="PSR20" s="185"/>
      <c r="PSS20" s="185"/>
      <c r="PST20" s="185"/>
      <c r="PSU20" s="185"/>
      <c r="PSV20" s="185"/>
      <c r="PSW20" s="185"/>
      <c r="PSX20" s="185"/>
      <c r="PSY20" s="185"/>
      <c r="PSZ20" s="185"/>
      <c r="PTA20" s="185"/>
      <c r="PTB20" s="185"/>
      <c r="PTC20" s="185"/>
      <c r="PTD20" s="185"/>
      <c r="PTE20" s="185"/>
      <c r="PTF20" s="185"/>
      <c r="PTG20" s="185"/>
      <c r="PTH20" s="185"/>
      <c r="PTI20" s="185"/>
      <c r="PTJ20" s="185"/>
      <c r="PTK20" s="185"/>
      <c r="PTL20" s="185"/>
      <c r="PTM20" s="185"/>
      <c r="PTN20" s="185"/>
      <c r="PTO20" s="185"/>
      <c r="PTP20" s="185"/>
      <c r="PTQ20" s="185"/>
      <c r="PTR20" s="185"/>
      <c r="PTS20" s="185"/>
      <c r="PTT20" s="185"/>
      <c r="PTU20" s="185"/>
      <c r="PTV20" s="185"/>
      <c r="PTW20" s="185"/>
      <c r="PTX20" s="185"/>
      <c r="PTY20" s="185"/>
      <c r="PTZ20" s="185"/>
      <c r="PUA20" s="185"/>
      <c r="PUB20" s="185"/>
      <c r="PUC20" s="185"/>
      <c r="PUD20" s="185"/>
      <c r="PUE20" s="185"/>
      <c r="PUF20" s="185"/>
      <c r="PUG20" s="185"/>
      <c r="PUH20" s="185"/>
      <c r="PUI20" s="185"/>
      <c r="PUJ20" s="185"/>
      <c r="PUK20" s="185"/>
      <c r="PUL20" s="185"/>
      <c r="PUM20" s="185"/>
      <c r="PUN20" s="185"/>
      <c r="PUO20" s="185"/>
      <c r="PUP20" s="185"/>
      <c r="PUQ20" s="185"/>
      <c r="PUR20" s="185"/>
      <c r="PUS20" s="185"/>
      <c r="PUT20" s="185"/>
      <c r="PUU20" s="185"/>
      <c r="PUV20" s="185"/>
      <c r="PUW20" s="185"/>
      <c r="PUX20" s="185"/>
      <c r="PUY20" s="185"/>
      <c r="PUZ20" s="185"/>
      <c r="PVA20" s="185"/>
      <c r="PVB20" s="185"/>
      <c r="PVC20" s="185"/>
      <c r="PVD20" s="185"/>
      <c r="PVE20" s="185"/>
      <c r="PVF20" s="185"/>
      <c r="PVG20" s="185"/>
      <c r="PVH20" s="185"/>
      <c r="PVI20" s="185"/>
      <c r="PVJ20" s="185"/>
      <c r="PVK20" s="185"/>
      <c r="PVL20" s="185"/>
      <c r="PVM20" s="185"/>
      <c r="PVN20" s="185"/>
      <c r="PVO20" s="185"/>
      <c r="PVP20" s="185"/>
      <c r="PVQ20" s="185"/>
      <c r="PVR20" s="185"/>
      <c r="PVS20" s="185"/>
      <c r="PVT20" s="185"/>
      <c r="PVU20" s="185"/>
      <c r="PVV20" s="185"/>
      <c r="PVW20" s="185"/>
      <c r="PVX20" s="185"/>
      <c r="PVY20" s="185"/>
      <c r="PVZ20" s="185"/>
      <c r="PWA20" s="185"/>
      <c r="PWB20" s="185"/>
      <c r="PWC20" s="185"/>
      <c r="PWD20" s="185"/>
      <c r="PWE20" s="185"/>
      <c r="PWF20" s="185"/>
      <c r="PWG20" s="185"/>
      <c r="PWH20" s="185"/>
      <c r="PWI20" s="185"/>
      <c r="PWJ20" s="185"/>
      <c r="PWK20" s="185"/>
      <c r="PWL20" s="185"/>
      <c r="PWM20" s="185"/>
      <c r="PWN20" s="185"/>
      <c r="PWO20" s="185"/>
      <c r="PWP20" s="185"/>
      <c r="PWQ20" s="185"/>
      <c r="PWR20" s="185"/>
      <c r="PWS20" s="185"/>
      <c r="PWT20" s="185"/>
      <c r="PWU20" s="185"/>
      <c r="PWV20" s="185"/>
      <c r="PWW20" s="185"/>
      <c r="PWX20" s="185"/>
      <c r="PWY20" s="185"/>
      <c r="PWZ20" s="185"/>
      <c r="PXA20" s="185"/>
      <c r="PXB20" s="185"/>
      <c r="PXC20" s="185"/>
      <c r="PXD20" s="185"/>
      <c r="PXE20" s="185"/>
      <c r="PXF20" s="185"/>
      <c r="PXG20" s="185"/>
      <c r="PXH20" s="185"/>
      <c r="PXI20" s="185"/>
      <c r="PXJ20" s="185"/>
      <c r="PXK20" s="185"/>
      <c r="PXL20" s="185"/>
      <c r="PXM20" s="185"/>
      <c r="PXN20" s="185"/>
      <c r="PXO20" s="185"/>
      <c r="PXP20" s="185"/>
      <c r="PXQ20" s="185"/>
      <c r="PXR20" s="185"/>
      <c r="PXS20" s="185"/>
      <c r="PXT20" s="185"/>
      <c r="PXU20" s="185"/>
      <c r="PXV20" s="185"/>
      <c r="PXW20" s="185"/>
      <c r="PXX20" s="185"/>
      <c r="PXY20" s="185"/>
      <c r="PXZ20" s="185"/>
      <c r="PYA20" s="185"/>
      <c r="PYB20" s="185"/>
      <c r="PYC20" s="185"/>
      <c r="PYD20" s="185"/>
      <c r="PYE20" s="185"/>
      <c r="PYF20" s="185"/>
      <c r="PYG20" s="185"/>
      <c r="PYH20" s="185"/>
      <c r="PYI20" s="185"/>
      <c r="PYJ20" s="185"/>
      <c r="PYK20" s="185"/>
      <c r="PYL20" s="185"/>
      <c r="PYM20" s="185"/>
      <c r="PYN20" s="185"/>
      <c r="PYO20" s="185"/>
      <c r="PYP20" s="185"/>
      <c r="PYQ20" s="185"/>
      <c r="PYR20" s="185"/>
      <c r="PYS20" s="185"/>
      <c r="PYT20" s="185"/>
      <c r="PYU20" s="185"/>
      <c r="PYV20" s="185"/>
      <c r="PYW20" s="185"/>
      <c r="PYX20" s="185"/>
      <c r="PYY20" s="185"/>
      <c r="PYZ20" s="185"/>
      <c r="PZA20" s="185"/>
      <c r="PZB20" s="185"/>
      <c r="PZC20" s="185"/>
      <c r="PZD20" s="185"/>
      <c r="PZE20" s="185"/>
      <c r="PZF20" s="185"/>
      <c r="PZG20" s="185"/>
      <c r="PZH20" s="185"/>
      <c r="PZI20" s="185"/>
      <c r="PZJ20" s="185"/>
      <c r="PZK20" s="185"/>
      <c r="PZL20" s="185"/>
      <c r="PZM20" s="185"/>
      <c r="PZN20" s="185"/>
      <c r="PZO20" s="185"/>
      <c r="PZP20" s="185"/>
      <c r="PZQ20" s="185"/>
      <c r="PZR20" s="185"/>
      <c r="PZS20" s="185"/>
      <c r="PZT20" s="185"/>
      <c r="PZU20" s="185"/>
      <c r="PZV20" s="185"/>
      <c r="PZW20" s="185"/>
      <c r="PZX20" s="185"/>
      <c r="PZY20" s="185"/>
      <c r="PZZ20" s="185"/>
      <c r="QAA20" s="185"/>
      <c r="QAB20" s="185"/>
      <c r="QAC20" s="185"/>
      <c r="QAD20" s="185"/>
      <c r="QAE20" s="185"/>
      <c r="QAF20" s="185"/>
      <c r="QAG20" s="185"/>
      <c r="QAH20" s="185"/>
      <c r="QAI20" s="185"/>
      <c r="QAJ20" s="185"/>
      <c r="QAK20" s="185"/>
      <c r="QAL20" s="185"/>
      <c r="QAM20" s="185"/>
      <c r="QAN20" s="185"/>
      <c r="QAO20" s="185"/>
      <c r="QAP20" s="185"/>
      <c r="QAQ20" s="185"/>
      <c r="QAR20" s="185"/>
      <c r="QAS20" s="185"/>
      <c r="QAT20" s="185"/>
      <c r="QAU20" s="185"/>
      <c r="QAV20" s="185"/>
      <c r="QAW20" s="185"/>
      <c r="QAX20" s="185"/>
      <c r="QAY20" s="185"/>
      <c r="QAZ20" s="185"/>
      <c r="QBA20" s="185"/>
      <c r="QBB20" s="185"/>
      <c r="QBC20" s="185"/>
      <c r="QBD20" s="185"/>
      <c r="QBE20" s="185"/>
      <c r="QBF20" s="185"/>
      <c r="QBG20" s="185"/>
      <c r="QBH20" s="185"/>
      <c r="QBI20" s="185"/>
      <c r="QBJ20" s="185"/>
      <c r="QBK20" s="185"/>
      <c r="QBL20" s="185"/>
      <c r="QBM20" s="185"/>
      <c r="QBN20" s="185"/>
      <c r="QBO20" s="185"/>
      <c r="QBP20" s="185"/>
      <c r="QBQ20" s="185"/>
      <c r="QBR20" s="185"/>
      <c r="QBS20" s="185"/>
      <c r="QBT20" s="185"/>
      <c r="QBU20" s="185"/>
      <c r="QBV20" s="185"/>
      <c r="QBW20" s="185"/>
      <c r="QBX20" s="185"/>
      <c r="QBY20" s="185"/>
      <c r="QBZ20" s="185"/>
      <c r="QCA20" s="185"/>
      <c r="QCB20" s="185"/>
      <c r="QCC20" s="185"/>
      <c r="QCD20" s="185"/>
      <c r="QCE20" s="185"/>
      <c r="QCF20" s="185"/>
      <c r="QCG20" s="185"/>
      <c r="QCH20" s="185"/>
      <c r="QCI20" s="185"/>
      <c r="QCJ20" s="185"/>
      <c r="QCK20" s="185"/>
      <c r="QCL20" s="185"/>
      <c r="QCM20" s="185"/>
      <c r="QCN20" s="185"/>
      <c r="QCO20" s="185"/>
      <c r="QCP20" s="185"/>
      <c r="QCQ20" s="185"/>
      <c r="QCR20" s="185"/>
      <c r="QCS20" s="185"/>
      <c r="QCT20" s="185"/>
      <c r="QCU20" s="185"/>
      <c r="QCV20" s="185"/>
      <c r="QCW20" s="185"/>
      <c r="QCX20" s="185"/>
      <c r="QCY20" s="185"/>
      <c r="QCZ20" s="185"/>
      <c r="QDA20" s="185"/>
      <c r="QDB20" s="185"/>
      <c r="QDC20" s="185"/>
      <c r="QDD20" s="185"/>
      <c r="QDE20" s="185"/>
      <c r="QDF20" s="185"/>
      <c r="QDG20" s="185"/>
      <c r="QDH20" s="185"/>
      <c r="QDI20" s="185"/>
      <c r="QDJ20" s="185"/>
      <c r="QDK20" s="185"/>
      <c r="QDL20" s="185"/>
      <c r="QDM20" s="185"/>
      <c r="QDN20" s="185"/>
      <c r="QDO20" s="185"/>
      <c r="QDP20" s="185"/>
      <c r="QDQ20" s="185"/>
      <c r="QDR20" s="185"/>
      <c r="QDS20" s="185"/>
      <c r="QDT20" s="185"/>
      <c r="QDU20" s="185"/>
      <c r="QDV20" s="185"/>
      <c r="QDW20" s="185"/>
      <c r="QDX20" s="185"/>
      <c r="QDY20" s="185"/>
      <c r="QDZ20" s="185"/>
      <c r="QEA20" s="185"/>
      <c r="QEB20" s="185"/>
      <c r="QEC20" s="185"/>
      <c r="QED20" s="185"/>
      <c r="QEE20" s="185"/>
      <c r="QEF20" s="185"/>
      <c r="QEG20" s="185"/>
      <c r="QEH20" s="185"/>
      <c r="QEI20" s="185"/>
      <c r="QEJ20" s="185"/>
      <c r="QEK20" s="185"/>
      <c r="QEL20" s="185"/>
      <c r="QEM20" s="185"/>
      <c r="QEN20" s="185"/>
      <c r="QEO20" s="185"/>
      <c r="QEP20" s="185"/>
      <c r="QEQ20" s="185"/>
      <c r="QER20" s="185"/>
      <c r="QES20" s="185"/>
      <c r="QET20" s="185"/>
      <c r="QEU20" s="185"/>
      <c r="QEV20" s="185"/>
      <c r="QEW20" s="185"/>
      <c r="QEX20" s="185"/>
      <c r="QEY20" s="185"/>
      <c r="QEZ20" s="185"/>
      <c r="QFA20" s="185"/>
      <c r="QFB20" s="185"/>
      <c r="QFC20" s="185"/>
      <c r="QFD20" s="185"/>
      <c r="QFE20" s="185"/>
      <c r="QFF20" s="185"/>
      <c r="QFG20" s="185"/>
      <c r="QFH20" s="185"/>
      <c r="QFI20" s="185"/>
      <c r="QFJ20" s="185"/>
      <c r="QFK20" s="185"/>
      <c r="QFL20" s="185"/>
      <c r="QFM20" s="185"/>
      <c r="QFN20" s="185"/>
      <c r="QFO20" s="185"/>
      <c r="QFP20" s="185"/>
      <c r="QFQ20" s="185"/>
      <c r="QFR20" s="185"/>
      <c r="QFS20" s="185"/>
      <c r="QFT20" s="185"/>
      <c r="QFU20" s="185"/>
      <c r="QFV20" s="185"/>
      <c r="QFW20" s="185"/>
      <c r="QFX20" s="185"/>
      <c r="QFY20" s="185"/>
      <c r="QFZ20" s="185"/>
      <c r="QGA20" s="185"/>
      <c r="QGB20" s="185"/>
      <c r="QGC20" s="185"/>
      <c r="QGD20" s="185"/>
      <c r="QGE20" s="185"/>
      <c r="QGF20" s="185"/>
      <c r="QGG20" s="185"/>
      <c r="QGH20" s="185"/>
      <c r="QGI20" s="185"/>
      <c r="QGJ20" s="185"/>
      <c r="QGK20" s="185"/>
      <c r="QGL20" s="185"/>
      <c r="QGM20" s="185"/>
      <c r="QGN20" s="185"/>
      <c r="QGO20" s="185"/>
      <c r="QGP20" s="185"/>
      <c r="QGQ20" s="185"/>
      <c r="QGR20" s="185"/>
      <c r="QGS20" s="185"/>
      <c r="QGT20" s="185"/>
      <c r="QGU20" s="185"/>
      <c r="QGV20" s="185"/>
      <c r="QGW20" s="185"/>
      <c r="QGX20" s="185"/>
      <c r="QGY20" s="185"/>
      <c r="QGZ20" s="185"/>
      <c r="QHA20" s="185"/>
      <c r="QHB20" s="185"/>
      <c r="QHC20" s="185"/>
      <c r="QHD20" s="185"/>
      <c r="QHE20" s="185"/>
      <c r="QHF20" s="185"/>
      <c r="QHG20" s="185"/>
      <c r="QHH20" s="185"/>
      <c r="QHI20" s="185"/>
      <c r="QHJ20" s="185"/>
      <c r="QHK20" s="185"/>
      <c r="QHL20" s="185"/>
      <c r="QHM20" s="185"/>
      <c r="QHN20" s="185"/>
      <c r="QHO20" s="185"/>
      <c r="QHP20" s="185"/>
      <c r="QHQ20" s="185"/>
      <c r="QHR20" s="185"/>
      <c r="QHS20" s="185"/>
      <c r="QHT20" s="185"/>
      <c r="QHU20" s="185"/>
      <c r="QHV20" s="185"/>
      <c r="QHW20" s="185"/>
      <c r="QHX20" s="185"/>
      <c r="QHY20" s="185"/>
      <c r="QHZ20" s="185"/>
      <c r="QIA20" s="185"/>
      <c r="QIB20" s="185"/>
      <c r="QIC20" s="185"/>
      <c r="QID20" s="185"/>
      <c r="QIE20" s="185"/>
      <c r="QIF20" s="185"/>
      <c r="QIG20" s="185"/>
      <c r="QIH20" s="185"/>
      <c r="QII20" s="185"/>
      <c r="QIJ20" s="185"/>
      <c r="QIK20" s="185"/>
      <c r="QIL20" s="185"/>
      <c r="QIM20" s="185"/>
      <c r="QIN20" s="185"/>
      <c r="QIO20" s="185"/>
      <c r="QIP20" s="185"/>
      <c r="QIQ20" s="185"/>
      <c r="QIR20" s="185"/>
      <c r="QIS20" s="185"/>
      <c r="QIT20" s="185"/>
      <c r="QIU20" s="185"/>
      <c r="QIV20" s="185"/>
      <c r="QIW20" s="185"/>
      <c r="QIX20" s="185"/>
      <c r="QIY20" s="185"/>
      <c r="QIZ20" s="185"/>
      <c r="QJA20" s="185"/>
      <c r="QJB20" s="185"/>
      <c r="QJC20" s="185"/>
      <c r="QJD20" s="185"/>
      <c r="QJE20" s="185"/>
      <c r="QJF20" s="185"/>
      <c r="QJG20" s="185"/>
      <c r="QJH20" s="185"/>
      <c r="QJI20" s="185"/>
      <c r="QJJ20" s="185"/>
      <c r="QJK20" s="185"/>
      <c r="QJL20" s="185"/>
      <c r="QJM20" s="185"/>
      <c r="QJN20" s="185"/>
      <c r="QJO20" s="185"/>
      <c r="QJP20" s="185"/>
      <c r="QJQ20" s="185"/>
      <c r="QJR20" s="185"/>
      <c r="QJS20" s="185"/>
      <c r="QJT20" s="185"/>
      <c r="QJU20" s="185"/>
      <c r="QJV20" s="185"/>
      <c r="QJW20" s="185"/>
      <c r="QJX20" s="185"/>
      <c r="QJY20" s="185"/>
      <c r="QJZ20" s="185"/>
      <c r="QKA20" s="185"/>
      <c r="QKB20" s="185"/>
      <c r="QKC20" s="185"/>
      <c r="QKD20" s="185"/>
      <c r="QKE20" s="185"/>
      <c r="QKF20" s="185"/>
      <c r="QKG20" s="185"/>
      <c r="QKH20" s="185"/>
      <c r="QKI20" s="185"/>
      <c r="QKJ20" s="185"/>
      <c r="QKK20" s="185"/>
      <c r="QKL20" s="185"/>
      <c r="QKM20" s="185"/>
      <c r="QKN20" s="185"/>
      <c r="QKO20" s="185"/>
      <c r="QKP20" s="185"/>
      <c r="QKQ20" s="185"/>
      <c r="QKR20" s="185"/>
      <c r="QKS20" s="185"/>
      <c r="QKT20" s="185"/>
      <c r="QKU20" s="185"/>
      <c r="QKV20" s="185"/>
      <c r="QKW20" s="185"/>
      <c r="QKX20" s="185"/>
      <c r="QKY20" s="185"/>
      <c r="QKZ20" s="185"/>
      <c r="QLA20" s="185"/>
      <c r="QLB20" s="185"/>
      <c r="QLC20" s="185"/>
      <c r="QLD20" s="185"/>
      <c r="QLE20" s="185"/>
      <c r="QLF20" s="185"/>
      <c r="QLG20" s="185"/>
      <c r="QLH20" s="185"/>
      <c r="QLI20" s="185"/>
      <c r="QLJ20" s="185"/>
      <c r="QLK20" s="185"/>
      <c r="QLL20" s="185"/>
      <c r="QLM20" s="185"/>
      <c r="QLN20" s="185"/>
      <c r="QLO20" s="185"/>
      <c r="QLP20" s="185"/>
      <c r="QLQ20" s="185"/>
      <c r="QLR20" s="185"/>
      <c r="QLS20" s="185"/>
      <c r="QLT20" s="185"/>
      <c r="QLU20" s="185"/>
      <c r="QLV20" s="185"/>
      <c r="QLW20" s="185"/>
      <c r="QLX20" s="185"/>
      <c r="QLY20" s="185"/>
      <c r="QLZ20" s="185"/>
      <c r="QMA20" s="185"/>
      <c r="QMB20" s="185"/>
      <c r="QMC20" s="185"/>
      <c r="QMD20" s="185"/>
      <c r="QME20" s="185"/>
      <c r="QMF20" s="185"/>
      <c r="QMG20" s="185"/>
      <c r="QMH20" s="185"/>
      <c r="QMI20" s="185"/>
      <c r="QMJ20" s="185"/>
      <c r="QMK20" s="185"/>
      <c r="QML20" s="185"/>
      <c r="QMM20" s="185"/>
      <c r="QMN20" s="185"/>
      <c r="QMO20" s="185"/>
      <c r="QMP20" s="185"/>
      <c r="QMQ20" s="185"/>
      <c r="QMR20" s="185"/>
      <c r="QMS20" s="185"/>
      <c r="QMT20" s="185"/>
      <c r="QMU20" s="185"/>
      <c r="QMV20" s="185"/>
      <c r="QMW20" s="185"/>
      <c r="QMX20" s="185"/>
      <c r="QMY20" s="185"/>
      <c r="QMZ20" s="185"/>
      <c r="QNA20" s="185"/>
      <c r="QNB20" s="185"/>
      <c r="QNC20" s="185"/>
      <c r="QND20" s="185"/>
      <c r="QNE20" s="185"/>
      <c r="QNF20" s="185"/>
      <c r="QNG20" s="185"/>
      <c r="QNH20" s="185"/>
      <c r="QNI20" s="185"/>
      <c r="QNJ20" s="185"/>
      <c r="QNK20" s="185"/>
      <c r="QNL20" s="185"/>
      <c r="QNM20" s="185"/>
      <c r="QNN20" s="185"/>
      <c r="QNO20" s="185"/>
      <c r="QNP20" s="185"/>
      <c r="QNQ20" s="185"/>
      <c r="QNR20" s="185"/>
      <c r="QNS20" s="185"/>
      <c r="QNT20" s="185"/>
      <c r="QNU20" s="185"/>
      <c r="QNV20" s="185"/>
      <c r="QNW20" s="185"/>
      <c r="QNX20" s="185"/>
      <c r="QNY20" s="185"/>
      <c r="QNZ20" s="185"/>
      <c r="QOA20" s="185"/>
      <c r="QOB20" s="185"/>
      <c r="QOC20" s="185"/>
      <c r="QOD20" s="185"/>
      <c r="QOE20" s="185"/>
      <c r="QOF20" s="185"/>
      <c r="QOG20" s="185"/>
      <c r="QOH20" s="185"/>
      <c r="QOI20" s="185"/>
      <c r="QOJ20" s="185"/>
      <c r="QOK20" s="185"/>
      <c r="QOL20" s="185"/>
      <c r="QOM20" s="185"/>
      <c r="QON20" s="185"/>
      <c r="QOO20" s="185"/>
      <c r="QOP20" s="185"/>
      <c r="QOQ20" s="185"/>
      <c r="QOR20" s="185"/>
      <c r="QOS20" s="185"/>
      <c r="QOT20" s="185"/>
      <c r="QOU20" s="185"/>
      <c r="QOV20" s="185"/>
      <c r="QOW20" s="185"/>
      <c r="QOX20" s="185"/>
      <c r="QOY20" s="185"/>
      <c r="QOZ20" s="185"/>
      <c r="QPA20" s="185"/>
      <c r="QPB20" s="185"/>
      <c r="QPC20" s="185"/>
      <c r="QPD20" s="185"/>
      <c r="QPE20" s="185"/>
      <c r="QPF20" s="185"/>
      <c r="QPG20" s="185"/>
      <c r="QPH20" s="185"/>
      <c r="QPI20" s="185"/>
      <c r="QPJ20" s="185"/>
      <c r="QPK20" s="185"/>
      <c r="QPL20" s="185"/>
      <c r="QPM20" s="185"/>
      <c r="QPN20" s="185"/>
      <c r="QPO20" s="185"/>
      <c r="QPP20" s="185"/>
      <c r="QPQ20" s="185"/>
      <c r="QPR20" s="185"/>
      <c r="QPS20" s="185"/>
      <c r="QPT20" s="185"/>
      <c r="QPU20" s="185"/>
      <c r="QPV20" s="185"/>
      <c r="QPW20" s="185"/>
      <c r="QPX20" s="185"/>
      <c r="QPY20" s="185"/>
      <c r="QPZ20" s="185"/>
      <c r="QQA20" s="185"/>
      <c r="QQB20" s="185"/>
      <c r="QQC20" s="185"/>
      <c r="QQD20" s="185"/>
      <c r="QQE20" s="185"/>
      <c r="QQF20" s="185"/>
      <c r="QQG20" s="185"/>
      <c r="QQH20" s="185"/>
      <c r="QQI20" s="185"/>
      <c r="QQJ20" s="185"/>
      <c r="QQK20" s="185"/>
      <c r="QQL20" s="185"/>
      <c r="QQM20" s="185"/>
      <c r="QQN20" s="185"/>
      <c r="QQO20" s="185"/>
      <c r="QQP20" s="185"/>
      <c r="QQQ20" s="185"/>
      <c r="QQR20" s="185"/>
      <c r="QQS20" s="185"/>
      <c r="QQT20" s="185"/>
      <c r="QQU20" s="185"/>
      <c r="QQV20" s="185"/>
      <c r="QQW20" s="185"/>
      <c r="QQX20" s="185"/>
      <c r="QQY20" s="185"/>
      <c r="QQZ20" s="185"/>
      <c r="QRA20" s="185"/>
      <c r="QRB20" s="185"/>
      <c r="QRC20" s="185"/>
      <c r="QRD20" s="185"/>
      <c r="QRE20" s="185"/>
      <c r="QRF20" s="185"/>
      <c r="QRG20" s="185"/>
      <c r="QRH20" s="185"/>
      <c r="QRI20" s="185"/>
      <c r="QRJ20" s="185"/>
      <c r="QRK20" s="185"/>
      <c r="QRL20" s="185"/>
      <c r="QRM20" s="185"/>
      <c r="QRN20" s="185"/>
      <c r="QRO20" s="185"/>
      <c r="QRP20" s="185"/>
      <c r="QRQ20" s="185"/>
      <c r="QRR20" s="185"/>
      <c r="QRS20" s="185"/>
      <c r="QRT20" s="185"/>
      <c r="QRU20" s="185"/>
      <c r="QRV20" s="185"/>
      <c r="QRW20" s="185"/>
      <c r="QRX20" s="185"/>
      <c r="QRY20" s="185"/>
      <c r="QRZ20" s="185"/>
      <c r="QSA20" s="185"/>
      <c r="QSB20" s="185"/>
      <c r="QSC20" s="185"/>
      <c r="QSD20" s="185"/>
      <c r="QSE20" s="185"/>
      <c r="QSF20" s="185"/>
      <c r="QSG20" s="185"/>
      <c r="QSH20" s="185"/>
      <c r="QSI20" s="185"/>
      <c r="QSJ20" s="185"/>
      <c r="QSK20" s="185"/>
      <c r="QSL20" s="185"/>
      <c r="QSM20" s="185"/>
      <c r="QSN20" s="185"/>
      <c r="QSO20" s="185"/>
      <c r="QSP20" s="185"/>
      <c r="QSQ20" s="185"/>
      <c r="QSR20" s="185"/>
      <c r="QSS20" s="185"/>
      <c r="QST20" s="185"/>
      <c r="QSU20" s="185"/>
      <c r="QSV20" s="185"/>
      <c r="QSW20" s="185"/>
      <c r="QSX20" s="185"/>
      <c r="QSY20" s="185"/>
      <c r="QSZ20" s="185"/>
      <c r="QTA20" s="185"/>
      <c r="QTB20" s="185"/>
      <c r="QTC20" s="185"/>
      <c r="QTD20" s="185"/>
      <c r="QTE20" s="185"/>
      <c r="QTF20" s="185"/>
      <c r="QTG20" s="185"/>
      <c r="QTH20" s="185"/>
      <c r="QTI20" s="185"/>
      <c r="QTJ20" s="185"/>
      <c r="QTK20" s="185"/>
      <c r="QTL20" s="185"/>
      <c r="QTM20" s="185"/>
      <c r="QTN20" s="185"/>
      <c r="QTO20" s="185"/>
      <c r="QTP20" s="185"/>
      <c r="QTQ20" s="185"/>
      <c r="QTR20" s="185"/>
      <c r="QTS20" s="185"/>
      <c r="QTT20" s="185"/>
      <c r="QTU20" s="185"/>
      <c r="QTV20" s="185"/>
      <c r="QTW20" s="185"/>
      <c r="QTX20" s="185"/>
      <c r="QTY20" s="185"/>
      <c r="QTZ20" s="185"/>
      <c r="QUA20" s="185"/>
      <c r="QUB20" s="185"/>
      <c r="QUC20" s="185"/>
      <c r="QUD20" s="185"/>
      <c r="QUE20" s="185"/>
      <c r="QUF20" s="185"/>
      <c r="QUG20" s="185"/>
      <c r="QUH20" s="185"/>
      <c r="QUI20" s="185"/>
      <c r="QUJ20" s="185"/>
      <c r="QUK20" s="185"/>
      <c r="QUL20" s="185"/>
      <c r="QUM20" s="185"/>
      <c r="QUN20" s="185"/>
      <c r="QUO20" s="185"/>
      <c r="QUP20" s="185"/>
      <c r="QUQ20" s="185"/>
      <c r="QUR20" s="185"/>
      <c r="QUS20" s="185"/>
      <c r="QUT20" s="185"/>
      <c r="QUU20" s="185"/>
      <c r="QUV20" s="185"/>
      <c r="QUW20" s="185"/>
      <c r="QUX20" s="185"/>
      <c r="QUY20" s="185"/>
      <c r="QUZ20" s="185"/>
      <c r="QVA20" s="185"/>
      <c r="QVB20" s="185"/>
      <c r="QVC20" s="185"/>
      <c r="QVD20" s="185"/>
      <c r="QVE20" s="185"/>
      <c r="QVF20" s="185"/>
      <c r="QVG20" s="185"/>
      <c r="QVH20" s="185"/>
      <c r="QVI20" s="185"/>
      <c r="QVJ20" s="185"/>
      <c r="QVK20" s="185"/>
      <c r="QVL20" s="185"/>
      <c r="QVM20" s="185"/>
      <c r="QVN20" s="185"/>
      <c r="QVO20" s="185"/>
      <c r="QVP20" s="185"/>
      <c r="QVQ20" s="185"/>
      <c r="QVR20" s="185"/>
      <c r="QVS20" s="185"/>
      <c r="QVT20" s="185"/>
      <c r="QVU20" s="185"/>
      <c r="QVV20" s="185"/>
      <c r="QVW20" s="185"/>
      <c r="QVX20" s="185"/>
      <c r="QVY20" s="185"/>
      <c r="QVZ20" s="185"/>
      <c r="QWA20" s="185"/>
      <c r="QWB20" s="185"/>
      <c r="QWC20" s="185"/>
      <c r="QWD20" s="185"/>
      <c r="QWE20" s="185"/>
      <c r="QWF20" s="185"/>
      <c r="QWG20" s="185"/>
      <c r="QWH20" s="185"/>
      <c r="QWI20" s="185"/>
      <c r="QWJ20" s="185"/>
      <c r="QWK20" s="185"/>
      <c r="QWL20" s="185"/>
      <c r="QWM20" s="185"/>
      <c r="QWN20" s="185"/>
      <c r="QWO20" s="185"/>
      <c r="QWP20" s="185"/>
      <c r="QWQ20" s="185"/>
      <c r="QWR20" s="185"/>
      <c r="QWS20" s="185"/>
      <c r="QWT20" s="185"/>
      <c r="QWU20" s="185"/>
      <c r="QWV20" s="185"/>
      <c r="QWW20" s="185"/>
      <c r="QWX20" s="185"/>
      <c r="QWY20" s="185"/>
      <c r="QWZ20" s="185"/>
      <c r="QXA20" s="185"/>
      <c r="QXB20" s="185"/>
      <c r="QXC20" s="185"/>
      <c r="QXD20" s="185"/>
      <c r="QXE20" s="185"/>
      <c r="QXF20" s="185"/>
      <c r="QXG20" s="185"/>
      <c r="QXH20" s="185"/>
      <c r="QXI20" s="185"/>
      <c r="QXJ20" s="185"/>
      <c r="QXK20" s="185"/>
      <c r="QXL20" s="185"/>
      <c r="QXM20" s="185"/>
      <c r="QXN20" s="185"/>
      <c r="QXO20" s="185"/>
      <c r="QXP20" s="185"/>
      <c r="QXQ20" s="185"/>
      <c r="QXR20" s="185"/>
      <c r="QXS20" s="185"/>
      <c r="QXT20" s="185"/>
      <c r="QXU20" s="185"/>
      <c r="QXV20" s="185"/>
      <c r="QXW20" s="185"/>
      <c r="QXX20" s="185"/>
      <c r="QXY20" s="185"/>
      <c r="QXZ20" s="185"/>
      <c r="QYA20" s="185"/>
      <c r="QYB20" s="185"/>
      <c r="QYC20" s="185"/>
      <c r="QYD20" s="185"/>
      <c r="QYE20" s="185"/>
      <c r="QYF20" s="185"/>
      <c r="QYG20" s="185"/>
      <c r="QYH20" s="185"/>
      <c r="QYI20" s="185"/>
      <c r="QYJ20" s="185"/>
      <c r="QYK20" s="185"/>
      <c r="QYL20" s="185"/>
      <c r="QYM20" s="185"/>
      <c r="QYN20" s="185"/>
      <c r="QYO20" s="185"/>
      <c r="QYP20" s="185"/>
      <c r="QYQ20" s="185"/>
      <c r="QYR20" s="185"/>
      <c r="QYS20" s="185"/>
      <c r="QYT20" s="185"/>
      <c r="QYU20" s="185"/>
      <c r="QYV20" s="185"/>
      <c r="QYW20" s="185"/>
      <c r="QYX20" s="185"/>
      <c r="QYY20" s="185"/>
      <c r="QYZ20" s="185"/>
      <c r="QZA20" s="185"/>
      <c r="QZB20" s="185"/>
      <c r="QZC20" s="185"/>
      <c r="QZD20" s="185"/>
      <c r="QZE20" s="185"/>
      <c r="QZF20" s="185"/>
      <c r="QZG20" s="185"/>
      <c r="QZH20" s="185"/>
      <c r="QZI20" s="185"/>
      <c r="QZJ20" s="185"/>
      <c r="QZK20" s="185"/>
      <c r="QZL20" s="185"/>
      <c r="QZM20" s="185"/>
      <c r="QZN20" s="185"/>
      <c r="QZO20" s="185"/>
      <c r="QZP20" s="185"/>
      <c r="QZQ20" s="185"/>
      <c r="QZR20" s="185"/>
      <c r="QZS20" s="185"/>
      <c r="QZT20" s="185"/>
      <c r="QZU20" s="185"/>
      <c r="QZV20" s="185"/>
      <c r="QZW20" s="185"/>
      <c r="QZX20" s="185"/>
      <c r="QZY20" s="185"/>
      <c r="QZZ20" s="185"/>
      <c r="RAA20" s="185"/>
      <c r="RAB20" s="185"/>
      <c r="RAC20" s="185"/>
      <c r="RAD20" s="185"/>
      <c r="RAE20" s="185"/>
      <c r="RAF20" s="185"/>
      <c r="RAG20" s="185"/>
      <c r="RAH20" s="185"/>
      <c r="RAI20" s="185"/>
      <c r="RAJ20" s="185"/>
      <c r="RAK20" s="185"/>
      <c r="RAL20" s="185"/>
      <c r="RAM20" s="185"/>
      <c r="RAN20" s="185"/>
      <c r="RAO20" s="185"/>
      <c r="RAP20" s="185"/>
      <c r="RAQ20" s="185"/>
      <c r="RAR20" s="185"/>
      <c r="RAS20" s="185"/>
      <c r="RAT20" s="185"/>
      <c r="RAU20" s="185"/>
      <c r="RAV20" s="185"/>
      <c r="RAW20" s="185"/>
      <c r="RAX20" s="185"/>
      <c r="RAY20" s="185"/>
      <c r="RAZ20" s="185"/>
      <c r="RBA20" s="185"/>
      <c r="RBB20" s="185"/>
      <c r="RBC20" s="185"/>
      <c r="RBD20" s="185"/>
      <c r="RBE20" s="185"/>
      <c r="RBF20" s="185"/>
      <c r="RBG20" s="185"/>
      <c r="RBH20" s="185"/>
      <c r="RBI20" s="185"/>
      <c r="RBJ20" s="185"/>
      <c r="RBK20" s="185"/>
      <c r="RBL20" s="185"/>
      <c r="RBM20" s="185"/>
      <c r="RBN20" s="185"/>
      <c r="RBO20" s="185"/>
      <c r="RBP20" s="185"/>
      <c r="RBQ20" s="185"/>
      <c r="RBR20" s="185"/>
      <c r="RBS20" s="185"/>
      <c r="RBT20" s="185"/>
      <c r="RBU20" s="185"/>
      <c r="RBV20" s="185"/>
      <c r="RBW20" s="185"/>
      <c r="RBX20" s="185"/>
      <c r="RBY20" s="185"/>
      <c r="RBZ20" s="185"/>
      <c r="RCA20" s="185"/>
      <c r="RCB20" s="185"/>
      <c r="RCC20" s="185"/>
      <c r="RCD20" s="185"/>
      <c r="RCE20" s="185"/>
      <c r="RCF20" s="185"/>
      <c r="RCG20" s="185"/>
      <c r="RCH20" s="185"/>
      <c r="RCI20" s="185"/>
      <c r="RCJ20" s="185"/>
      <c r="RCK20" s="185"/>
      <c r="RCL20" s="185"/>
      <c r="RCM20" s="185"/>
      <c r="RCN20" s="185"/>
      <c r="RCO20" s="185"/>
      <c r="RCP20" s="185"/>
      <c r="RCQ20" s="185"/>
      <c r="RCR20" s="185"/>
      <c r="RCS20" s="185"/>
      <c r="RCT20" s="185"/>
      <c r="RCU20" s="185"/>
      <c r="RCV20" s="185"/>
      <c r="RCW20" s="185"/>
      <c r="RCX20" s="185"/>
      <c r="RCY20" s="185"/>
      <c r="RCZ20" s="185"/>
      <c r="RDA20" s="185"/>
      <c r="RDB20" s="185"/>
      <c r="RDC20" s="185"/>
      <c r="RDD20" s="185"/>
      <c r="RDE20" s="185"/>
      <c r="RDF20" s="185"/>
      <c r="RDG20" s="185"/>
      <c r="RDH20" s="185"/>
      <c r="RDI20" s="185"/>
      <c r="RDJ20" s="185"/>
      <c r="RDK20" s="185"/>
      <c r="RDL20" s="185"/>
      <c r="RDM20" s="185"/>
      <c r="RDN20" s="185"/>
      <c r="RDO20" s="185"/>
      <c r="RDP20" s="185"/>
      <c r="RDQ20" s="185"/>
      <c r="RDR20" s="185"/>
      <c r="RDS20" s="185"/>
      <c r="RDT20" s="185"/>
      <c r="RDU20" s="185"/>
      <c r="RDV20" s="185"/>
      <c r="RDW20" s="185"/>
      <c r="RDX20" s="185"/>
      <c r="RDY20" s="185"/>
      <c r="RDZ20" s="185"/>
      <c r="REA20" s="185"/>
      <c r="REB20" s="185"/>
      <c r="REC20" s="185"/>
      <c r="RED20" s="185"/>
      <c r="REE20" s="185"/>
      <c r="REF20" s="185"/>
      <c r="REG20" s="185"/>
      <c r="REH20" s="185"/>
      <c r="REI20" s="185"/>
      <c r="REJ20" s="185"/>
      <c r="REK20" s="185"/>
      <c r="REL20" s="185"/>
      <c r="REM20" s="185"/>
      <c r="REN20" s="185"/>
      <c r="REO20" s="185"/>
      <c r="REP20" s="185"/>
      <c r="REQ20" s="185"/>
      <c r="RER20" s="185"/>
      <c r="RES20" s="185"/>
      <c r="RET20" s="185"/>
      <c r="REU20" s="185"/>
      <c r="REV20" s="185"/>
      <c r="REW20" s="185"/>
      <c r="REX20" s="185"/>
      <c r="REY20" s="185"/>
      <c r="REZ20" s="185"/>
      <c r="RFA20" s="185"/>
      <c r="RFB20" s="185"/>
      <c r="RFC20" s="185"/>
      <c r="RFD20" s="185"/>
      <c r="RFE20" s="185"/>
      <c r="RFF20" s="185"/>
      <c r="RFG20" s="185"/>
      <c r="RFH20" s="185"/>
      <c r="RFI20" s="185"/>
      <c r="RFJ20" s="185"/>
      <c r="RFK20" s="185"/>
      <c r="RFL20" s="185"/>
      <c r="RFM20" s="185"/>
      <c r="RFN20" s="185"/>
      <c r="RFO20" s="185"/>
      <c r="RFP20" s="185"/>
      <c r="RFQ20" s="185"/>
      <c r="RFR20" s="185"/>
      <c r="RFS20" s="185"/>
      <c r="RFT20" s="185"/>
      <c r="RFU20" s="185"/>
      <c r="RFV20" s="185"/>
      <c r="RFW20" s="185"/>
      <c r="RFX20" s="185"/>
      <c r="RFY20" s="185"/>
      <c r="RFZ20" s="185"/>
      <c r="RGA20" s="185"/>
      <c r="RGB20" s="185"/>
      <c r="RGC20" s="185"/>
      <c r="RGD20" s="185"/>
      <c r="RGE20" s="185"/>
      <c r="RGF20" s="185"/>
      <c r="RGG20" s="185"/>
      <c r="RGH20" s="185"/>
      <c r="RGI20" s="185"/>
      <c r="RGJ20" s="185"/>
      <c r="RGK20" s="185"/>
      <c r="RGL20" s="185"/>
      <c r="RGM20" s="185"/>
      <c r="RGN20" s="185"/>
      <c r="RGO20" s="185"/>
      <c r="RGP20" s="185"/>
      <c r="RGQ20" s="185"/>
      <c r="RGR20" s="185"/>
      <c r="RGS20" s="185"/>
      <c r="RGT20" s="185"/>
      <c r="RGU20" s="185"/>
      <c r="RGV20" s="185"/>
      <c r="RGW20" s="185"/>
      <c r="RGX20" s="185"/>
      <c r="RGY20" s="185"/>
      <c r="RGZ20" s="185"/>
      <c r="RHA20" s="185"/>
      <c r="RHB20" s="185"/>
      <c r="RHC20" s="185"/>
      <c r="RHD20" s="185"/>
      <c r="RHE20" s="185"/>
      <c r="RHF20" s="185"/>
      <c r="RHG20" s="185"/>
      <c r="RHH20" s="185"/>
      <c r="RHI20" s="185"/>
      <c r="RHJ20" s="185"/>
      <c r="RHK20" s="185"/>
      <c r="RHL20" s="185"/>
      <c r="RHM20" s="185"/>
      <c r="RHN20" s="185"/>
      <c r="RHO20" s="185"/>
      <c r="RHP20" s="185"/>
      <c r="RHQ20" s="185"/>
      <c r="RHR20" s="185"/>
      <c r="RHS20" s="185"/>
      <c r="RHT20" s="185"/>
      <c r="RHU20" s="185"/>
      <c r="RHV20" s="185"/>
      <c r="RHW20" s="185"/>
      <c r="RHX20" s="185"/>
      <c r="RHY20" s="185"/>
      <c r="RHZ20" s="185"/>
      <c r="RIA20" s="185"/>
      <c r="RIB20" s="185"/>
      <c r="RIC20" s="185"/>
      <c r="RID20" s="185"/>
      <c r="RIE20" s="185"/>
      <c r="RIF20" s="185"/>
      <c r="RIG20" s="185"/>
      <c r="RIH20" s="185"/>
      <c r="RII20" s="185"/>
      <c r="RIJ20" s="185"/>
      <c r="RIK20" s="185"/>
      <c r="RIL20" s="185"/>
      <c r="RIM20" s="185"/>
      <c r="RIN20" s="185"/>
      <c r="RIO20" s="185"/>
      <c r="RIP20" s="185"/>
      <c r="RIQ20" s="185"/>
      <c r="RIR20" s="185"/>
      <c r="RIS20" s="185"/>
      <c r="RIT20" s="185"/>
      <c r="RIU20" s="185"/>
      <c r="RIV20" s="185"/>
      <c r="RIW20" s="185"/>
      <c r="RIX20" s="185"/>
      <c r="RIY20" s="185"/>
      <c r="RIZ20" s="185"/>
      <c r="RJA20" s="185"/>
      <c r="RJB20" s="185"/>
      <c r="RJC20" s="185"/>
      <c r="RJD20" s="185"/>
      <c r="RJE20" s="185"/>
      <c r="RJF20" s="185"/>
      <c r="RJG20" s="185"/>
      <c r="RJH20" s="185"/>
      <c r="RJI20" s="185"/>
      <c r="RJJ20" s="185"/>
      <c r="RJK20" s="185"/>
      <c r="RJL20" s="185"/>
      <c r="RJM20" s="185"/>
      <c r="RJN20" s="185"/>
      <c r="RJO20" s="185"/>
      <c r="RJP20" s="185"/>
      <c r="RJQ20" s="185"/>
      <c r="RJR20" s="185"/>
      <c r="RJS20" s="185"/>
      <c r="RJT20" s="185"/>
      <c r="RJU20" s="185"/>
      <c r="RJV20" s="185"/>
      <c r="RJW20" s="185"/>
      <c r="RJX20" s="185"/>
      <c r="RJY20" s="185"/>
      <c r="RJZ20" s="185"/>
      <c r="RKA20" s="185"/>
      <c r="RKB20" s="185"/>
      <c r="RKC20" s="185"/>
      <c r="RKD20" s="185"/>
      <c r="RKE20" s="185"/>
      <c r="RKF20" s="185"/>
      <c r="RKG20" s="185"/>
      <c r="RKH20" s="185"/>
      <c r="RKI20" s="185"/>
      <c r="RKJ20" s="185"/>
      <c r="RKK20" s="185"/>
      <c r="RKL20" s="185"/>
      <c r="RKM20" s="185"/>
      <c r="RKN20" s="185"/>
      <c r="RKO20" s="185"/>
      <c r="RKP20" s="185"/>
      <c r="RKQ20" s="185"/>
      <c r="RKR20" s="185"/>
      <c r="RKS20" s="185"/>
      <c r="RKT20" s="185"/>
      <c r="RKU20" s="185"/>
      <c r="RKV20" s="185"/>
      <c r="RKW20" s="185"/>
      <c r="RKX20" s="185"/>
      <c r="RKY20" s="185"/>
      <c r="RKZ20" s="185"/>
      <c r="RLA20" s="185"/>
      <c r="RLB20" s="185"/>
      <c r="RLC20" s="185"/>
      <c r="RLD20" s="185"/>
      <c r="RLE20" s="185"/>
      <c r="RLF20" s="185"/>
      <c r="RLG20" s="185"/>
      <c r="RLH20" s="185"/>
      <c r="RLI20" s="185"/>
      <c r="RLJ20" s="185"/>
      <c r="RLK20" s="185"/>
      <c r="RLL20" s="185"/>
      <c r="RLM20" s="185"/>
      <c r="RLN20" s="185"/>
      <c r="RLO20" s="185"/>
      <c r="RLP20" s="185"/>
      <c r="RLQ20" s="185"/>
      <c r="RLR20" s="185"/>
      <c r="RLS20" s="185"/>
      <c r="RLT20" s="185"/>
      <c r="RLU20" s="185"/>
      <c r="RLV20" s="185"/>
      <c r="RLW20" s="185"/>
      <c r="RLX20" s="185"/>
      <c r="RLY20" s="185"/>
      <c r="RLZ20" s="185"/>
      <c r="RMA20" s="185"/>
      <c r="RMB20" s="185"/>
      <c r="RMC20" s="185"/>
      <c r="RMD20" s="185"/>
      <c r="RME20" s="185"/>
      <c r="RMF20" s="185"/>
      <c r="RMG20" s="185"/>
      <c r="RMH20" s="185"/>
      <c r="RMI20" s="185"/>
      <c r="RMJ20" s="185"/>
      <c r="RMK20" s="185"/>
      <c r="RML20" s="185"/>
      <c r="RMM20" s="185"/>
      <c r="RMN20" s="185"/>
      <c r="RMO20" s="185"/>
      <c r="RMP20" s="185"/>
      <c r="RMQ20" s="185"/>
      <c r="RMR20" s="185"/>
      <c r="RMS20" s="185"/>
      <c r="RMT20" s="185"/>
      <c r="RMU20" s="185"/>
      <c r="RMV20" s="185"/>
      <c r="RMW20" s="185"/>
      <c r="RMX20" s="185"/>
      <c r="RMY20" s="185"/>
      <c r="RMZ20" s="185"/>
      <c r="RNA20" s="185"/>
      <c r="RNB20" s="185"/>
      <c r="RNC20" s="185"/>
      <c r="RND20" s="185"/>
      <c r="RNE20" s="185"/>
      <c r="RNF20" s="185"/>
      <c r="RNG20" s="185"/>
      <c r="RNH20" s="185"/>
      <c r="RNI20" s="185"/>
      <c r="RNJ20" s="185"/>
      <c r="RNK20" s="185"/>
      <c r="RNL20" s="185"/>
      <c r="RNM20" s="185"/>
      <c r="RNN20" s="185"/>
      <c r="RNO20" s="185"/>
      <c r="RNP20" s="185"/>
      <c r="RNQ20" s="185"/>
      <c r="RNR20" s="185"/>
      <c r="RNS20" s="185"/>
      <c r="RNT20" s="185"/>
      <c r="RNU20" s="185"/>
      <c r="RNV20" s="185"/>
      <c r="RNW20" s="185"/>
      <c r="RNX20" s="185"/>
      <c r="RNY20" s="185"/>
      <c r="RNZ20" s="185"/>
      <c r="ROA20" s="185"/>
      <c r="ROB20" s="185"/>
      <c r="ROC20" s="185"/>
      <c r="ROD20" s="185"/>
      <c r="ROE20" s="185"/>
      <c r="ROF20" s="185"/>
      <c r="ROG20" s="185"/>
      <c r="ROH20" s="185"/>
      <c r="ROI20" s="185"/>
      <c r="ROJ20" s="185"/>
      <c r="ROK20" s="185"/>
      <c r="ROL20" s="185"/>
      <c r="ROM20" s="185"/>
      <c r="RON20" s="185"/>
      <c r="ROO20" s="185"/>
      <c r="ROP20" s="185"/>
      <c r="ROQ20" s="185"/>
      <c r="ROR20" s="185"/>
      <c r="ROS20" s="185"/>
      <c r="ROT20" s="185"/>
      <c r="ROU20" s="185"/>
      <c r="ROV20" s="185"/>
      <c r="ROW20" s="185"/>
      <c r="ROX20" s="185"/>
      <c r="ROY20" s="185"/>
      <c r="ROZ20" s="185"/>
      <c r="RPA20" s="185"/>
      <c r="RPB20" s="185"/>
      <c r="RPC20" s="185"/>
      <c r="RPD20" s="185"/>
      <c r="RPE20" s="185"/>
      <c r="RPF20" s="185"/>
      <c r="RPG20" s="185"/>
      <c r="RPH20" s="185"/>
      <c r="RPI20" s="185"/>
      <c r="RPJ20" s="185"/>
      <c r="RPK20" s="185"/>
      <c r="RPL20" s="185"/>
      <c r="RPM20" s="185"/>
      <c r="RPN20" s="185"/>
      <c r="RPO20" s="185"/>
      <c r="RPP20" s="185"/>
      <c r="RPQ20" s="185"/>
      <c r="RPR20" s="185"/>
      <c r="RPS20" s="185"/>
      <c r="RPT20" s="185"/>
      <c r="RPU20" s="185"/>
      <c r="RPV20" s="185"/>
      <c r="RPW20" s="185"/>
      <c r="RPX20" s="185"/>
      <c r="RPY20" s="185"/>
      <c r="RPZ20" s="185"/>
      <c r="RQA20" s="185"/>
      <c r="RQB20" s="185"/>
      <c r="RQC20" s="185"/>
      <c r="RQD20" s="185"/>
      <c r="RQE20" s="185"/>
      <c r="RQF20" s="185"/>
      <c r="RQG20" s="185"/>
      <c r="RQH20" s="185"/>
      <c r="RQI20" s="185"/>
      <c r="RQJ20" s="185"/>
      <c r="RQK20" s="185"/>
      <c r="RQL20" s="185"/>
      <c r="RQM20" s="185"/>
      <c r="RQN20" s="185"/>
      <c r="RQO20" s="185"/>
      <c r="RQP20" s="185"/>
      <c r="RQQ20" s="185"/>
      <c r="RQR20" s="185"/>
      <c r="RQS20" s="185"/>
      <c r="RQT20" s="185"/>
      <c r="RQU20" s="185"/>
      <c r="RQV20" s="185"/>
      <c r="RQW20" s="185"/>
      <c r="RQX20" s="185"/>
      <c r="RQY20" s="185"/>
      <c r="RQZ20" s="185"/>
      <c r="RRA20" s="185"/>
      <c r="RRB20" s="185"/>
      <c r="RRC20" s="185"/>
      <c r="RRD20" s="185"/>
      <c r="RRE20" s="185"/>
      <c r="RRF20" s="185"/>
      <c r="RRG20" s="185"/>
      <c r="RRH20" s="185"/>
      <c r="RRI20" s="185"/>
      <c r="RRJ20" s="185"/>
      <c r="RRK20" s="185"/>
      <c r="RRL20" s="185"/>
      <c r="RRM20" s="185"/>
      <c r="RRN20" s="185"/>
      <c r="RRO20" s="185"/>
      <c r="RRP20" s="185"/>
      <c r="RRQ20" s="185"/>
      <c r="RRR20" s="185"/>
      <c r="RRS20" s="185"/>
      <c r="RRT20" s="185"/>
      <c r="RRU20" s="185"/>
      <c r="RRV20" s="185"/>
      <c r="RRW20" s="185"/>
      <c r="RRX20" s="185"/>
      <c r="RRY20" s="185"/>
      <c r="RRZ20" s="185"/>
      <c r="RSA20" s="185"/>
      <c r="RSB20" s="185"/>
      <c r="RSC20" s="185"/>
      <c r="RSD20" s="185"/>
      <c r="RSE20" s="185"/>
      <c r="RSF20" s="185"/>
      <c r="RSG20" s="185"/>
      <c r="RSH20" s="185"/>
      <c r="RSI20" s="185"/>
      <c r="RSJ20" s="185"/>
      <c r="RSK20" s="185"/>
      <c r="RSL20" s="185"/>
      <c r="RSM20" s="185"/>
      <c r="RSN20" s="185"/>
      <c r="RSO20" s="185"/>
      <c r="RSP20" s="185"/>
      <c r="RSQ20" s="185"/>
      <c r="RSR20" s="185"/>
      <c r="RSS20" s="185"/>
      <c r="RST20" s="185"/>
      <c r="RSU20" s="185"/>
      <c r="RSV20" s="185"/>
      <c r="RSW20" s="185"/>
      <c r="RSX20" s="185"/>
      <c r="RSY20" s="185"/>
      <c r="RSZ20" s="185"/>
      <c r="RTA20" s="185"/>
      <c r="RTB20" s="185"/>
      <c r="RTC20" s="185"/>
      <c r="RTD20" s="185"/>
      <c r="RTE20" s="185"/>
      <c r="RTF20" s="185"/>
      <c r="RTG20" s="185"/>
      <c r="RTH20" s="185"/>
      <c r="RTI20" s="185"/>
      <c r="RTJ20" s="185"/>
      <c r="RTK20" s="185"/>
      <c r="RTL20" s="185"/>
      <c r="RTM20" s="185"/>
      <c r="RTN20" s="185"/>
      <c r="RTO20" s="185"/>
      <c r="RTP20" s="185"/>
      <c r="RTQ20" s="185"/>
      <c r="RTR20" s="185"/>
      <c r="RTS20" s="185"/>
      <c r="RTT20" s="185"/>
      <c r="RTU20" s="185"/>
      <c r="RTV20" s="185"/>
      <c r="RTW20" s="185"/>
      <c r="RTX20" s="185"/>
      <c r="RTY20" s="185"/>
      <c r="RTZ20" s="185"/>
      <c r="RUA20" s="185"/>
      <c r="RUB20" s="185"/>
      <c r="RUC20" s="185"/>
      <c r="RUD20" s="185"/>
      <c r="RUE20" s="185"/>
      <c r="RUF20" s="185"/>
      <c r="RUG20" s="185"/>
      <c r="RUH20" s="185"/>
      <c r="RUI20" s="185"/>
      <c r="RUJ20" s="185"/>
      <c r="RUK20" s="185"/>
      <c r="RUL20" s="185"/>
      <c r="RUM20" s="185"/>
      <c r="RUN20" s="185"/>
      <c r="RUO20" s="185"/>
      <c r="RUP20" s="185"/>
      <c r="RUQ20" s="185"/>
      <c r="RUR20" s="185"/>
      <c r="RUS20" s="185"/>
      <c r="RUT20" s="185"/>
      <c r="RUU20" s="185"/>
      <c r="RUV20" s="185"/>
      <c r="RUW20" s="185"/>
      <c r="RUX20" s="185"/>
      <c r="RUY20" s="185"/>
      <c r="RUZ20" s="185"/>
      <c r="RVA20" s="185"/>
      <c r="RVB20" s="185"/>
      <c r="RVC20" s="185"/>
      <c r="RVD20" s="185"/>
      <c r="RVE20" s="185"/>
      <c r="RVF20" s="185"/>
      <c r="RVG20" s="185"/>
      <c r="RVH20" s="185"/>
      <c r="RVI20" s="185"/>
      <c r="RVJ20" s="185"/>
      <c r="RVK20" s="185"/>
      <c r="RVL20" s="185"/>
      <c r="RVM20" s="185"/>
      <c r="RVN20" s="185"/>
      <c r="RVO20" s="185"/>
      <c r="RVP20" s="185"/>
      <c r="RVQ20" s="185"/>
      <c r="RVR20" s="185"/>
      <c r="RVS20" s="185"/>
      <c r="RVT20" s="185"/>
      <c r="RVU20" s="185"/>
      <c r="RVV20" s="185"/>
      <c r="RVW20" s="185"/>
      <c r="RVX20" s="185"/>
      <c r="RVY20" s="185"/>
      <c r="RVZ20" s="185"/>
      <c r="RWA20" s="185"/>
      <c r="RWB20" s="185"/>
      <c r="RWC20" s="185"/>
      <c r="RWD20" s="185"/>
      <c r="RWE20" s="185"/>
      <c r="RWF20" s="185"/>
      <c r="RWG20" s="185"/>
      <c r="RWH20" s="185"/>
      <c r="RWI20" s="185"/>
      <c r="RWJ20" s="185"/>
      <c r="RWK20" s="185"/>
      <c r="RWL20" s="185"/>
      <c r="RWM20" s="185"/>
      <c r="RWN20" s="185"/>
      <c r="RWO20" s="185"/>
      <c r="RWP20" s="185"/>
      <c r="RWQ20" s="185"/>
      <c r="RWR20" s="185"/>
      <c r="RWS20" s="185"/>
      <c r="RWT20" s="185"/>
      <c r="RWU20" s="185"/>
      <c r="RWV20" s="185"/>
      <c r="RWW20" s="185"/>
      <c r="RWX20" s="185"/>
      <c r="RWY20" s="185"/>
      <c r="RWZ20" s="185"/>
      <c r="RXA20" s="185"/>
      <c r="RXB20" s="185"/>
      <c r="RXC20" s="185"/>
      <c r="RXD20" s="185"/>
      <c r="RXE20" s="185"/>
      <c r="RXF20" s="185"/>
      <c r="RXG20" s="185"/>
      <c r="RXH20" s="185"/>
      <c r="RXI20" s="185"/>
      <c r="RXJ20" s="185"/>
      <c r="RXK20" s="185"/>
      <c r="RXL20" s="185"/>
      <c r="RXM20" s="185"/>
      <c r="RXN20" s="185"/>
      <c r="RXO20" s="185"/>
      <c r="RXP20" s="185"/>
      <c r="RXQ20" s="185"/>
      <c r="RXR20" s="185"/>
      <c r="RXS20" s="185"/>
      <c r="RXT20" s="185"/>
      <c r="RXU20" s="185"/>
      <c r="RXV20" s="185"/>
      <c r="RXW20" s="185"/>
      <c r="RXX20" s="185"/>
      <c r="RXY20" s="185"/>
      <c r="RXZ20" s="185"/>
      <c r="RYA20" s="185"/>
      <c r="RYB20" s="185"/>
      <c r="RYC20" s="185"/>
      <c r="RYD20" s="185"/>
      <c r="RYE20" s="185"/>
      <c r="RYF20" s="185"/>
      <c r="RYG20" s="185"/>
      <c r="RYH20" s="185"/>
      <c r="RYI20" s="185"/>
      <c r="RYJ20" s="185"/>
      <c r="RYK20" s="185"/>
      <c r="RYL20" s="185"/>
      <c r="RYM20" s="185"/>
      <c r="RYN20" s="185"/>
      <c r="RYO20" s="185"/>
      <c r="RYP20" s="185"/>
      <c r="RYQ20" s="185"/>
      <c r="RYR20" s="185"/>
      <c r="RYS20" s="185"/>
      <c r="RYT20" s="185"/>
      <c r="RYU20" s="185"/>
      <c r="RYV20" s="185"/>
      <c r="RYW20" s="185"/>
      <c r="RYX20" s="185"/>
      <c r="RYY20" s="185"/>
      <c r="RYZ20" s="185"/>
      <c r="RZA20" s="185"/>
      <c r="RZB20" s="185"/>
      <c r="RZC20" s="185"/>
      <c r="RZD20" s="185"/>
      <c r="RZE20" s="185"/>
      <c r="RZF20" s="185"/>
      <c r="RZG20" s="185"/>
      <c r="RZH20" s="185"/>
      <c r="RZI20" s="185"/>
      <c r="RZJ20" s="185"/>
      <c r="RZK20" s="185"/>
      <c r="RZL20" s="185"/>
      <c r="RZM20" s="185"/>
      <c r="RZN20" s="185"/>
      <c r="RZO20" s="185"/>
      <c r="RZP20" s="185"/>
      <c r="RZQ20" s="185"/>
      <c r="RZR20" s="185"/>
      <c r="RZS20" s="185"/>
      <c r="RZT20" s="185"/>
      <c r="RZU20" s="185"/>
      <c r="RZV20" s="185"/>
      <c r="RZW20" s="185"/>
      <c r="RZX20" s="185"/>
      <c r="RZY20" s="185"/>
      <c r="RZZ20" s="185"/>
      <c r="SAA20" s="185"/>
      <c r="SAB20" s="185"/>
      <c r="SAC20" s="185"/>
      <c r="SAD20" s="185"/>
      <c r="SAE20" s="185"/>
      <c r="SAF20" s="185"/>
      <c r="SAG20" s="185"/>
      <c r="SAH20" s="185"/>
      <c r="SAI20" s="185"/>
      <c r="SAJ20" s="185"/>
      <c r="SAK20" s="185"/>
      <c r="SAL20" s="185"/>
      <c r="SAM20" s="185"/>
      <c r="SAN20" s="185"/>
      <c r="SAO20" s="185"/>
      <c r="SAP20" s="185"/>
      <c r="SAQ20" s="185"/>
      <c r="SAR20" s="185"/>
      <c r="SAS20" s="185"/>
      <c r="SAT20" s="185"/>
      <c r="SAU20" s="185"/>
      <c r="SAV20" s="185"/>
      <c r="SAW20" s="185"/>
      <c r="SAX20" s="185"/>
      <c r="SAY20" s="185"/>
      <c r="SAZ20" s="185"/>
      <c r="SBA20" s="185"/>
      <c r="SBB20" s="185"/>
      <c r="SBC20" s="185"/>
      <c r="SBD20" s="185"/>
      <c r="SBE20" s="185"/>
      <c r="SBF20" s="185"/>
      <c r="SBG20" s="185"/>
      <c r="SBH20" s="185"/>
      <c r="SBI20" s="185"/>
      <c r="SBJ20" s="185"/>
      <c r="SBK20" s="185"/>
      <c r="SBL20" s="185"/>
      <c r="SBM20" s="185"/>
      <c r="SBN20" s="185"/>
      <c r="SBO20" s="185"/>
      <c r="SBP20" s="185"/>
      <c r="SBQ20" s="185"/>
      <c r="SBR20" s="185"/>
      <c r="SBS20" s="185"/>
      <c r="SBT20" s="185"/>
      <c r="SBU20" s="185"/>
      <c r="SBV20" s="185"/>
      <c r="SBW20" s="185"/>
      <c r="SBX20" s="185"/>
      <c r="SBY20" s="185"/>
      <c r="SBZ20" s="185"/>
      <c r="SCA20" s="185"/>
      <c r="SCB20" s="185"/>
      <c r="SCC20" s="185"/>
      <c r="SCD20" s="185"/>
      <c r="SCE20" s="185"/>
      <c r="SCF20" s="185"/>
      <c r="SCG20" s="185"/>
      <c r="SCH20" s="185"/>
      <c r="SCI20" s="185"/>
      <c r="SCJ20" s="185"/>
      <c r="SCK20" s="185"/>
      <c r="SCL20" s="185"/>
      <c r="SCM20" s="185"/>
      <c r="SCN20" s="185"/>
      <c r="SCO20" s="185"/>
      <c r="SCP20" s="185"/>
      <c r="SCQ20" s="185"/>
      <c r="SCR20" s="185"/>
      <c r="SCS20" s="185"/>
      <c r="SCT20" s="185"/>
      <c r="SCU20" s="185"/>
      <c r="SCV20" s="185"/>
      <c r="SCW20" s="185"/>
      <c r="SCX20" s="185"/>
      <c r="SCY20" s="185"/>
      <c r="SCZ20" s="185"/>
      <c r="SDA20" s="185"/>
      <c r="SDB20" s="185"/>
      <c r="SDC20" s="185"/>
      <c r="SDD20" s="185"/>
      <c r="SDE20" s="185"/>
      <c r="SDF20" s="185"/>
      <c r="SDG20" s="185"/>
      <c r="SDH20" s="185"/>
      <c r="SDI20" s="185"/>
      <c r="SDJ20" s="185"/>
      <c r="SDK20" s="185"/>
      <c r="SDL20" s="185"/>
      <c r="SDM20" s="185"/>
      <c r="SDN20" s="185"/>
      <c r="SDO20" s="185"/>
      <c r="SDP20" s="185"/>
      <c r="SDQ20" s="185"/>
      <c r="SDR20" s="185"/>
      <c r="SDS20" s="185"/>
      <c r="SDT20" s="185"/>
      <c r="SDU20" s="185"/>
      <c r="SDV20" s="185"/>
      <c r="SDW20" s="185"/>
      <c r="SDX20" s="185"/>
      <c r="SDY20" s="185"/>
      <c r="SDZ20" s="185"/>
      <c r="SEA20" s="185"/>
      <c r="SEB20" s="185"/>
      <c r="SEC20" s="185"/>
      <c r="SED20" s="185"/>
      <c r="SEE20" s="185"/>
      <c r="SEF20" s="185"/>
      <c r="SEG20" s="185"/>
      <c r="SEH20" s="185"/>
      <c r="SEI20" s="185"/>
      <c r="SEJ20" s="185"/>
      <c r="SEK20" s="185"/>
      <c r="SEL20" s="185"/>
      <c r="SEM20" s="185"/>
      <c r="SEN20" s="185"/>
      <c r="SEO20" s="185"/>
      <c r="SEP20" s="185"/>
      <c r="SEQ20" s="185"/>
      <c r="SER20" s="185"/>
      <c r="SES20" s="185"/>
      <c r="SET20" s="185"/>
      <c r="SEU20" s="185"/>
      <c r="SEV20" s="185"/>
      <c r="SEW20" s="185"/>
      <c r="SEX20" s="185"/>
      <c r="SEY20" s="185"/>
      <c r="SEZ20" s="185"/>
      <c r="SFA20" s="185"/>
      <c r="SFB20" s="185"/>
      <c r="SFC20" s="185"/>
      <c r="SFD20" s="185"/>
      <c r="SFE20" s="185"/>
      <c r="SFF20" s="185"/>
      <c r="SFG20" s="185"/>
      <c r="SFH20" s="185"/>
      <c r="SFI20" s="185"/>
      <c r="SFJ20" s="185"/>
      <c r="SFK20" s="185"/>
      <c r="SFL20" s="185"/>
      <c r="SFM20" s="185"/>
      <c r="SFN20" s="185"/>
      <c r="SFO20" s="185"/>
      <c r="SFP20" s="185"/>
      <c r="SFQ20" s="185"/>
      <c r="SFR20" s="185"/>
      <c r="SFS20" s="185"/>
      <c r="SFT20" s="185"/>
      <c r="SFU20" s="185"/>
      <c r="SFV20" s="185"/>
      <c r="SFW20" s="185"/>
      <c r="SFX20" s="185"/>
      <c r="SFY20" s="185"/>
      <c r="SFZ20" s="185"/>
      <c r="SGA20" s="185"/>
      <c r="SGB20" s="185"/>
      <c r="SGC20" s="185"/>
      <c r="SGD20" s="185"/>
      <c r="SGE20" s="185"/>
      <c r="SGF20" s="185"/>
      <c r="SGG20" s="185"/>
      <c r="SGH20" s="185"/>
      <c r="SGI20" s="185"/>
      <c r="SGJ20" s="185"/>
      <c r="SGK20" s="185"/>
      <c r="SGL20" s="185"/>
      <c r="SGM20" s="185"/>
      <c r="SGN20" s="185"/>
      <c r="SGO20" s="185"/>
      <c r="SGP20" s="185"/>
      <c r="SGQ20" s="185"/>
      <c r="SGR20" s="185"/>
      <c r="SGS20" s="185"/>
      <c r="SGT20" s="185"/>
      <c r="SGU20" s="185"/>
      <c r="SGV20" s="185"/>
      <c r="SGW20" s="185"/>
      <c r="SGX20" s="185"/>
      <c r="SGY20" s="185"/>
      <c r="SGZ20" s="185"/>
      <c r="SHA20" s="185"/>
      <c r="SHB20" s="185"/>
      <c r="SHC20" s="185"/>
      <c r="SHD20" s="185"/>
      <c r="SHE20" s="185"/>
      <c r="SHF20" s="185"/>
      <c r="SHG20" s="185"/>
      <c r="SHH20" s="185"/>
      <c r="SHI20" s="185"/>
      <c r="SHJ20" s="185"/>
      <c r="SHK20" s="185"/>
      <c r="SHL20" s="185"/>
      <c r="SHM20" s="185"/>
      <c r="SHN20" s="185"/>
      <c r="SHO20" s="185"/>
      <c r="SHP20" s="185"/>
      <c r="SHQ20" s="185"/>
      <c r="SHR20" s="185"/>
      <c r="SHS20" s="185"/>
      <c r="SHT20" s="185"/>
      <c r="SHU20" s="185"/>
      <c r="SHV20" s="185"/>
      <c r="SHW20" s="185"/>
      <c r="SHX20" s="185"/>
      <c r="SHY20" s="185"/>
      <c r="SHZ20" s="185"/>
      <c r="SIA20" s="185"/>
      <c r="SIB20" s="185"/>
      <c r="SIC20" s="185"/>
      <c r="SID20" s="185"/>
      <c r="SIE20" s="185"/>
      <c r="SIF20" s="185"/>
      <c r="SIG20" s="185"/>
      <c r="SIH20" s="185"/>
      <c r="SII20" s="185"/>
      <c r="SIJ20" s="185"/>
      <c r="SIK20" s="185"/>
      <c r="SIL20" s="185"/>
      <c r="SIM20" s="185"/>
      <c r="SIN20" s="185"/>
      <c r="SIO20" s="185"/>
      <c r="SIP20" s="185"/>
      <c r="SIQ20" s="185"/>
      <c r="SIR20" s="185"/>
      <c r="SIS20" s="185"/>
      <c r="SIT20" s="185"/>
      <c r="SIU20" s="185"/>
      <c r="SIV20" s="185"/>
      <c r="SIW20" s="185"/>
      <c r="SIX20" s="185"/>
      <c r="SIY20" s="185"/>
      <c r="SIZ20" s="185"/>
      <c r="SJA20" s="185"/>
      <c r="SJB20" s="185"/>
      <c r="SJC20" s="185"/>
      <c r="SJD20" s="185"/>
      <c r="SJE20" s="185"/>
      <c r="SJF20" s="185"/>
      <c r="SJG20" s="185"/>
      <c r="SJH20" s="185"/>
      <c r="SJI20" s="185"/>
      <c r="SJJ20" s="185"/>
      <c r="SJK20" s="185"/>
      <c r="SJL20" s="185"/>
      <c r="SJM20" s="185"/>
      <c r="SJN20" s="185"/>
      <c r="SJO20" s="185"/>
      <c r="SJP20" s="185"/>
      <c r="SJQ20" s="185"/>
      <c r="SJR20" s="185"/>
      <c r="SJS20" s="185"/>
      <c r="SJT20" s="185"/>
      <c r="SJU20" s="185"/>
      <c r="SJV20" s="185"/>
      <c r="SJW20" s="185"/>
      <c r="SJX20" s="185"/>
      <c r="SJY20" s="185"/>
      <c r="SJZ20" s="185"/>
      <c r="SKA20" s="185"/>
      <c r="SKB20" s="185"/>
      <c r="SKC20" s="185"/>
      <c r="SKD20" s="185"/>
      <c r="SKE20" s="185"/>
      <c r="SKF20" s="185"/>
      <c r="SKG20" s="185"/>
      <c r="SKH20" s="185"/>
      <c r="SKI20" s="185"/>
      <c r="SKJ20" s="185"/>
      <c r="SKK20" s="185"/>
      <c r="SKL20" s="185"/>
      <c r="SKM20" s="185"/>
      <c r="SKN20" s="185"/>
      <c r="SKO20" s="185"/>
      <c r="SKP20" s="185"/>
      <c r="SKQ20" s="185"/>
      <c r="SKR20" s="185"/>
      <c r="SKS20" s="185"/>
      <c r="SKT20" s="185"/>
      <c r="SKU20" s="185"/>
      <c r="SKV20" s="185"/>
      <c r="SKW20" s="185"/>
      <c r="SKX20" s="185"/>
      <c r="SKY20" s="185"/>
      <c r="SKZ20" s="185"/>
      <c r="SLA20" s="185"/>
      <c r="SLB20" s="185"/>
      <c r="SLC20" s="185"/>
      <c r="SLD20" s="185"/>
      <c r="SLE20" s="185"/>
      <c r="SLF20" s="185"/>
      <c r="SLG20" s="185"/>
      <c r="SLH20" s="185"/>
      <c r="SLI20" s="185"/>
      <c r="SLJ20" s="185"/>
      <c r="SLK20" s="185"/>
      <c r="SLL20" s="185"/>
      <c r="SLM20" s="185"/>
      <c r="SLN20" s="185"/>
      <c r="SLO20" s="185"/>
      <c r="SLP20" s="185"/>
      <c r="SLQ20" s="185"/>
      <c r="SLR20" s="185"/>
      <c r="SLS20" s="185"/>
      <c r="SLT20" s="185"/>
      <c r="SLU20" s="185"/>
      <c r="SLV20" s="185"/>
      <c r="SLW20" s="185"/>
      <c r="SLX20" s="185"/>
      <c r="SLY20" s="185"/>
      <c r="SLZ20" s="185"/>
      <c r="SMA20" s="185"/>
      <c r="SMB20" s="185"/>
      <c r="SMC20" s="185"/>
      <c r="SMD20" s="185"/>
      <c r="SME20" s="185"/>
      <c r="SMF20" s="185"/>
      <c r="SMG20" s="185"/>
      <c r="SMH20" s="185"/>
      <c r="SMI20" s="185"/>
      <c r="SMJ20" s="185"/>
      <c r="SMK20" s="185"/>
      <c r="SML20" s="185"/>
      <c r="SMM20" s="185"/>
      <c r="SMN20" s="185"/>
      <c r="SMO20" s="185"/>
      <c r="SMP20" s="185"/>
      <c r="SMQ20" s="185"/>
      <c r="SMR20" s="185"/>
      <c r="SMS20" s="185"/>
      <c r="SMT20" s="185"/>
      <c r="SMU20" s="185"/>
      <c r="SMV20" s="185"/>
      <c r="SMW20" s="185"/>
      <c r="SMX20" s="185"/>
      <c r="SMY20" s="185"/>
      <c r="SMZ20" s="185"/>
      <c r="SNA20" s="185"/>
      <c r="SNB20" s="185"/>
      <c r="SNC20" s="185"/>
      <c r="SND20" s="185"/>
      <c r="SNE20" s="185"/>
      <c r="SNF20" s="185"/>
      <c r="SNG20" s="185"/>
      <c r="SNH20" s="185"/>
      <c r="SNI20" s="185"/>
      <c r="SNJ20" s="185"/>
      <c r="SNK20" s="185"/>
      <c r="SNL20" s="185"/>
      <c r="SNM20" s="185"/>
      <c r="SNN20" s="185"/>
      <c r="SNO20" s="185"/>
      <c r="SNP20" s="185"/>
      <c r="SNQ20" s="185"/>
      <c r="SNR20" s="185"/>
      <c r="SNS20" s="185"/>
      <c r="SNT20" s="185"/>
      <c r="SNU20" s="185"/>
      <c r="SNV20" s="185"/>
      <c r="SNW20" s="185"/>
      <c r="SNX20" s="185"/>
      <c r="SNY20" s="185"/>
      <c r="SNZ20" s="185"/>
      <c r="SOA20" s="185"/>
      <c r="SOB20" s="185"/>
      <c r="SOC20" s="185"/>
      <c r="SOD20" s="185"/>
      <c r="SOE20" s="185"/>
      <c r="SOF20" s="185"/>
      <c r="SOG20" s="185"/>
      <c r="SOH20" s="185"/>
      <c r="SOI20" s="185"/>
      <c r="SOJ20" s="185"/>
      <c r="SOK20" s="185"/>
      <c r="SOL20" s="185"/>
      <c r="SOM20" s="185"/>
      <c r="SON20" s="185"/>
      <c r="SOO20" s="185"/>
      <c r="SOP20" s="185"/>
      <c r="SOQ20" s="185"/>
      <c r="SOR20" s="185"/>
      <c r="SOS20" s="185"/>
      <c r="SOT20" s="185"/>
      <c r="SOU20" s="185"/>
      <c r="SOV20" s="185"/>
      <c r="SOW20" s="185"/>
      <c r="SOX20" s="185"/>
      <c r="SOY20" s="185"/>
      <c r="SOZ20" s="185"/>
      <c r="SPA20" s="185"/>
      <c r="SPB20" s="185"/>
      <c r="SPC20" s="185"/>
      <c r="SPD20" s="185"/>
      <c r="SPE20" s="185"/>
      <c r="SPF20" s="185"/>
      <c r="SPG20" s="185"/>
      <c r="SPH20" s="185"/>
      <c r="SPI20" s="185"/>
      <c r="SPJ20" s="185"/>
      <c r="SPK20" s="185"/>
      <c r="SPL20" s="185"/>
      <c r="SPM20" s="185"/>
      <c r="SPN20" s="185"/>
      <c r="SPO20" s="185"/>
      <c r="SPP20" s="185"/>
      <c r="SPQ20" s="185"/>
      <c r="SPR20" s="185"/>
      <c r="SPS20" s="185"/>
      <c r="SPT20" s="185"/>
      <c r="SPU20" s="185"/>
      <c r="SPV20" s="185"/>
      <c r="SPW20" s="185"/>
      <c r="SPX20" s="185"/>
      <c r="SPY20" s="185"/>
      <c r="SPZ20" s="185"/>
      <c r="SQA20" s="185"/>
      <c r="SQB20" s="185"/>
      <c r="SQC20" s="185"/>
      <c r="SQD20" s="185"/>
      <c r="SQE20" s="185"/>
      <c r="SQF20" s="185"/>
      <c r="SQG20" s="185"/>
      <c r="SQH20" s="185"/>
      <c r="SQI20" s="185"/>
      <c r="SQJ20" s="185"/>
      <c r="SQK20" s="185"/>
      <c r="SQL20" s="185"/>
      <c r="SQM20" s="185"/>
      <c r="SQN20" s="185"/>
      <c r="SQO20" s="185"/>
      <c r="SQP20" s="185"/>
      <c r="SQQ20" s="185"/>
      <c r="SQR20" s="185"/>
      <c r="SQS20" s="185"/>
      <c r="SQT20" s="185"/>
      <c r="SQU20" s="185"/>
      <c r="SQV20" s="185"/>
      <c r="SQW20" s="185"/>
      <c r="SQX20" s="185"/>
      <c r="SQY20" s="185"/>
      <c r="SQZ20" s="185"/>
      <c r="SRA20" s="185"/>
      <c r="SRB20" s="185"/>
      <c r="SRC20" s="185"/>
      <c r="SRD20" s="185"/>
      <c r="SRE20" s="185"/>
      <c r="SRF20" s="185"/>
      <c r="SRG20" s="185"/>
      <c r="SRH20" s="185"/>
      <c r="SRI20" s="185"/>
      <c r="SRJ20" s="185"/>
      <c r="SRK20" s="185"/>
      <c r="SRL20" s="185"/>
      <c r="SRM20" s="185"/>
      <c r="SRN20" s="185"/>
      <c r="SRO20" s="185"/>
      <c r="SRP20" s="185"/>
      <c r="SRQ20" s="185"/>
      <c r="SRR20" s="185"/>
      <c r="SRS20" s="185"/>
      <c r="SRT20" s="185"/>
      <c r="SRU20" s="185"/>
      <c r="SRV20" s="185"/>
      <c r="SRW20" s="185"/>
      <c r="SRX20" s="185"/>
      <c r="SRY20" s="185"/>
      <c r="SRZ20" s="185"/>
      <c r="SSA20" s="185"/>
      <c r="SSB20" s="185"/>
      <c r="SSC20" s="185"/>
      <c r="SSD20" s="185"/>
      <c r="SSE20" s="185"/>
      <c r="SSF20" s="185"/>
      <c r="SSG20" s="185"/>
      <c r="SSH20" s="185"/>
      <c r="SSI20" s="185"/>
      <c r="SSJ20" s="185"/>
      <c r="SSK20" s="185"/>
      <c r="SSL20" s="185"/>
      <c r="SSM20" s="185"/>
      <c r="SSN20" s="185"/>
      <c r="SSO20" s="185"/>
      <c r="SSP20" s="185"/>
      <c r="SSQ20" s="185"/>
      <c r="SSR20" s="185"/>
      <c r="SSS20" s="185"/>
      <c r="SST20" s="185"/>
      <c r="SSU20" s="185"/>
      <c r="SSV20" s="185"/>
      <c r="SSW20" s="185"/>
      <c r="SSX20" s="185"/>
      <c r="SSY20" s="185"/>
      <c r="SSZ20" s="185"/>
      <c r="STA20" s="185"/>
      <c r="STB20" s="185"/>
      <c r="STC20" s="185"/>
      <c r="STD20" s="185"/>
      <c r="STE20" s="185"/>
      <c r="STF20" s="185"/>
      <c r="STG20" s="185"/>
      <c r="STH20" s="185"/>
      <c r="STI20" s="185"/>
      <c r="STJ20" s="185"/>
      <c r="STK20" s="185"/>
      <c r="STL20" s="185"/>
      <c r="STM20" s="185"/>
      <c r="STN20" s="185"/>
      <c r="STO20" s="185"/>
      <c r="STP20" s="185"/>
      <c r="STQ20" s="185"/>
      <c r="STR20" s="185"/>
      <c r="STS20" s="185"/>
      <c r="STT20" s="185"/>
      <c r="STU20" s="185"/>
      <c r="STV20" s="185"/>
      <c r="STW20" s="185"/>
      <c r="STX20" s="185"/>
      <c r="STY20" s="185"/>
      <c r="STZ20" s="185"/>
      <c r="SUA20" s="185"/>
      <c r="SUB20" s="185"/>
      <c r="SUC20" s="185"/>
      <c r="SUD20" s="185"/>
      <c r="SUE20" s="185"/>
      <c r="SUF20" s="185"/>
      <c r="SUG20" s="185"/>
      <c r="SUH20" s="185"/>
      <c r="SUI20" s="185"/>
      <c r="SUJ20" s="185"/>
      <c r="SUK20" s="185"/>
      <c r="SUL20" s="185"/>
      <c r="SUM20" s="185"/>
      <c r="SUN20" s="185"/>
      <c r="SUO20" s="185"/>
      <c r="SUP20" s="185"/>
      <c r="SUQ20" s="185"/>
      <c r="SUR20" s="185"/>
      <c r="SUS20" s="185"/>
      <c r="SUT20" s="185"/>
      <c r="SUU20" s="185"/>
      <c r="SUV20" s="185"/>
      <c r="SUW20" s="185"/>
      <c r="SUX20" s="185"/>
      <c r="SUY20" s="185"/>
      <c r="SUZ20" s="185"/>
      <c r="SVA20" s="185"/>
      <c r="SVB20" s="185"/>
      <c r="SVC20" s="185"/>
      <c r="SVD20" s="185"/>
      <c r="SVE20" s="185"/>
      <c r="SVF20" s="185"/>
      <c r="SVG20" s="185"/>
      <c r="SVH20" s="185"/>
      <c r="SVI20" s="185"/>
      <c r="SVJ20" s="185"/>
      <c r="SVK20" s="185"/>
      <c r="SVL20" s="185"/>
      <c r="SVM20" s="185"/>
      <c r="SVN20" s="185"/>
      <c r="SVO20" s="185"/>
      <c r="SVP20" s="185"/>
      <c r="SVQ20" s="185"/>
      <c r="SVR20" s="185"/>
      <c r="SVS20" s="185"/>
      <c r="SVT20" s="185"/>
      <c r="SVU20" s="185"/>
      <c r="SVV20" s="185"/>
      <c r="SVW20" s="185"/>
      <c r="SVX20" s="185"/>
      <c r="SVY20" s="185"/>
      <c r="SVZ20" s="185"/>
      <c r="SWA20" s="185"/>
      <c r="SWB20" s="185"/>
      <c r="SWC20" s="185"/>
      <c r="SWD20" s="185"/>
      <c r="SWE20" s="185"/>
      <c r="SWF20" s="185"/>
      <c r="SWG20" s="185"/>
      <c r="SWH20" s="185"/>
      <c r="SWI20" s="185"/>
      <c r="SWJ20" s="185"/>
      <c r="SWK20" s="185"/>
      <c r="SWL20" s="185"/>
      <c r="SWM20" s="185"/>
      <c r="SWN20" s="185"/>
      <c r="SWO20" s="185"/>
      <c r="SWP20" s="185"/>
      <c r="SWQ20" s="185"/>
      <c r="SWR20" s="185"/>
      <c r="SWS20" s="185"/>
      <c r="SWT20" s="185"/>
      <c r="SWU20" s="185"/>
      <c r="SWV20" s="185"/>
      <c r="SWW20" s="185"/>
      <c r="SWX20" s="185"/>
      <c r="SWY20" s="185"/>
      <c r="SWZ20" s="185"/>
      <c r="SXA20" s="185"/>
      <c r="SXB20" s="185"/>
      <c r="SXC20" s="185"/>
      <c r="SXD20" s="185"/>
      <c r="SXE20" s="185"/>
      <c r="SXF20" s="185"/>
      <c r="SXG20" s="185"/>
      <c r="SXH20" s="185"/>
      <c r="SXI20" s="185"/>
      <c r="SXJ20" s="185"/>
      <c r="SXK20" s="185"/>
      <c r="SXL20" s="185"/>
      <c r="SXM20" s="185"/>
      <c r="SXN20" s="185"/>
      <c r="SXO20" s="185"/>
      <c r="SXP20" s="185"/>
      <c r="SXQ20" s="185"/>
      <c r="SXR20" s="185"/>
      <c r="SXS20" s="185"/>
      <c r="SXT20" s="185"/>
      <c r="SXU20" s="185"/>
      <c r="SXV20" s="185"/>
      <c r="SXW20" s="185"/>
      <c r="SXX20" s="185"/>
      <c r="SXY20" s="185"/>
      <c r="SXZ20" s="185"/>
      <c r="SYA20" s="185"/>
      <c r="SYB20" s="185"/>
      <c r="SYC20" s="185"/>
      <c r="SYD20" s="185"/>
      <c r="SYE20" s="185"/>
      <c r="SYF20" s="185"/>
      <c r="SYG20" s="185"/>
      <c r="SYH20" s="185"/>
      <c r="SYI20" s="185"/>
      <c r="SYJ20" s="185"/>
      <c r="SYK20" s="185"/>
      <c r="SYL20" s="185"/>
      <c r="SYM20" s="185"/>
      <c r="SYN20" s="185"/>
      <c r="SYO20" s="185"/>
      <c r="SYP20" s="185"/>
      <c r="SYQ20" s="185"/>
      <c r="SYR20" s="185"/>
      <c r="SYS20" s="185"/>
      <c r="SYT20" s="185"/>
      <c r="SYU20" s="185"/>
      <c r="SYV20" s="185"/>
      <c r="SYW20" s="185"/>
      <c r="SYX20" s="185"/>
      <c r="SYY20" s="185"/>
      <c r="SYZ20" s="185"/>
      <c r="SZA20" s="185"/>
      <c r="SZB20" s="185"/>
      <c r="SZC20" s="185"/>
      <c r="SZD20" s="185"/>
      <c r="SZE20" s="185"/>
      <c r="SZF20" s="185"/>
      <c r="SZG20" s="185"/>
      <c r="SZH20" s="185"/>
      <c r="SZI20" s="185"/>
      <c r="SZJ20" s="185"/>
      <c r="SZK20" s="185"/>
      <c r="SZL20" s="185"/>
      <c r="SZM20" s="185"/>
      <c r="SZN20" s="185"/>
      <c r="SZO20" s="185"/>
      <c r="SZP20" s="185"/>
      <c r="SZQ20" s="185"/>
      <c r="SZR20" s="185"/>
      <c r="SZS20" s="185"/>
      <c r="SZT20" s="185"/>
      <c r="SZU20" s="185"/>
      <c r="SZV20" s="185"/>
      <c r="SZW20" s="185"/>
      <c r="SZX20" s="185"/>
      <c r="SZY20" s="185"/>
      <c r="SZZ20" s="185"/>
      <c r="TAA20" s="185"/>
      <c r="TAB20" s="185"/>
      <c r="TAC20" s="185"/>
      <c r="TAD20" s="185"/>
      <c r="TAE20" s="185"/>
      <c r="TAF20" s="185"/>
      <c r="TAG20" s="185"/>
      <c r="TAH20" s="185"/>
      <c r="TAI20" s="185"/>
      <c r="TAJ20" s="185"/>
      <c r="TAK20" s="185"/>
      <c r="TAL20" s="185"/>
      <c r="TAM20" s="185"/>
      <c r="TAN20" s="185"/>
      <c r="TAO20" s="185"/>
      <c r="TAP20" s="185"/>
      <c r="TAQ20" s="185"/>
      <c r="TAR20" s="185"/>
      <c r="TAS20" s="185"/>
      <c r="TAT20" s="185"/>
      <c r="TAU20" s="185"/>
      <c r="TAV20" s="185"/>
      <c r="TAW20" s="185"/>
      <c r="TAX20" s="185"/>
      <c r="TAY20" s="185"/>
      <c r="TAZ20" s="185"/>
      <c r="TBA20" s="185"/>
      <c r="TBB20" s="185"/>
      <c r="TBC20" s="185"/>
      <c r="TBD20" s="185"/>
      <c r="TBE20" s="185"/>
      <c r="TBF20" s="185"/>
      <c r="TBG20" s="185"/>
      <c r="TBH20" s="185"/>
      <c r="TBI20" s="185"/>
      <c r="TBJ20" s="185"/>
      <c r="TBK20" s="185"/>
      <c r="TBL20" s="185"/>
      <c r="TBM20" s="185"/>
      <c r="TBN20" s="185"/>
      <c r="TBO20" s="185"/>
      <c r="TBP20" s="185"/>
      <c r="TBQ20" s="185"/>
      <c r="TBR20" s="185"/>
      <c r="TBS20" s="185"/>
      <c r="TBT20" s="185"/>
      <c r="TBU20" s="185"/>
      <c r="TBV20" s="185"/>
      <c r="TBW20" s="185"/>
      <c r="TBX20" s="185"/>
      <c r="TBY20" s="185"/>
      <c r="TBZ20" s="185"/>
      <c r="TCA20" s="185"/>
      <c r="TCB20" s="185"/>
      <c r="TCC20" s="185"/>
      <c r="TCD20" s="185"/>
      <c r="TCE20" s="185"/>
      <c r="TCF20" s="185"/>
      <c r="TCG20" s="185"/>
      <c r="TCH20" s="185"/>
      <c r="TCI20" s="185"/>
      <c r="TCJ20" s="185"/>
      <c r="TCK20" s="185"/>
      <c r="TCL20" s="185"/>
      <c r="TCM20" s="185"/>
      <c r="TCN20" s="185"/>
      <c r="TCO20" s="185"/>
      <c r="TCP20" s="185"/>
      <c r="TCQ20" s="185"/>
      <c r="TCR20" s="185"/>
      <c r="TCS20" s="185"/>
      <c r="TCT20" s="185"/>
      <c r="TCU20" s="185"/>
      <c r="TCV20" s="185"/>
      <c r="TCW20" s="185"/>
      <c r="TCX20" s="185"/>
      <c r="TCY20" s="185"/>
      <c r="TCZ20" s="185"/>
      <c r="TDA20" s="185"/>
      <c r="TDB20" s="185"/>
      <c r="TDC20" s="185"/>
      <c r="TDD20" s="185"/>
      <c r="TDE20" s="185"/>
      <c r="TDF20" s="185"/>
      <c r="TDG20" s="185"/>
      <c r="TDH20" s="185"/>
      <c r="TDI20" s="185"/>
      <c r="TDJ20" s="185"/>
      <c r="TDK20" s="185"/>
      <c r="TDL20" s="185"/>
      <c r="TDM20" s="185"/>
      <c r="TDN20" s="185"/>
      <c r="TDO20" s="185"/>
      <c r="TDP20" s="185"/>
      <c r="TDQ20" s="185"/>
      <c r="TDR20" s="185"/>
      <c r="TDS20" s="185"/>
      <c r="TDT20" s="185"/>
      <c r="TDU20" s="185"/>
      <c r="TDV20" s="185"/>
      <c r="TDW20" s="185"/>
      <c r="TDX20" s="185"/>
      <c r="TDY20" s="185"/>
      <c r="TDZ20" s="185"/>
      <c r="TEA20" s="185"/>
      <c r="TEB20" s="185"/>
      <c r="TEC20" s="185"/>
      <c r="TED20" s="185"/>
      <c r="TEE20" s="185"/>
      <c r="TEF20" s="185"/>
      <c r="TEG20" s="185"/>
      <c r="TEH20" s="185"/>
      <c r="TEI20" s="185"/>
      <c r="TEJ20" s="185"/>
      <c r="TEK20" s="185"/>
      <c r="TEL20" s="185"/>
      <c r="TEM20" s="185"/>
      <c r="TEN20" s="185"/>
      <c r="TEO20" s="185"/>
      <c r="TEP20" s="185"/>
      <c r="TEQ20" s="185"/>
      <c r="TER20" s="185"/>
      <c r="TES20" s="185"/>
      <c r="TET20" s="185"/>
      <c r="TEU20" s="185"/>
      <c r="TEV20" s="185"/>
      <c r="TEW20" s="185"/>
      <c r="TEX20" s="185"/>
      <c r="TEY20" s="185"/>
      <c r="TEZ20" s="185"/>
      <c r="TFA20" s="185"/>
      <c r="TFB20" s="185"/>
      <c r="TFC20" s="185"/>
      <c r="TFD20" s="185"/>
      <c r="TFE20" s="185"/>
      <c r="TFF20" s="185"/>
      <c r="TFG20" s="185"/>
      <c r="TFH20" s="185"/>
      <c r="TFI20" s="185"/>
      <c r="TFJ20" s="185"/>
      <c r="TFK20" s="185"/>
      <c r="TFL20" s="185"/>
      <c r="TFM20" s="185"/>
      <c r="TFN20" s="185"/>
      <c r="TFO20" s="185"/>
      <c r="TFP20" s="185"/>
      <c r="TFQ20" s="185"/>
      <c r="TFR20" s="185"/>
      <c r="TFS20" s="185"/>
      <c r="TFT20" s="185"/>
      <c r="TFU20" s="185"/>
      <c r="TFV20" s="185"/>
      <c r="TFW20" s="185"/>
      <c r="TFX20" s="185"/>
      <c r="TFY20" s="185"/>
      <c r="TFZ20" s="185"/>
      <c r="TGA20" s="185"/>
      <c r="TGB20" s="185"/>
      <c r="TGC20" s="185"/>
      <c r="TGD20" s="185"/>
      <c r="TGE20" s="185"/>
      <c r="TGF20" s="185"/>
      <c r="TGG20" s="185"/>
      <c r="TGH20" s="185"/>
      <c r="TGI20" s="185"/>
      <c r="TGJ20" s="185"/>
      <c r="TGK20" s="185"/>
      <c r="TGL20" s="185"/>
      <c r="TGM20" s="185"/>
      <c r="TGN20" s="185"/>
      <c r="TGO20" s="185"/>
      <c r="TGP20" s="185"/>
      <c r="TGQ20" s="185"/>
      <c r="TGR20" s="185"/>
      <c r="TGS20" s="185"/>
      <c r="TGT20" s="185"/>
      <c r="TGU20" s="185"/>
      <c r="TGV20" s="185"/>
      <c r="TGW20" s="185"/>
      <c r="TGX20" s="185"/>
      <c r="TGY20" s="185"/>
      <c r="TGZ20" s="185"/>
      <c r="THA20" s="185"/>
      <c r="THB20" s="185"/>
      <c r="THC20" s="185"/>
      <c r="THD20" s="185"/>
      <c r="THE20" s="185"/>
      <c r="THF20" s="185"/>
      <c r="THG20" s="185"/>
      <c r="THH20" s="185"/>
      <c r="THI20" s="185"/>
      <c r="THJ20" s="185"/>
      <c r="THK20" s="185"/>
      <c r="THL20" s="185"/>
      <c r="THM20" s="185"/>
      <c r="THN20" s="185"/>
      <c r="THO20" s="185"/>
      <c r="THP20" s="185"/>
      <c r="THQ20" s="185"/>
      <c r="THR20" s="185"/>
      <c r="THS20" s="185"/>
      <c r="THT20" s="185"/>
      <c r="THU20" s="185"/>
      <c r="THV20" s="185"/>
      <c r="THW20" s="185"/>
      <c r="THX20" s="185"/>
      <c r="THY20" s="185"/>
      <c r="THZ20" s="185"/>
      <c r="TIA20" s="185"/>
      <c r="TIB20" s="185"/>
      <c r="TIC20" s="185"/>
      <c r="TID20" s="185"/>
      <c r="TIE20" s="185"/>
      <c r="TIF20" s="185"/>
      <c r="TIG20" s="185"/>
      <c r="TIH20" s="185"/>
      <c r="TII20" s="185"/>
      <c r="TIJ20" s="185"/>
      <c r="TIK20" s="185"/>
      <c r="TIL20" s="185"/>
      <c r="TIM20" s="185"/>
      <c r="TIN20" s="185"/>
      <c r="TIO20" s="185"/>
      <c r="TIP20" s="185"/>
      <c r="TIQ20" s="185"/>
      <c r="TIR20" s="185"/>
      <c r="TIS20" s="185"/>
      <c r="TIT20" s="185"/>
      <c r="TIU20" s="185"/>
      <c r="TIV20" s="185"/>
      <c r="TIW20" s="185"/>
      <c r="TIX20" s="185"/>
      <c r="TIY20" s="185"/>
      <c r="TIZ20" s="185"/>
      <c r="TJA20" s="185"/>
      <c r="TJB20" s="185"/>
      <c r="TJC20" s="185"/>
      <c r="TJD20" s="185"/>
      <c r="TJE20" s="185"/>
      <c r="TJF20" s="185"/>
      <c r="TJG20" s="185"/>
      <c r="TJH20" s="185"/>
      <c r="TJI20" s="185"/>
      <c r="TJJ20" s="185"/>
      <c r="TJK20" s="185"/>
      <c r="TJL20" s="185"/>
      <c r="TJM20" s="185"/>
      <c r="TJN20" s="185"/>
      <c r="TJO20" s="185"/>
      <c r="TJP20" s="185"/>
      <c r="TJQ20" s="185"/>
      <c r="TJR20" s="185"/>
      <c r="TJS20" s="185"/>
      <c r="TJT20" s="185"/>
      <c r="TJU20" s="185"/>
      <c r="TJV20" s="185"/>
      <c r="TJW20" s="185"/>
      <c r="TJX20" s="185"/>
      <c r="TJY20" s="185"/>
      <c r="TJZ20" s="185"/>
      <c r="TKA20" s="185"/>
      <c r="TKB20" s="185"/>
      <c r="TKC20" s="185"/>
      <c r="TKD20" s="185"/>
      <c r="TKE20" s="185"/>
      <c r="TKF20" s="185"/>
      <c r="TKG20" s="185"/>
      <c r="TKH20" s="185"/>
      <c r="TKI20" s="185"/>
      <c r="TKJ20" s="185"/>
      <c r="TKK20" s="185"/>
      <c r="TKL20" s="185"/>
      <c r="TKM20" s="185"/>
      <c r="TKN20" s="185"/>
      <c r="TKO20" s="185"/>
      <c r="TKP20" s="185"/>
      <c r="TKQ20" s="185"/>
      <c r="TKR20" s="185"/>
      <c r="TKS20" s="185"/>
      <c r="TKT20" s="185"/>
      <c r="TKU20" s="185"/>
      <c r="TKV20" s="185"/>
      <c r="TKW20" s="185"/>
      <c r="TKX20" s="185"/>
      <c r="TKY20" s="185"/>
      <c r="TKZ20" s="185"/>
      <c r="TLA20" s="185"/>
      <c r="TLB20" s="185"/>
      <c r="TLC20" s="185"/>
      <c r="TLD20" s="185"/>
      <c r="TLE20" s="185"/>
      <c r="TLF20" s="185"/>
      <c r="TLG20" s="185"/>
      <c r="TLH20" s="185"/>
      <c r="TLI20" s="185"/>
      <c r="TLJ20" s="185"/>
      <c r="TLK20" s="185"/>
      <c r="TLL20" s="185"/>
      <c r="TLM20" s="185"/>
      <c r="TLN20" s="185"/>
      <c r="TLO20" s="185"/>
      <c r="TLP20" s="185"/>
      <c r="TLQ20" s="185"/>
      <c r="TLR20" s="185"/>
      <c r="TLS20" s="185"/>
      <c r="TLT20" s="185"/>
      <c r="TLU20" s="185"/>
      <c r="TLV20" s="185"/>
      <c r="TLW20" s="185"/>
      <c r="TLX20" s="185"/>
      <c r="TLY20" s="185"/>
      <c r="TLZ20" s="185"/>
      <c r="TMA20" s="185"/>
      <c r="TMB20" s="185"/>
      <c r="TMC20" s="185"/>
      <c r="TMD20" s="185"/>
      <c r="TME20" s="185"/>
      <c r="TMF20" s="185"/>
      <c r="TMG20" s="185"/>
      <c r="TMH20" s="185"/>
      <c r="TMI20" s="185"/>
      <c r="TMJ20" s="185"/>
      <c r="TMK20" s="185"/>
      <c r="TML20" s="185"/>
      <c r="TMM20" s="185"/>
      <c r="TMN20" s="185"/>
      <c r="TMO20" s="185"/>
      <c r="TMP20" s="185"/>
      <c r="TMQ20" s="185"/>
      <c r="TMR20" s="185"/>
      <c r="TMS20" s="185"/>
      <c r="TMT20" s="185"/>
      <c r="TMU20" s="185"/>
      <c r="TMV20" s="185"/>
      <c r="TMW20" s="185"/>
      <c r="TMX20" s="185"/>
      <c r="TMY20" s="185"/>
      <c r="TMZ20" s="185"/>
      <c r="TNA20" s="185"/>
      <c r="TNB20" s="185"/>
      <c r="TNC20" s="185"/>
      <c r="TND20" s="185"/>
      <c r="TNE20" s="185"/>
      <c r="TNF20" s="185"/>
      <c r="TNG20" s="185"/>
      <c r="TNH20" s="185"/>
      <c r="TNI20" s="185"/>
      <c r="TNJ20" s="185"/>
      <c r="TNK20" s="185"/>
      <c r="TNL20" s="185"/>
      <c r="TNM20" s="185"/>
      <c r="TNN20" s="185"/>
      <c r="TNO20" s="185"/>
      <c r="TNP20" s="185"/>
      <c r="TNQ20" s="185"/>
      <c r="TNR20" s="185"/>
      <c r="TNS20" s="185"/>
      <c r="TNT20" s="185"/>
      <c r="TNU20" s="185"/>
      <c r="TNV20" s="185"/>
      <c r="TNW20" s="185"/>
      <c r="TNX20" s="185"/>
      <c r="TNY20" s="185"/>
      <c r="TNZ20" s="185"/>
      <c r="TOA20" s="185"/>
      <c r="TOB20" s="185"/>
      <c r="TOC20" s="185"/>
      <c r="TOD20" s="185"/>
      <c r="TOE20" s="185"/>
      <c r="TOF20" s="185"/>
      <c r="TOG20" s="185"/>
      <c r="TOH20" s="185"/>
      <c r="TOI20" s="185"/>
      <c r="TOJ20" s="185"/>
      <c r="TOK20" s="185"/>
      <c r="TOL20" s="185"/>
      <c r="TOM20" s="185"/>
      <c r="TON20" s="185"/>
      <c r="TOO20" s="185"/>
      <c r="TOP20" s="185"/>
      <c r="TOQ20" s="185"/>
      <c r="TOR20" s="185"/>
      <c r="TOS20" s="185"/>
      <c r="TOT20" s="185"/>
      <c r="TOU20" s="185"/>
      <c r="TOV20" s="185"/>
      <c r="TOW20" s="185"/>
      <c r="TOX20" s="185"/>
      <c r="TOY20" s="185"/>
      <c r="TOZ20" s="185"/>
      <c r="TPA20" s="185"/>
      <c r="TPB20" s="185"/>
      <c r="TPC20" s="185"/>
      <c r="TPD20" s="185"/>
      <c r="TPE20" s="185"/>
      <c r="TPF20" s="185"/>
      <c r="TPG20" s="185"/>
      <c r="TPH20" s="185"/>
      <c r="TPI20" s="185"/>
      <c r="TPJ20" s="185"/>
      <c r="TPK20" s="185"/>
      <c r="TPL20" s="185"/>
      <c r="TPM20" s="185"/>
      <c r="TPN20" s="185"/>
      <c r="TPO20" s="185"/>
      <c r="TPP20" s="185"/>
      <c r="TPQ20" s="185"/>
      <c r="TPR20" s="185"/>
      <c r="TPS20" s="185"/>
      <c r="TPT20" s="185"/>
      <c r="TPU20" s="185"/>
      <c r="TPV20" s="185"/>
      <c r="TPW20" s="185"/>
      <c r="TPX20" s="185"/>
      <c r="TPY20" s="185"/>
      <c r="TPZ20" s="185"/>
      <c r="TQA20" s="185"/>
      <c r="TQB20" s="185"/>
      <c r="TQC20" s="185"/>
      <c r="TQD20" s="185"/>
      <c r="TQE20" s="185"/>
      <c r="TQF20" s="185"/>
      <c r="TQG20" s="185"/>
      <c r="TQH20" s="185"/>
      <c r="TQI20" s="185"/>
      <c r="TQJ20" s="185"/>
      <c r="TQK20" s="185"/>
      <c r="TQL20" s="185"/>
      <c r="TQM20" s="185"/>
      <c r="TQN20" s="185"/>
      <c r="TQO20" s="185"/>
      <c r="TQP20" s="185"/>
      <c r="TQQ20" s="185"/>
      <c r="TQR20" s="185"/>
      <c r="TQS20" s="185"/>
      <c r="TQT20" s="185"/>
      <c r="TQU20" s="185"/>
      <c r="TQV20" s="185"/>
      <c r="TQW20" s="185"/>
      <c r="TQX20" s="185"/>
      <c r="TQY20" s="185"/>
      <c r="TQZ20" s="185"/>
      <c r="TRA20" s="185"/>
      <c r="TRB20" s="185"/>
      <c r="TRC20" s="185"/>
      <c r="TRD20" s="185"/>
      <c r="TRE20" s="185"/>
      <c r="TRF20" s="185"/>
      <c r="TRG20" s="185"/>
      <c r="TRH20" s="185"/>
      <c r="TRI20" s="185"/>
      <c r="TRJ20" s="185"/>
      <c r="TRK20" s="185"/>
      <c r="TRL20" s="185"/>
      <c r="TRM20" s="185"/>
      <c r="TRN20" s="185"/>
      <c r="TRO20" s="185"/>
      <c r="TRP20" s="185"/>
      <c r="TRQ20" s="185"/>
      <c r="TRR20" s="185"/>
      <c r="TRS20" s="185"/>
      <c r="TRT20" s="185"/>
      <c r="TRU20" s="185"/>
      <c r="TRV20" s="185"/>
      <c r="TRW20" s="185"/>
      <c r="TRX20" s="185"/>
      <c r="TRY20" s="185"/>
      <c r="TRZ20" s="185"/>
      <c r="TSA20" s="185"/>
      <c r="TSB20" s="185"/>
      <c r="TSC20" s="185"/>
      <c r="TSD20" s="185"/>
      <c r="TSE20" s="185"/>
      <c r="TSF20" s="185"/>
      <c r="TSG20" s="185"/>
      <c r="TSH20" s="185"/>
      <c r="TSI20" s="185"/>
      <c r="TSJ20" s="185"/>
      <c r="TSK20" s="185"/>
      <c r="TSL20" s="185"/>
      <c r="TSM20" s="185"/>
      <c r="TSN20" s="185"/>
      <c r="TSO20" s="185"/>
      <c r="TSP20" s="185"/>
      <c r="TSQ20" s="185"/>
      <c r="TSR20" s="185"/>
      <c r="TSS20" s="185"/>
      <c r="TST20" s="185"/>
      <c r="TSU20" s="185"/>
      <c r="TSV20" s="185"/>
      <c r="TSW20" s="185"/>
      <c r="TSX20" s="185"/>
      <c r="TSY20" s="185"/>
      <c r="TSZ20" s="185"/>
      <c r="TTA20" s="185"/>
      <c r="TTB20" s="185"/>
      <c r="TTC20" s="185"/>
      <c r="TTD20" s="185"/>
      <c r="TTE20" s="185"/>
      <c r="TTF20" s="185"/>
      <c r="TTG20" s="185"/>
      <c r="TTH20" s="185"/>
      <c r="TTI20" s="185"/>
      <c r="TTJ20" s="185"/>
      <c r="TTK20" s="185"/>
      <c r="TTL20" s="185"/>
      <c r="TTM20" s="185"/>
      <c r="TTN20" s="185"/>
      <c r="TTO20" s="185"/>
      <c r="TTP20" s="185"/>
      <c r="TTQ20" s="185"/>
      <c r="TTR20" s="185"/>
      <c r="TTS20" s="185"/>
      <c r="TTT20" s="185"/>
      <c r="TTU20" s="185"/>
      <c r="TTV20" s="185"/>
      <c r="TTW20" s="185"/>
      <c r="TTX20" s="185"/>
      <c r="TTY20" s="185"/>
      <c r="TTZ20" s="185"/>
      <c r="TUA20" s="185"/>
      <c r="TUB20" s="185"/>
      <c r="TUC20" s="185"/>
      <c r="TUD20" s="185"/>
      <c r="TUE20" s="185"/>
      <c r="TUF20" s="185"/>
      <c r="TUG20" s="185"/>
      <c r="TUH20" s="185"/>
      <c r="TUI20" s="185"/>
      <c r="TUJ20" s="185"/>
      <c r="TUK20" s="185"/>
      <c r="TUL20" s="185"/>
      <c r="TUM20" s="185"/>
      <c r="TUN20" s="185"/>
      <c r="TUO20" s="185"/>
      <c r="TUP20" s="185"/>
      <c r="TUQ20" s="185"/>
      <c r="TUR20" s="185"/>
      <c r="TUS20" s="185"/>
      <c r="TUT20" s="185"/>
      <c r="TUU20" s="185"/>
      <c r="TUV20" s="185"/>
      <c r="TUW20" s="185"/>
      <c r="TUX20" s="185"/>
      <c r="TUY20" s="185"/>
      <c r="TUZ20" s="185"/>
      <c r="TVA20" s="185"/>
      <c r="TVB20" s="185"/>
      <c r="TVC20" s="185"/>
      <c r="TVD20" s="185"/>
      <c r="TVE20" s="185"/>
      <c r="TVF20" s="185"/>
      <c r="TVG20" s="185"/>
      <c r="TVH20" s="185"/>
      <c r="TVI20" s="185"/>
      <c r="TVJ20" s="185"/>
      <c r="TVK20" s="185"/>
      <c r="TVL20" s="185"/>
      <c r="TVM20" s="185"/>
      <c r="TVN20" s="185"/>
      <c r="TVO20" s="185"/>
      <c r="TVP20" s="185"/>
      <c r="TVQ20" s="185"/>
      <c r="TVR20" s="185"/>
      <c r="TVS20" s="185"/>
      <c r="TVT20" s="185"/>
      <c r="TVU20" s="185"/>
      <c r="TVV20" s="185"/>
      <c r="TVW20" s="185"/>
      <c r="TVX20" s="185"/>
      <c r="TVY20" s="185"/>
      <c r="TVZ20" s="185"/>
      <c r="TWA20" s="185"/>
      <c r="TWB20" s="185"/>
      <c r="TWC20" s="185"/>
      <c r="TWD20" s="185"/>
      <c r="TWE20" s="185"/>
      <c r="TWF20" s="185"/>
      <c r="TWG20" s="185"/>
      <c r="TWH20" s="185"/>
      <c r="TWI20" s="185"/>
      <c r="TWJ20" s="185"/>
      <c r="TWK20" s="185"/>
      <c r="TWL20" s="185"/>
      <c r="TWM20" s="185"/>
      <c r="TWN20" s="185"/>
      <c r="TWO20" s="185"/>
      <c r="TWP20" s="185"/>
      <c r="TWQ20" s="185"/>
      <c r="TWR20" s="185"/>
      <c r="TWS20" s="185"/>
      <c r="TWT20" s="185"/>
      <c r="TWU20" s="185"/>
      <c r="TWV20" s="185"/>
      <c r="TWW20" s="185"/>
      <c r="TWX20" s="185"/>
      <c r="TWY20" s="185"/>
      <c r="TWZ20" s="185"/>
      <c r="TXA20" s="185"/>
      <c r="TXB20" s="185"/>
      <c r="TXC20" s="185"/>
      <c r="TXD20" s="185"/>
      <c r="TXE20" s="185"/>
      <c r="TXF20" s="185"/>
      <c r="TXG20" s="185"/>
      <c r="TXH20" s="185"/>
      <c r="TXI20" s="185"/>
      <c r="TXJ20" s="185"/>
      <c r="TXK20" s="185"/>
      <c r="TXL20" s="185"/>
      <c r="TXM20" s="185"/>
      <c r="TXN20" s="185"/>
      <c r="TXO20" s="185"/>
      <c r="TXP20" s="185"/>
      <c r="TXQ20" s="185"/>
      <c r="TXR20" s="185"/>
      <c r="TXS20" s="185"/>
      <c r="TXT20" s="185"/>
      <c r="TXU20" s="185"/>
      <c r="TXV20" s="185"/>
      <c r="TXW20" s="185"/>
      <c r="TXX20" s="185"/>
      <c r="TXY20" s="185"/>
      <c r="TXZ20" s="185"/>
      <c r="TYA20" s="185"/>
      <c r="TYB20" s="185"/>
      <c r="TYC20" s="185"/>
      <c r="TYD20" s="185"/>
      <c r="TYE20" s="185"/>
      <c r="TYF20" s="185"/>
      <c r="TYG20" s="185"/>
      <c r="TYH20" s="185"/>
      <c r="TYI20" s="185"/>
      <c r="TYJ20" s="185"/>
      <c r="TYK20" s="185"/>
      <c r="TYL20" s="185"/>
      <c r="TYM20" s="185"/>
      <c r="TYN20" s="185"/>
      <c r="TYO20" s="185"/>
      <c r="TYP20" s="185"/>
      <c r="TYQ20" s="185"/>
      <c r="TYR20" s="185"/>
      <c r="TYS20" s="185"/>
      <c r="TYT20" s="185"/>
      <c r="TYU20" s="185"/>
      <c r="TYV20" s="185"/>
      <c r="TYW20" s="185"/>
      <c r="TYX20" s="185"/>
      <c r="TYY20" s="185"/>
      <c r="TYZ20" s="185"/>
      <c r="TZA20" s="185"/>
      <c r="TZB20" s="185"/>
      <c r="TZC20" s="185"/>
      <c r="TZD20" s="185"/>
      <c r="TZE20" s="185"/>
      <c r="TZF20" s="185"/>
      <c r="TZG20" s="185"/>
      <c r="TZH20" s="185"/>
      <c r="TZI20" s="185"/>
      <c r="TZJ20" s="185"/>
      <c r="TZK20" s="185"/>
      <c r="TZL20" s="185"/>
      <c r="TZM20" s="185"/>
      <c r="TZN20" s="185"/>
      <c r="TZO20" s="185"/>
      <c r="TZP20" s="185"/>
      <c r="TZQ20" s="185"/>
      <c r="TZR20" s="185"/>
      <c r="TZS20" s="185"/>
      <c r="TZT20" s="185"/>
      <c r="TZU20" s="185"/>
      <c r="TZV20" s="185"/>
      <c r="TZW20" s="185"/>
      <c r="TZX20" s="185"/>
      <c r="TZY20" s="185"/>
      <c r="TZZ20" s="185"/>
      <c r="UAA20" s="185"/>
      <c r="UAB20" s="185"/>
      <c r="UAC20" s="185"/>
      <c r="UAD20" s="185"/>
      <c r="UAE20" s="185"/>
      <c r="UAF20" s="185"/>
      <c r="UAG20" s="185"/>
      <c r="UAH20" s="185"/>
      <c r="UAI20" s="185"/>
      <c r="UAJ20" s="185"/>
      <c r="UAK20" s="185"/>
      <c r="UAL20" s="185"/>
      <c r="UAM20" s="185"/>
      <c r="UAN20" s="185"/>
      <c r="UAO20" s="185"/>
      <c r="UAP20" s="185"/>
      <c r="UAQ20" s="185"/>
      <c r="UAR20" s="185"/>
      <c r="UAS20" s="185"/>
      <c r="UAT20" s="185"/>
      <c r="UAU20" s="185"/>
      <c r="UAV20" s="185"/>
      <c r="UAW20" s="185"/>
      <c r="UAX20" s="185"/>
      <c r="UAY20" s="185"/>
      <c r="UAZ20" s="185"/>
      <c r="UBA20" s="185"/>
      <c r="UBB20" s="185"/>
      <c r="UBC20" s="185"/>
      <c r="UBD20" s="185"/>
      <c r="UBE20" s="185"/>
      <c r="UBF20" s="185"/>
      <c r="UBG20" s="185"/>
      <c r="UBH20" s="185"/>
      <c r="UBI20" s="185"/>
      <c r="UBJ20" s="185"/>
      <c r="UBK20" s="185"/>
      <c r="UBL20" s="185"/>
      <c r="UBM20" s="185"/>
      <c r="UBN20" s="185"/>
      <c r="UBO20" s="185"/>
      <c r="UBP20" s="185"/>
      <c r="UBQ20" s="185"/>
      <c r="UBR20" s="185"/>
      <c r="UBS20" s="185"/>
      <c r="UBT20" s="185"/>
      <c r="UBU20" s="185"/>
      <c r="UBV20" s="185"/>
      <c r="UBW20" s="185"/>
      <c r="UBX20" s="185"/>
      <c r="UBY20" s="185"/>
      <c r="UBZ20" s="185"/>
      <c r="UCA20" s="185"/>
      <c r="UCB20" s="185"/>
      <c r="UCC20" s="185"/>
      <c r="UCD20" s="185"/>
      <c r="UCE20" s="185"/>
      <c r="UCF20" s="185"/>
      <c r="UCG20" s="185"/>
      <c r="UCH20" s="185"/>
      <c r="UCI20" s="185"/>
      <c r="UCJ20" s="185"/>
      <c r="UCK20" s="185"/>
      <c r="UCL20" s="185"/>
      <c r="UCM20" s="185"/>
      <c r="UCN20" s="185"/>
      <c r="UCO20" s="185"/>
      <c r="UCP20" s="185"/>
      <c r="UCQ20" s="185"/>
      <c r="UCR20" s="185"/>
      <c r="UCS20" s="185"/>
      <c r="UCT20" s="185"/>
      <c r="UCU20" s="185"/>
      <c r="UCV20" s="185"/>
      <c r="UCW20" s="185"/>
      <c r="UCX20" s="185"/>
      <c r="UCY20" s="185"/>
      <c r="UCZ20" s="185"/>
      <c r="UDA20" s="185"/>
      <c r="UDB20" s="185"/>
      <c r="UDC20" s="185"/>
      <c r="UDD20" s="185"/>
      <c r="UDE20" s="185"/>
      <c r="UDF20" s="185"/>
      <c r="UDG20" s="185"/>
      <c r="UDH20" s="185"/>
      <c r="UDI20" s="185"/>
      <c r="UDJ20" s="185"/>
      <c r="UDK20" s="185"/>
      <c r="UDL20" s="185"/>
      <c r="UDM20" s="185"/>
      <c r="UDN20" s="185"/>
      <c r="UDO20" s="185"/>
      <c r="UDP20" s="185"/>
      <c r="UDQ20" s="185"/>
      <c r="UDR20" s="185"/>
      <c r="UDS20" s="185"/>
      <c r="UDT20" s="185"/>
      <c r="UDU20" s="185"/>
      <c r="UDV20" s="185"/>
      <c r="UDW20" s="185"/>
      <c r="UDX20" s="185"/>
      <c r="UDY20" s="185"/>
      <c r="UDZ20" s="185"/>
      <c r="UEA20" s="185"/>
      <c r="UEB20" s="185"/>
      <c r="UEC20" s="185"/>
      <c r="UED20" s="185"/>
      <c r="UEE20" s="185"/>
      <c r="UEF20" s="185"/>
      <c r="UEG20" s="185"/>
      <c r="UEH20" s="185"/>
      <c r="UEI20" s="185"/>
      <c r="UEJ20" s="185"/>
      <c r="UEK20" s="185"/>
      <c r="UEL20" s="185"/>
      <c r="UEM20" s="185"/>
      <c r="UEN20" s="185"/>
      <c r="UEO20" s="185"/>
      <c r="UEP20" s="185"/>
      <c r="UEQ20" s="185"/>
      <c r="UER20" s="185"/>
      <c r="UES20" s="185"/>
      <c r="UET20" s="185"/>
      <c r="UEU20" s="185"/>
      <c r="UEV20" s="185"/>
      <c r="UEW20" s="185"/>
      <c r="UEX20" s="185"/>
      <c r="UEY20" s="185"/>
      <c r="UEZ20" s="185"/>
      <c r="UFA20" s="185"/>
      <c r="UFB20" s="185"/>
      <c r="UFC20" s="185"/>
      <c r="UFD20" s="185"/>
      <c r="UFE20" s="185"/>
      <c r="UFF20" s="185"/>
      <c r="UFG20" s="185"/>
      <c r="UFH20" s="185"/>
      <c r="UFI20" s="185"/>
      <c r="UFJ20" s="185"/>
      <c r="UFK20" s="185"/>
      <c r="UFL20" s="185"/>
      <c r="UFM20" s="185"/>
      <c r="UFN20" s="185"/>
      <c r="UFO20" s="185"/>
      <c r="UFP20" s="185"/>
      <c r="UFQ20" s="185"/>
      <c r="UFR20" s="185"/>
      <c r="UFS20" s="185"/>
      <c r="UFT20" s="185"/>
      <c r="UFU20" s="185"/>
      <c r="UFV20" s="185"/>
      <c r="UFW20" s="185"/>
      <c r="UFX20" s="185"/>
      <c r="UFY20" s="185"/>
      <c r="UFZ20" s="185"/>
      <c r="UGA20" s="185"/>
      <c r="UGB20" s="185"/>
      <c r="UGC20" s="185"/>
      <c r="UGD20" s="185"/>
      <c r="UGE20" s="185"/>
      <c r="UGF20" s="185"/>
      <c r="UGG20" s="185"/>
      <c r="UGH20" s="185"/>
      <c r="UGI20" s="185"/>
      <c r="UGJ20" s="185"/>
      <c r="UGK20" s="185"/>
      <c r="UGL20" s="185"/>
      <c r="UGM20" s="185"/>
      <c r="UGN20" s="185"/>
      <c r="UGO20" s="185"/>
      <c r="UGP20" s="185"/>
      <c r="UGQ20" s="185"/>
      <c r="UGR20" s="185"/>
      <c r="UGS20" s="185"/>
      <c r="UGT20" s="185"/>
      <c r="UGU20" s="185"/>
      <c r="UGV20" s="185"/>
      <c r="UGW20" s="185"/>
      <c r="UGX20" s="185"/>
      <c r="UGY20" s="185"/>
      <c r="UGZ20" s="185"/>
      <c r="UHA20" s="185"/>
      <c r="UHB20" s="185"/>
      <c r="UHC20" s="185"/>
      <c r="UHD20" s="185"/>
      <c r="UHE20" s="185"/>
      <c r="UHF20" s="185"/>
      <c r="UHG20" s="185"/>
      <c r="UHH20" s="185"/>
      <c r="UHI20" s="185"/>
      <c r="UHJ20" s="185"/>
      <c r="UHK20" s="185"/>
      <c r="UHL20" s="185"/>
      <c r="UHM20" s="185"/>
      <c r="UHN20" s="185"/>
      <c r="UHO20" s="185"/>
      <c r="UHP20" s="185"/>
      <c r="UHQ20" s="185"/>
      <c r="UHR20" s="185"/>
      <c r="UHS20" s="185"/>
      <c r="UHT20" s="185"/>
      <c r="UHU20" s="185"/>
      <c r="UHV20" s="185"/>
      <c r="UHW20" s="185"/>
      <c r="UHX20" s="185"/>
      <c r="UHY20" s="185"/>
      <c r="UHZ20" s="185"/>
      <c r="UIA20" s="185"/>
      <c r="UIB20" s="185"/>
      <c r="UIC20" s="185"/>
      <c r="UID20" s="185"/>
      <c r="UIE20" s="185"/>
      <c r="UIF20" s="185"/>
      <c r="UIG20" s="185"/>
      <c r="UIH20" s="185"/>
      <c r="UII20" s="185"/>
      <c r="UIJ20" s="185"/>
      <c r="UIK20" s="185"/>
      <c r="UIL20" s="185"/>
      <c r="UIM20" s="185"/>
      <c r="UIN20" s="185"/>
      <c r="UIO20" s="185"/>
      <c r="UIP20" s="185"/>
      <c r="UIQ20" s="185"/>
      <c r="UIR20" s="185"/>
      <c r="UIS20" s="185"/>
      <c r="UIT20" s="185"/>
      <c r="UIU20" s="185"/>
      <c r="UIV20" s="185"/>
      <c r="UIW20" s="185"/>
      <c r="UIX20" s="185"/>
      <c r="UIY20" s="185"/>
      <c r="UIZ20" s="185"/>
      <c r="UJA20" s="185"/>
      <c r="UJB20" s="185"/>
      <c r="UJC20" s="185"/>
      <c r="UJD20" s="185"/>
      <c r="UJE20" s="185"/>
      <c r="UJF20" s="185"/>
      <c r="UJG20" s="185"/>
      <c r="UJH20" s="185"/>
      <c r="UJI20" s="185"/>
      <c r="UJJ20" s="185"/>
      <c r="UJK20" s="185"/>
      <c r="UJL20" s="185"/>
      <c r="UJM20" s="185"/>
      <c r="UJN20" s="185"/>
      <c r="UJO20" s="185"/>
      <c r="UJP20" s="185"/>
      <c r="UJQ20" s="185"/>
      <c r="UJR20" s="185"/>
      <c r="UJS20" s="185"/>
      <c r="UJT20" s="185"/>
      <c r="UJU20" s="185"/>
      <c r="UJV20" s="185"/>
      <c r="UJW20" s="185"/>
      <c r="UJX20" s="185"/>
      <c r="UJY20" s="185"/>
      <c r="UJZ20" s="185"/>
      <c r="UKA20" s="185"/>
      <c r="UKB20" s="185"/>
      <c r="UKC20" s="185"/>
      <c r="UKD20" s="185"/>
      <c r="UKE20" s="185"/>
      <c r="UKF20" s="185"/>
      <c r="UKG20" s="185"/>
      <c r="UKH20" s="185"/>
      <c r="UKI20" s="185"/>
      <c r="UKJ20" s="185"/>
      <c r="UKK20" s="185"/>
      <c r="UKL20" s="185"/>
      <c r="UKM20" s="185"/>
      <c r="UKN20" s="185"/>
      <c r="UKO20" s="185"/>
      <c r="UKP20" s="185"/>
      <c r="UKQ20" s="185"/>
      <c r="UKR20" s="185"/>
      <c r="UKS20" s="185"/>
      <c r="UKT20" s="185"/>
      <c r="UKU20" s="185"/>
      <c r="UKV20" s="185"/>
      <c r="UKW20" s="185"/>
      <c r="UKX20" s="185"/>
      <c r="UKY20" s="185"/>
      <c r="UKZ20" s="185"/>
      <c r="ULA20" s="185"/>
      <c r="ULB20" s="185"/>
      <c r="ULC20" s="185"/>
      <c r="ULD20" s="185"/>
      <c r="ULE20" s="185"/>
      <c r="ULF20" s="185"/>
      <c r="ULG20" s="185"/>
      <c r="ULH20" s="185"/>
      <c r="ULI20" s="185"/>
      <c r="ULJ20" s="185"/>
      <c r="ULK20" s="185"/>
      <c r="ULL20" s="185"/>
      <c r="ULM20" s="185"/>
      <c r="ULN20" s="185"/>
      <c r="ULO20" s="185"/>
      <c r="ULP20" s="185"/>
      <c r="ULQ20" s="185"/>
      <c r="ULR20" s="185"/>
      <c r="ULS20" s="185"/>
      <c r="ULT20" s="185"/>
      <c r="ULU20" s="185"/>
      <c r="ULV20" s="185"/>
      <c r="ULW20" s="185"/>
      <c r="ULX20" s="185"/>
      <c r="ULY20" s="185"/>
      <c r="ULZ20" s="185"/>
      <c r="UMA20" s="185"/>
      <c r="UMB20" s="185"/>
      <c r="UMC20" s="185"/>
      <c r="UMD20" s="185"/>
      <c r="UME20" s="185"/>
      <c r="UMF20" s="185"/>
      <c r="UMG20" s="185"/>
      <c r="UMH20" s="185"/>
      <c r="UMI20" s="185"/>
      <c r="UMJ20" s="185"/>
      <c r="UMK20" s="185"/>
      <c r="UML20" s="185"/>
      <c r="UMM20" s="185"/>
      <c r="UMN20" s="185"/>
      <c r="UMO20" s="185"/>
      <c r="UMP20" s="185"/>
      <c r="UMQ20" s="185"/>
      <c r="UMR20" s="185"/>
      <c r="UMS20" s="185"/>
      <c r="UMT20" s="185"/>
      <c r="UMU20" s="185"/>
      <c r="UMV20" s="185"/>
      <c r="UMW20" s="185"/>
      <c r="UMX20" s="185"/>
      <c r="UMY20" s="185"/>
      <c r="UMZ20" s="185"/>
      <c r="UNA20" s="185"/>
      <c r="UNB20" s="185"/>
      <c r="UNC20" s="185"/>
      <c r="UND20" s="185"/>
      <c r="UNE20" s="185"/>
      <c r="UNF20" s="185"/>
      <c r="UNG20" s="185"/>
      <c r="UNH20" s="185"/>
      <c r="UNI20" s="185"/>
      <c r="UNJ20" s="185"/>
      <c r="UNK20" s="185"/>
      <c r="UNL20" s="185"/>
      <c r="UNM20" s="185"/>
      <c r="UNN20" s="185"/>
      <c r="UNO20" s="185"/>
      <c r="UNP20" s="185"/>
      <c r="UNQ20" s="185"/>
      <c r="UNR20" s="185"/>
      <c r="UNS20" s="185"/>
      <c r="UNT20" s="185"/>
      <c r="UNU20" s="185"/>
      <c r="UNV20" s="185"/>
      <c r="UNW20" s="185"/>
      <c r="UNX20" s="185"/>
      <c r="UNY20" s="185"/>
      <c r="UNZ20" s="185"/>
      <c r="UOA20" s="185"/>
      <c r="UOB20" s="185"/>
      <c r="UOC20" s="185"/>
      <c r="UOD20" s="185"/>
      <c r="UOE20" s="185"/>
      <c r="UOF20" s="185"/>
      <c r="UOG20" s="185"/>
      <c r="UOH20" s="185"/>
      <c r="UOI20" s="185"/>
      <c r="UOJ20" s="185"/>
      <c r="UOK20" s="185"/>
      <c r="UOL20" s="185"/>
      <c r="UOM20" s="185"/>
      <c r="UON20" s="185"/>
      <c r="UOO20" s="185"/>
      <c r="UOP20" s="185"/>
      <c r="UOQ20" s="185"/>
      <c r="UOR20" s="185"/>
      <c r="UOS20" s="185"/>
      <c r="UOT20" s="185"/>
      <c r="UOU20" s="185"/>
      <c r="UOV20" s="185"/>
      <c r="UOW20" s="185"/>
      <c r="UOX20" s="185"/>
      <c r="UOY20" s="185"/>
      <c r="UOZ20" s="185"/>
      <c r="UPA20" s="185"/>
      <c r="UPB20" s="185"/>
      <c r="UPC20" s="185"/>
      <c r="UPD20" s="185"/>
      <c r="UPE20" s="185"/>
      <c r="UPF20" s="185"/>
      <c r="UPG20" s="185"/>
      <c r="UPH20" s="185"/>
      <c r="UPI20" s="185"/>
      <c r="UPJ20" s="185"/>
      <c r="UPK20" s="185"/>
      <c r="UPL20" s="185"/>
      <c r="UPM20" s="185"/>
      <c r="UPN20" s="185"/>
      <c r="UPO20" s="185"/>
      <c r="UPP20" s="185"/>
      <c r="UPQ20" s="185"/>
      <c r="UPR20" s="185"/>
      <c r="UPS20" s="185"/>
      <c r="UPT20" s="185"/>
      <c r="UPU20" s="185"/>
      <c r="UPV20" s="185"/>
      <c r="UPW20" s="185"/>
      <c r="UPX20" s="185"/>
      <c r="UPY20" s="185"/>
      <c r="UPZ20" s="185"/>
      <c r="UQA20" s="185"/>
      <c r="UQB20" s="185"/>
      <c r="UQC20" s="185"/>
      <c r="UQD20" s="185"/>
      <c r="UQE20" s="185"/>
      <c r="UQF20" s="185"/>
      <c r="UQG20" s="185"/>
      <c r="UQH20" s="185"/>
      <c r="UQI20" s="185"/>
      <c r="UQJ20" s="185"/>
      <c r="UQK20" s="185"/>
      <c r="UQL20" s="185"/>
      <c r="UQM20" s="185"/>
      <c r="UQN20" s="185"/>
      <c r="UQO20" s="185"/>
      <c r="UQP20" s="185"/>
      <c r="UQQ20" s="185"/>
      <c r="UQR20" s="185"/>
      <c r="UQS20" s="185"/>
      <c r="UQT20" s="185"/>
      <c r="UQU20" s="185"/>
      <c r="UQV20" s="185"/>
      <c r="UQW20" s="185"/>
      <c r="UQX20" s="185"/>
      <c r="UQY20" s="185"/>
      <c r="UQZ20" s="185"/>
      <c r="URA20" s="185"/>
      <c r="URB20" s="185"/>
      <c r="URC20" s="185"/>
      <c r="URD20" s="185"/>
      <c r="URE20" s="185"/>
      <c r="URF20" s="185"/>
      <c r="URG20" s="185"/>
      <c r="URH20" s="185"/>
      <c r="URI20" s="185"/>
      <c r="URJ20" s="185"/>
      <c r="URK20" s="185"/>
      <c r="URL20" s="185"/>
      <c r="URM20" s="185"/>
      <c r="URN20" s="185"/>
      <c r="URO20" s="185"/>
      <c r="URP20" s="185"/>
      <c r="URQ20" s="185"/>
      <c r="URR20" s="185"/>
      <c r="URS20" s="185"/>
      <c r="URT20" s="185"/>
      <c r="URU20" s="185"/>
      <c r="URV20" s="185"/>
      <c r="URW20" s="185"/>
      <c r="URX20" s="185"/>
      <c r="URY20" s="185"/>
      <c r="URZ20" s="185"/>
      <c r="USA20" s="185"/>
      <c r="USB20" s="185"/>
      <c r="USC20" s="185"/>
      <c r="USD20" s="185"/>
      <c r="USE20" s="185"/>
      <c r="USF20" s="185"/>
      <c r="USG20" s="185"/>
      <c r="USH20" s="185"/>
      <c r="USI20" s="185"/>
      <c r="USJ20" s="185"/>
      <c r="USK20" s="185"/>
      <c r="USL20" s="185"/>
      <c r="USM20" s="185"/>
      <c r="USN20" s="185"/>
      <c r="USO20" s="185"/>
      <c r="USP20" s="185"/>
      <c r="USQ20" s="185"/>
      <c r="USR20" s="185"/>
      <c r="USS20" s="185"/>
      <c r="UST20" s="185"/>
      <c r="USU20" s="185"/>
      <c r="USV20" s="185"/>
      <c r="USW20" s="185"/>
      <c r="USX20" s="185"/>
      <c r="USY20" s="185"/>
      <c r="USZ20" s="185"/>
      <c r="UTA20" s="185"/>
      <c r="UTB20" s="185"/>
      <c r="UTC20" s="185"/>
      <c r="UTD20" s="185"/>
      <c r="UTE20" s="185"/>
      <c r="UTF20" s="185"/>
      <c r="UTG20" s="185"/>
      <c r="UTH20" s="185"/>
      <c r="UTI20" s="185"/>
      <c r="UTJ20" s="185"/>
      <c r="UTK20" s="185"/>
      <c r="UTL20" s="185"/>
      <c r="UTM20" s="185"/>
      <c r="UTN20" s="185"/>
      <c r="UTO20" s="185"/>
      <c r="UTP20" s="185"/>
      <c r="UTQ20" s="185"/>
      <c r="UTR20" s="185"/>
      <c r="UTS20" s="185"/>
      <c r="UTT20" s="185"/>
      <c r="UTU20" s="185"/>
      <c r="UTV20" s="185"/>
      <c r="UTW20" s="185"/>
      <c r="UTX20" s="185"/>
      <c r="UTY20" s="185"/>
      <c r="UTZ20" s="185"/>
      <c r="UUA20" s="185"/>
      <c r="UUB20" s="185"/>
      <c r="UUC20" s="185"/>
      <c r="UUD20" s="185"/>
      <c r="UUE20" s="185"/>
      <c r="UUF20" s="185"/>
      <c r="UUG20" s="185"/>
      <c r="UUH20" s="185"/>
      <c r="UUI20" s="185"/>
      <c r="UUJ20" s="185"/>
      <c r="UUK20" s="185"/>
      <c r="UUL20" s="185"/>
      <c r="UUM20" s="185"/>
      <c r="UUN20" s="185"/>
      <c r="UUO20" s="185"/>
      <c r="UUP20" s="185"/>
      <c r="UUQ20" s="185"/>
      <c r="UUR20" s="185"/>
      <c r="UUS20" s="185"/>
      <c r="UUT20" s="185"/>
      <c r="UUU20" s="185"/>
      <c r="UUV20" s="185"/>
      <c r="UUW20" s="185"/>
      <c r="UUX20" s="185"/>
      <c r="UUY20" s="185"/>
      <c r="UUZ20" s="185"/>
      <c r="UVA20" s="185"/>
      <c r="UVB20" s="185"/>
      <c r="UVC20" s="185"/>
      <c r="UVD20" s="185"/>
      <c r="UVE20" s="185"/>
      <c r="UVF20" s="185"/>
      <c r="UVG20" s="185"/>
      <c r="UVH20" s="185"/>
      <c r="UVI20" s="185"/>
      <c r="UVJ20" s="185"/>
      <c r="UVK20" s="185"/>
      <c r="UVL20" s="185"/>
      <c r="UVM20" s="185"/>
      <c r="UVN20" s="185"/>
      <c r="UVO20" s="185"/>
      <c r="UVP20" s="185"/>
      <c r="UVQ20" s="185"/>
      <c r="UVR20" s="185"/>
      <c r="UVS20" s="185"/>
      <c r="UVT20" s="185"/>
      <c r="UVU20" s="185"/>
      <c r="UVV20" s="185"/>
      <c r="UVW20" s="185"/>
      <c r="UVX20" s="185"/>
      <c r="UVY20" s="185"/>
      <c r="UVZ20" s="185"/>
      <c r="UWA20" s="185"/>
      <c r="UWB20" s="185"/>
      <c r="UWC20" s="185"/>
      <c r="UWD20" s="185"/>
      <c r="UWE20" s="185"/>
      <c r="UWF20" s="185"/>
      <c r="UWG20" s="185"/>
      <c r="UWH20" s="185"/>
      <c r="UWI20" s="185"/>
      <c r="UWJ20" s="185"/>
      <c r="UWK20" s="185"/>
      <c r="UWL20" s="185"/>
      <c r="UWM20" s="185"/>
      <c r="UWN20" s="185"/>
      <c r="UWO20" s="185"/>
      <c r="UWP20" s="185"/>
      <c r="UWQ20" s="185"/>
      <c r="UWR20" s="185"/>
      <c r="UWS20" s="185"/>
      <c r="UWT20" s="185"/>
      <c r="UWU20" s="185"/>
      <c r="UWV20" s="185"/>
      <c r="UWW20" s="185"/>
      <c r="UWX20" s="185"/>
      <c r="UWY20" s="185"/>
      <c r="UWZ20" s="185"/>
      <c r="UXA20" s="185"/>
      <c r="UXB20" s="185"/>
      <c r="UXC20" s="185"/>
      <c r="UXD20" s="185"/>
      <c r="UXE20" s="185"/>
      <c r="UXF20" s="185"/>
      <c r="UXG20" s="185"/>
      <c r="UXH20" s="185"/>
      <c r="UXI20" s="185"/>
      <c r="UXJ20" s="185"/>
      <c r="UXK20" s="185"/>
      <c r="UXL20" s="185"/>
      <c r="UXM20" s="185"/>
      <c r="UXN20" s="185"/>
      <c r="UXO20" s="185"/>
      <c r="UXP20" s="185"/>
      <c r="UXQ20" s="185"/>
      <c r="UXR20" s="185"/>
      <c r="UXS20" s="185"/>
      <c r="UXT20" s="185"/>
      <c r="UXU20" s="185"/>
      <c r="UXV20" s="185"/>
      <c r="UXW20" s="185"/>
      <c r="UXX20" s="185"/>
      <c r="UXY20" s="185"/>
      <c r="UXZ20" s="185"/>
      <c r="UYA20" s="185"/>
      <c r="UYB20" s="185"/>
      <c r="UYC20" s="185"/>
      <c r="UYD20" s="185"/>
      <c r="UYE20" s="185"/>
      <c r="UYF20" s="185"/>
      <c r="UYG20" s="185"/>
      <c r="UYH20" s="185"/>
      <c r="UYI20" s="185"/>
      <c r="UYJ20" s="185"/>
      <c r="UYK20" s="185"/>
      <c r="UYL20" s="185"/>
      <c r="UYM20" s="185"/>
      <c r="UYN20" s="185"/>
      <c r="UYO20" s="185"/>
      <c r="UYP20" s="185"/>
      <c r="UYQ20" s="185"/>
      <c r="UYR20" s="185"/>
      <c r="UYS20" s="185"/>
      <c r="UYT20" s="185"/>
      <c r="UYU20" s="185"/>
      <c r="UYV20" s="185"/>
      <c r="UYW20" s="185"/>
      <c r="UYX20" s="185"/>
      <c r="UYY20" s="185"/>
      <c r="UYZ20" s="185"/>
      <c r="UZA20" s="185"/>
      <c r="UZB20" s="185"/>
      <c r="UZC20" s="185"/>
      <c r="UZD20" s="185"/>
      <c r="UZE20" s="185"/>
      <c r="UZF20" s="185"/>
      <c r="UZG20" s="185"/>
      <c r="UZH20" s="185"/>
      <c r="UZI20" s="185"/>
      <c r="UZJ20" s="185"/>
      <c r="UZK20" s="185"/>
      <c r="UZL20" s="185"/>
      <c r="UZM20" s="185"/>
      <c r="UZN20" s="185"/>
      <c r="UZO20" s="185"/>
      <c r="UZP20" s="185"/>
      <c r="UZQ20" s="185"/>
      <c r="UZR20" s="185"/>
      <c r="UZS20" s="185"/>
      <c r="UZT20" s="185"/>
      <c r="UZU20" s="185"/>
      <c r="UZV20" s="185"/>
      <c r="UZW20" s="185"/>
      <c r="UZX20" s="185"/>
      <c r="UZY20" s="185"/>
      <c r="UZZ20" s="185"/>
      <c r="VAA20" s="185"/>
      <c r="VAB20" s="185"/>
      <c r="VAC20" s="185"/>
      <c r="VAD20" s="185"/>
      <c r="VAE20" s="185"/>
      <c r="VAF20" s="185"/>
      <c r="VAG20" s="185"/>
      <c r="VAH20" s="185"/>
      <c r="VAI20" s="185"/>
      <c r="VAJ20" s="185"/>
      <c r="VAK20" s="185"/>
      <c r="VAL20" s="185"/>
      <c r="VAM20" s="185"/>
      <c r="VAN20" s="185"/>
      <c r="VAO20" s="185"/>
      <c r="VAP20" s="185"/>
      <c r="VAQ20" s="185"/>
      <c r="VAR20" s="185"/>
      <c r="VAS20" s="185"/>
      <c r="VAT20" s="185"/>
      <c r="VAU20" s="185"/>
      <c r="VAV20" s="185"/>
      <c r="VAW20" s="185"/>
      <c r="VAX20" s="185"/>
      <c r="VAY20" s="185"/>
      <c r="VAZ20" s="185"/>
      <c r="VBA20" s="185"/>
      <c r="VBB20" s="185"/>
      <c r="VBC20" s="185"/>
      <c r="VBD20" s="185"/>
      <c r="VBE20" s="185"/>
      <c r="VBF20" s="185"/>
      <c r="VBG20" s="185"/>
      <c r="VBH20" s="185"/>
      <c r="VBI20" s="185"/>
      <c r="VBJ20" s="185"/>
      <c r="VBK20" s="185"/>
      <c r="VBL20" s="185"/>
      <c r="VBM20" s="185"/>
      <c r="VBN20" s="185"/>
      <c r="VBO20" s="185"/>
      <c r="VBP20" s="185"/>
      <c r="VBQ20" s="185"/>
      <c r="VBR20" s="185"/>
      <c r="VBS20" s="185"/>
      <c r="VBT20" s="185"/>
      <c r="VBU20" s="185"/>
      <c r="VBV20" s="185"/>
      <c r="VBW20" s="185"/>
      <c r="VBX20" s="185"/>
      <c r="VBY20" s="185"/>
      <c r="VBZ20" s="185"/>
      <c r="VCA20" s="185"/>
      <c r="VCB20" s="185"/>
      <c r="VCC20" s="185"/>
      <c r="VCD20" s="185"/>
      <c r="VCE20" s="185"/>
      <c r="VCF20" s="185"/>
      <c r="VCG20" s="185"/>
      <c r="VCH20" s="185"/>
      <c r="VCI20" s="185"/>
      <c r="VCJ20" s="185"/>
      <c r="VCK20" s="185"/>
      <c r="VCL20" s="185"/>
      <c r="VCM20" s="185"/>
      <c r="VCN20" s="185"/>
      <c r="VCO20" s="185"/>
      <c r="VCP20" s="185"/>
      <c r="VCQ20" s="185"/>
      <c r="VCR20" s="185"/>
      <c r="VCS20" s="185"/>
      <c r="VCT20" s="185"/>
      <c r="VCU20" s="185"/>
      <c r="VCV20" s="185"/>
      <c r="VCW20" s="185"/>
      <c r="VCX20" s="185"/>
      <c r="VCY20" s="185"/>
      <c r="VCZ20" s="185"/>
      <c r="VDA20" s="185"/>
      <c r="VDB20" s="185"/>
      <c r="VDC20" s="185"/>
      <c r="VDD20" s="185"/>
      <c r="VDE20" s="185"/>
      <c r="VDF20" s="185"/>
      <c r="VDG20" s="185"/>
      <c r="VDH20" s="185"/>
      <c r="VDI20" s="185"/>
      <c r="VDJ20" s="185"/>
      <c r="VDK20" s="185"/>
      <c r="VDL20" s="185"/>
      <c r="VDM20" s="185"/>
      <c r="VDN20" s="185"/>
      <c r="VDO20" s="185"/>
      <c r="VDP20" s="185"/>
      <c r="VDQ20" s="185"/>
      <c r="VDR20" s="185"/>
      <c r="VDS20" s="185"/>
      <c r="VDT20" s="185"/>
      <c r="VDU20" s="185"/>
      <c r="VDV20" s="185"/>
      <c r="VDW20" s="185"/>
      <c r="VDX20" s="185"/>
      <c r="VDY20" s="185"/>
      <c r="VDZ20" s="185"/>
      <c r="VEA20" s="185"/>
      <c r="VEB20" s="185"/>
      <c r="VEC20" s="185"/>
      <c r="VED20" s="185"/>
      <c r="VEE20" s="185"/>
      <c r="VEF20" s="185"/>
      <c r="VEG20" s="185"/>
      <c r="VEH20" s="185"/>
      <c r="VEI20" s="185"/>
      <c r="VEJ20" s="185"/>
      <c r="VEK20" s="185"/>
      <c r="VEL20" s="185"/>
      <c r="VEM20" s="185"/>
      <c r="VEN20" s="185"/>
      <c r="VEO20" s="185"/>
      <c r="VEP20" s="185"/>
      <c r="VEQ20" s="185"/>
      <c r="VER20" s="185"/>
      <c r="VES20" s="185"/>
      <c r="VET20" s="185"/>
      <c r="VEU20" s="185"/>
      <c r="VEV20" s="185"/>
      <c r="VEW20" s="185"/>
      <c r="VEX20" s="185"/>
      <c r="VEY20" s="185"/>
      <c r="VEZ20" s="185"/>
      <c r="VFA20" s="185"/>
      <c r="VFB20" s="185"/>
      <c r="VFC20" s="185"/>
      <c r="VFD20" s="185"/>
      <c r="VFE20" s="185"/>
      <c r="VFF20" s="185"/>
      <c r="VFG20" s="185"/>
      <c r="VFH20" s="185"/>
      <c r="VFI20" s="185"/>
      <c r="VFJ20" s="185"/>
      <c r="VFK20" s="185"/>
      <c r="VFL20" s="185"/>
      <c r="VFM20" s="185"/>
      <c r="VFN20" s="185"/>
      <c r="VFO20" s="185"/>
      <c r="VFP20" s="185"/>
      <c r="VFQ20" s="185"/>
      <c r="VFR20" s="185"/>
      <c r="VFS20" s="185"/>
      <c r="VFT20" s="185"/>
      <c r="VFU20" s="185"/>
      <c r="VFV20" s="185"/>
      <c r="VFW20" s="185"/>
      <c r="VFX20" s="185"/>
      <c r="VFY20" s="185"/>
      <c r="VFZ20" s="185"/>
      <c r="VGA20" s="185"/>
      <c r="VGB20" s="185"/>
      <c r="VGC20" s="185"/>
      <c r="VGD20" s="185"/>
      <c r="VGE20" s="185"/>
      <c r="VGF20" s="185"/>
      <c r="VGG20" s="185"/>
      <c r="VGH20" s="185"/>
      <c r="VGI20" s="185"/>
      <c r="VGJ20" s="185"/>
      <c r="VGK20" s="185"/>
      <c r="VGL20" s="185"/>
      <c r="VGM20" s="185"/>
      <c r="VGN20" s="185"/>
      <c r="VGO20" s="185"/>
      <c r="VGP20" s="185"/>
      <c r="VGQ20" s="185"/>
      <c r="VGR20" s="185"/>
      <c r="VGS20" s="185"/>
      <c r="VGT20" s="185"/>
      <c r="VGU20" s="185"/>
      <c r="VGV20" s="185"/>
      <c r="VGW20" s="185"/>
      <c r="VGX20" s="185"/>
      <c r="VGY20" s="185"/>
      <c r="VGZ20" s="185"/>
      <c r="VHA20" s="185"/>
      <c r="VHB20" s="185"/>
      <c r="VHC20" s="185"/>
      <c r="VHD20" s="185"/>
      <c r="VHE20" s="185"/>
      <c r="VHF20" s="185"/>
      <c r="VHG20" s="185"/>
      <c r="VHH20" s="185"/>
      <c r="VHI20" s="185"/>
      <c r="VHJ20" s="185"/>
      <c r="VHK20" s="185"/>
      <c r="VHL20" s="185"/>
      <c r="VHM20" s="185"/>
      <c r="VHN20" s="185"/>
      <c r="VHO20" s="185"/>
      <c r="VHP20" s="185"/>
      <c r="VHQ20" s="185"/>
      <c r="VHR20" s="185"/>
      <c r="VHS20" s="185"/>
      <c r="VHT20" s="185"/>
      <c r="VHU20" s="185"/>
      <c r="VHV20" s="185"/>
      <c r="VHW20" s="185"/>
      <c r="VHX20" s="185"/>
      <c r="VHY20" s="185"/>
      <c r="VHZ20" s="185"/>
      <c r="VIA20" s="185"/>
      <c r="VIB20" s="185"/>
      <c r="VIC20" s="185"/>
      <c r="VID20" s="185"/>
      <c r="VIE20" s="185"/>
      <c r="VIF20" s="185"/>
      <c r="VIG20" s="185"/>
      <c r="VIH20" s="185"/>
      <c r="VII20" s="185"/>
      <c r="VIJ20" s="185"/>
      <c r="VIK20" s="185"/>
      <c r="VIL20" s="185"/>
      <c r="VIM20" s="185"/>
      <c r="VIN20" s="185"/>
      <c r="VIO20" s="185"/>
      <c r="VIP20" s="185"/>
      <c r="VIQ20" s="185"/>
      <c r="VIR20" s="185"/>
      <c r="VIS20" s="185"/>
      <c r="VIT20" s="185"/>
      <c r="VIU20" s="185"/>
      <c r="VIV20" s="185"/>
      <c r="VIW20" s="185"/>
      <c r="VIX20" s="185"/>
      <c r="VIY20" s="185"/>
      <c r="VIZ20" s="185"/>
      <c r="VJA20" s="185"/>
      <c r="VJB20" s="185"/>
      <c r="VJC20" s="185"/>
      <c r="VJD20" s="185"/>
      <c r="VJE20" s="185"/>
      <c r="VJF20" s="185"/>
      <c r="VJG20" s="185"/>
      <c r="VJH20" s="185"/>
      <c r="VJI20" s="185"/>
      <c r="VJJ20" s="185"/>
      <c r="VJK20" s="185"/>
      <c r="VJL20" s="185"/>
      <c r="VJM20" s="185"/>
      <c r="VJN20" s="185"/>
      <c r="VJO20" s="185"/>
      <c r="VJP20" s="185"/>
      <c r="VJQ20" s="185"/>
      <c r="VJR20" s="185"/>
      <c r="VJS20" s="185"/>
      <c r="VJT20" s="185"/>
      <c r="VJU20" s="185"/>
      <c r="VJV20" s="185"/>
      <c r="VJW20" s="185"/>
      <c r="VJX20" s="185"/>
      <c r="VJY20" s="185"/>
      <c r="VJZ20" s="185"/>
      <c r="VKA20" s="185"/>
      <c r="VKB20" s="185"/>
      <c r="VKC20" s="185"/>
      <c r="VKD20" s="185"/>
      <c r="VKE20" s="185"/>
      <c r="VKF20" s="185"/>
      <c r="VKG20" s="185"/>
      <c r="VKH20" s="185"/>
      <c r="VKI20" s="185"/>
      <c r="VKJ20" s="185"/>
      <c r="VKK20" s="185"/>
      <c r="VKL20" s="185"/>
      <c r="VKM20" s="185"/>
      <c r="VKN20" s="185"/>
      <c r="VKO20" s="185"/>
      <c r="VKP20" s="185"/>
      <c r="VKQ20" s="185"/>
      <c r="VKR20" s="185"/>
      <c r="VKS20" s="185"/>
      <c r="VKT20" s="185"/>
      <c r="VKU20" s="185"/>
      <c r="VKV20" s="185"/>
      <c r="VKW20" s="185"/>
      <c r="VKX20" s="185"/>
      <c r="VKY20" s="185"/>
      <c r="VKZ20" s="185"/>
      <c r="VLA20" s="185"/>
      <c r="VLB20" s="185"/>
      <c r="VLC20" s="185"/>
      <c r="VLD20" s="185"/>
      <c r="VLE20" s="185"/>
      <c r="VLF20" s="185"/>
      <c r="VLG20" s="185"/>
      <c r="VLH20" s="185"/>
      <c r="VLI20" s="185"/>
      <c r="VLJ20" s="185"/>
      <c r="VLK20" s="185"/>
      <c r="VLL20" s="185"/>
      <c r="VLM20" s="185"/>
      <c r="VLN20" s="185"/>
      <c r="VLO20" s="185"/>
      <c r="VLP20" s="185"/>
      <c r="VLQ20" s="185"/>
      <c r="VLR20" s="185"/>
      <c r="VLS20" s="185"/>
      <c r="VLT20" s="185"/>
      <c r="VLU20" s="185"/>
      <c r="VLV20" s="185"/>
      <c r="VLW20" s="185"/>
      <c r="VLX20" s="185"/>
      <c r="VLY20" s="185"/>
      <c r="VLZ20" s="185"/>
      <c r="VMA20" s="185"/>
      <c r="VMB20" s="185"/>
      <c r="VMC20" s="185"/>
      <c r="VMD20" s="185"/>
      <c r="VME20" s="185"/>
      <c r="VMF20" s="185"/>
      <c r="VMG20" s="185"/>
      <c r="VMH20" s="185"/>
      <c r="VMI20" s="185"/>
      <c r="VMJ20" s="185"/>
      <c r="VMK20" s="185"/>
      <c r="VML20" s="185"/>
      <c r="VMM20" s="185"/>
      <c r="VMN20" s="185"/>
      <c r="VMO20" s="185"/>
      <c r="VMP20" s="185"/>
      <c r="VMQ20" s="185"/>
      <c r="VMR20" s="185"/>
      <c r="VMS20" s="185"/>
      <c r="VMT20" s="185"/>
      <c r="VMU20" s="185"/>
      <c r="VMV20" s="185"/>
      <c r="VMW20" s="185"/>
      <c r="VMX20" s="185"/>
      <c r="VMY20" s="185"/>
      <c r="VMZ20" s="185"/>
      <c r="VNA20" s="185"/>
      <c r="VNB20" s="185"/>
      <c r="VNC20" s="185"/>
      <c r="VND20" s="185"/>
      <c r="VNE20" s="185"/>
      <c r="VNF20" s="185"/>
      <c r="VNG20" s="185"/>
      <c r="VNH20" s="185"/>
      <c r="VNI20" s="185"/>
      <c r="VNJ20" s="185"/>
      <c r="VNK20" s="185"/>
      <c r="VNL20" s="185"/>
      <c r="VNM20" s="185"/>
      <c r="VNN20" s="185"/>
      <c r="VNO20" s="185"/>
      <c r="VNP20" s="185"/>
      <c r="VNQ20" s="185"/>
      <c r="VNR20" s="185"/>
      <c r="VNS20" s="185"/>
      <c r="VNT20" s="185"/>
      <c r="VNU20" s="185"/>
      <c r="VNV20" s="185"/>
      <c r="VNW20" s="185"/>
      <c r="VNX20" s="185"/>
      <c r="VNY20" s="185"/>
      <c r="VNZ20" s="185"/>
      <c r="VOA20" s="185"/>
      <c r="VOB20" s="185"/>
      <c r="VOC20" s="185"/>
      <c r="VOD20" s="185"/>
      <c r="VOE20" s="185"/>
      <c r="VOF20" s="185"/>
      <c r="VOG20" s="185"/>
      <c r="VOH20" s="185"/>
      <c r="VOI20" s="185"/>
      <c r="VOJ20" s="185"/>
      <c r="VOK20" s="185"/>
      <c r="VOL20" s="185"/>
      <c r="VOM20" s="185"/>
      <c r="VON20" s="185"/>
      <c r="VOO20" s="185"/>
      <c r="VOP20" s="185"/>
      <c r="VOQ20" s="185"/>
      <c r="VOR20" s="185"/>
      <c r="VOS20" s="185"/>
      <c r="VOT20" s="185"/>
      <c r="VOU20" s="185"/>
      <c r="VOV20" s="185"/>
      <c r="VOW20" s="185"/>
      <c r="VOX20" s="185"/>
      <c r="VOY20" s="185"/>
      <c r="VOZ20" s="185"/>
      <c r="VPA20" s="185"/>
      <c r="VPB20" s="185"/>
      <c r="VPC20" s="185"/>
      <c r="VPD20" s="185"/>
      <c r="VPE20" s="185"/>
      <c r="VPF20" s="185"/>
      <c r="VPG20" s="185"/>
      <c r="VPH20" s="185"/>
      <c r="VPI20" s="185"/>
      <c r="VPJ20" s="185"/>
      <c r="VPK20" s="185"/>
      <c r="VPL20" s="185"/>
      <c r="VPM20" s="185"/>
      <c r="VPN20" s="185"/>
      <c r="VPO20" s="185"/>
      <c r="VPP20" s="185"/>
      <c r="VPQ20" s="185"/>
      <c r="VPR20" s="185"/>
      <c r="VPS20" s="185"/>
      <c r="VPT20" s="185"/>
      <c r="VPU20" s="185"/>
      <c r="VPV20" s="185"/>
      <c r="VPW20" s="185"/>
      <c r="VPX20" s="185"/>
      <c r="VPY20" s="185"/>
      <c r="VPZ20" s="185"/>
      <c r="VQA20" s="185"/>
      <c r="VQB20" s="185"/>
      <c r="VQC20" s="185"/>
      <c r="VQD20" s="185"/>
      <c r="VQE20" s="185"/>
      <c r="VQF20" s="185"/>
      <c r="VQG20" s="185"/>
      <c r="VQH20" s="185"/>
      <c r="VQI20" s="185"/>
      <c r="VQJ20" s="185"/>
      <c r="VQK20" s="185"/>
      <c r="VQL20" s="185"/>
      <c r="VQM20" s="185"/>
      <c r="VQN20" s="185"/>
      <c r="VQO20" s="185"/>
      <c r="VQP20" s="185"/>
      <c r="VQQ20" s="185"/>
      <c r="VQR20" s="185"/>
      <c r="VQS20" s="185"/>
      <c r="VQT20" s="185"/>
      <c r="VQU20" s="185"/>
      <c r="VQV20" s="185"/>
      <c r="VQW20" s="185"/>
      <c r="VQX20" s="185"/>
      <c r="VQY20" s="185"/>
      <c r="VQZ20" s="185"/>
      <c r="VRA20" s="185"/>
      <c r="VRB20" s="185"/>
      <c r="VRC20" s="185"/>
      <c r="VRD20" s="185"/>
      <c r="VRE20" s="185"/>
      <c r="VRF20" s="185"/>
      <c r="VRG20" s="185"/>
      <c r="VRH20" s="185"/>
      <c r="VRI20" s="185"/>
      <c r="VRJ20" s="185"/>
      <c r="VRK20" s="185"/>
      <c r="VRL20" s="185"/>
      <c r="VRM20" s="185"/>
      <c r="VRN20" s="185"/>
      <c r="VRO20" s="185"/>
      <c r="VRP20" s="185"/>
      <c r="VRQ20" s="185"/>
      <c r="VRR20" s="185"/>
      <c r="VRS20" s="185"/>
      <c r="VRT20" s="185"/>
      <c r="VRU20" s="185"/>
      <c r="VRV20" s="185"/>
      <c r="VRW20" s="185"/>
      <c r="VRX20" s="185"/>
      <c r="VRY20" s="185"/>
      <c r="VRZ20" s="185"/>
      <c r="VSA20" s="185"/>
      <c r="VSB20" s="185"/>
      <c r="VSC20" s="185"/>
      <c r="VSD20" s="185"/>
      <c r="VSE20" s="185"/>
      <c r="VSF20" s="185"/>
      <c r="VSG20" s="185"/>
      <c r="VSH20" s="185"/>
      <c r="VSI20" s="185"/>
      <c r="VSJ20" s="185"/>
      <c r="VSK20" s="185"/>
      <c r="VSL20" s="185"/>
      <c r="VSM20" s="185"/>
      <c r="VSN20" s="185"/>
      <c r="VSO20" s="185"/>
      <c r="VSP20" s="185"/>
      <c r="VSQ20" s="185"/>
      <c r="VSR20" s="185"/>
      <c r="VSS20" s="185"/>
      <c r="VST20" s="185"/>
      <c r="VSU20" s="185"/>
      <c r="VSV20" s="185"/>
      <c r="VSW20" s="185"/>
      <c r="VSX20" s="185"/>
      <c r="VSY20" s="185"/>
      <c r="VSZ20" s="185"/>
      <c r="VTA20" s="185"/>
      <c r="VTB20" s="185"/>
      <c r="VTC20" s="185"/>
      <c r="VTD20" s="185"/>
      <c r="VTE20" s="185"/>
      <c r="VTF20" s="185"/>
      <c r="VTG20" s="185"/>
      <c r="VTH20" s="185"/>
      <c r="VTI20" s="185"/>
      <c r="VTJ20" s="185"/>
      <c r="VTK20" s="185"/>
      <c r="VTL20" s="185"/>
      <c r="VTM20" s="185"/>
      <c r="VTN20" s="185"/>
      <c r="VTO20" s="185"/>
      <c r="VTP20" s="185"/>
      <c r="VTQ20" s="185"/>
      <c r="VTR20" s="185"/>
      <c r="VTS20" s="185"/>
      <c r="VTT20" s="185"/>
      <c r="VTU20" s="185"/>
      <c r="VTV20" s="185"/>
      <c r="VTW20" s="185"/>
      <c r="VTX20" s="185"/>
      <c r="VTY20" s="185"/>
      <c r="VTZ20" s="185"/>
      <c r="VUA20" s="185"/>
      <c r="VUB20" s="185"/>
      <c r="VUC20" s="185"/>
      <c r="VUD20" s="185"/>
      <c r="VUE20" s="185"/>
      <c r="VUF20" s="185"/>
      <c r="VUG20" s="185"/>
      <c r="VUH20" s="185"/>
      <c r="VUI20" s="185"/>
      <c r="VUJ20" s="185"/>
      <c r="VUK20" s="185"/>
      <c r="VUL20" s="185"/>
      <c r="VUM20" s="185"/>
      <c r="VUN20" s="185"/>
      <c r="VUO20" s="185"/>
      <c r="VUP20" s="185"/>
      <c r="VUQ20" s="185"/>
      <c r="VUR20" s="185"/>
      <c r="VUS20" s="185"/>
      <c r="VUT20" s="185"/>
      <c r="VUU20" s="185"/>
      <c r="VUV20" s="185"/>
      <c r="VUW20" s="185"/>
      <c r="VUX20" s="185"/>
      <c r="VUY20" s="185"/>
      <c r="VUZ20" s="185"/>
      <c r="VVA20" s="185"/>
      <c r="VVB20" s="185"/>
      <c r="VVC20" s="185"/>
      <c r="VVD20" s="185"/>
      <c r="VVE20" s="185"/>
      <c r="VVF20" s="185"/>
      <c r="VVG20" s="185"/>
      <c r="VVH20" s="185"/>
      <c r="VVI20" s="185"/>
      <c r="VVJ20" s="185"/>
      <c r="VVK20" s="185"/>
      <c r="VVL20" s="185"/>
      <c r="VVM20" s="185"/>
      <c r="VVN20" s="185"/>
      <c r="VVO20" s="185"/>
      <c r="VVP20" s="185"/>
      <c r="VVQ20" s="185"/>
      <c r="VVR20" s="185"/>
      <c r="VVS20" s="185"/>
      <c r="VVT20" s="185"/>
      <c r="VVU20" s="185"/>
      <c r="VVV20" s="185"/>
      <c r="VVW20" s="185"/>
      <c r="VVX20" s="185"/>
      <c r="VVY20" s="185"/>
      <c r="VVZ20" s="185"/>
      <c r="VWA20" s="185"/>
      <c r="VWB20" s="185"/>
      <c r="VWC20" s="185"/>
      <c r="VWD20" s="185"/>
      <c r="VWE20" s="185"/>
      <c r="VWF20" s="185"/>
      <c r="VWG20" s="185"/>
      <c r="VWH20" s="185"/>
      <c r="VWI20" s="185"/>
      <c r="VWJ20" s="185"/>
      <c r="VWK20" s="185"/>
      <c r="VWL20" s="185"/>
      <c r="VWM20" s="185"/>
      <c r="VWN20" s="185"/>
      <c r="VWO20" s="185"/>
      <c r="VWP20" s="185"/>
      <c r="VWQ20" s="185"/>
      <c r="VWR20" s="185"/>
      <c r="VWS20" s="185"/>
      <c r="VWT20" s="185"/>
      <c r="VWU20" s="185"/>
      <c r="VWV20" s="185"/>
      <c r="VWW20" s="185"/>
      <c r="VWX20" s="185"/>
      <c r="VWY20" s="185"/>
      <c r="VWZ20" s="185"/>
      <c r="VXA20" s="185"/>
      <c r="VXB20" s="185"/>
      <c r="VXC20" s="185"/>
      <c r="VXD20" s="185"/>
      <c r="VXE20" s="185"/>
      <c r="VXF20" s="185"/>
      <c r="VXG20" s="185"/>
      <c r="VXH20" s="185"/>
      <c r="VXI20" s="185"/>
      <c r="VXJ20" s="185"/>
      <c r="VXK20" s="185"/>
      <c r="VXL20" s="185"/>
      <c r="VXM20" s="185"/>
      <c r="VXN20" s="185"/>
      <c r="VXO20" s="185"/>
      <c r="VXP20" s="185"/>
      <c r="VXQ20" s="185"/>
      <c r="VXR20" s="185"/>
      <c r="VXS20" s="185"/>
      <c r="VXT20" s="185"/>
      <c r="VXU20" s="185"/>
      <c r="VXV20" s="185"/>
      <c r="VXW20" s="185"/>
      <c r="VXX20" s="185"/>
      <c r="VXY20" s="185"/>
      <c r="VXZ20" s="185"/>
      <c r="VYA20" s="185"/>
      <c r="VYB20" s="185"/>
      <c r="VYC20" s="185"/>
      <c r="VYD20" s="185"/>
      <c r="VYE20" s="185"/>
      <c r="VYF20" s="185"/>
      <c r="VYG20" s="185"/>
      <c r="VYH20" s="185"/>
      <c r="VYI20" s="185"/>
      <c r="VYJ20" s="185"/>
      <c r="VYK20" s="185"/>
      <c r="VYL20" s="185"/>
      <c r="VYM20" s="185"/>
      <c r="VYN20" s="185"/>
      <c r="VYO20" s="185"/>
      <c r="VYP20" s="185"/>
      <c r="VYQ20" s="185"/>
      <c r="VYR20" s="185"/>
      <c r="VYS20" s="185"/>
      <c r="VYT20" s="185"/>
      <c r="VYU20" s="185"/>
      <c r="VYV20" s="185"/>
      <c r="VYW20" s="185"/>
      <c r="VYX20" s="185"/>
      <c r="VYY20" s="185"/>
      <c r="VYZ20" s="185"/>
      <c r="VZA20" s="185"/>
      <c r="VZB20" s="185"/>
      <c r="VZC20" s="185"/>
      <c r="VZD20" s="185"/>
      <c r="VZE20" s="185"/>
      <c r="VZF20" s="185"/>
      <c r="VZG20" s="185"/>
      <c r="VZH20" s="185"/>
      <c r="VZI20" s="185"/>
      <c r="VZJ20" s="185"/>
      <c r="VZK20" s="185"/>
      <c r="VZL20" s="185"/>
      <c r="VZM20" s="185"/>
      <c r="VZN20" s="185"/>
      <c r="VZO20" s="185"/>
      <c r="VZP20" s="185"/>
      <c r="VZQ20" s="185"/>
      <c r="VZR20" s="185"/>
      <c r="VZS20" s="185"/>
      <c r="VZT20" s="185"/>
      <c r="VZU20" s="185"/>
      <c r="VZV20" s="185"/>
      <c r="VZW20" s="185"/>
      <c r="VZX20" s="185"/>
      <c r="VZY20" s="185"/>
      <c r="VZZ20" s="185"/>
      <c r="WAA20" s="185"/>
      <c r="WAB20" s="185"/>
      <c r="WAC20" s="185"/>
      <c r="WAD20" s="185"/>
      <c r="WAE20" s="185"/>
      <c r="WAF20" s="185"/>
      <c r="WAG20" s="185"/>
      <c r="WAH20" s="185"/>
      <c r="WAI20" s="185"/>
      <c r="WAJ20" s="185"/>
      <c r="WAK20" s="185"/>
      <c r="WAL20" s="185"/>
      <c r="WAM20" s="185"/>
      <c r="WAN20" s="185"/>
      <c r="WAO20" s="185"/>
      <c r="WAP20" s="185"/>
      <c r="WAQ20" s="185"/>
      <c r="WAR20" s="185"/>
      <c r="WAS20" s="185"/>
      <c r="WAT20" s="185"/>
      <c r="WAU20" s="185"/>
      <c r="WAV20" s="185"/>
      <c r="WAW20" s="185"/>
      <c r="WAX20" s="185"/>
      <c r="WAY20" s="185"/>
      <c r="WAZ20" s="185"/>
      <c r="WBA20" s="185"/>
      <c r="WBB20" s="185"/>
      <c r="WBC20" s="185"/>
      <c r="WBD20" s="185"/>
      <c r="WBE20" s="185"/>
      <c r="WBF20" s="185"/>
      <c r="WBG20" s="185"/>
      <c r="WBH20" s="185"/>
      <c r="WBI20" s="185"/>
      <c r="WBJ20" s="185"/>
      <c r="WBK20" s="185"/>
      <c r="WBL20" s="185"/>
      <c r="WBM20" s="185"/>
      <c r="WBN20" s="185"/>
      <c r="WBO20" s="185"/>
      <c r="WBP20" s="185"/>
      <c r="WBQ20" s="185"/>
      <c r="WBR20" s="185"/>
      <c r="WBS20" s="185"/>
      <c r="WBT20" s="185"/>
      <c r="WBU20" s="185"/>
      <c r="WBV20" s="185"/>
      <c r="WBW20" s="185"/>
      <c r="WBX20" s="185"/>
      <c r="WBY20" s="185"/>
      <c r="WBZ20" s="185"/>
      <c r="WCA20" s="185"/>
      <c r="WCB20" s="185"/>
      <c r="WCC20" s="185"/>
      <c r="WCD20" s="185"/>
      <c r="WCE20" s="185"/>
      <c r="WCF20" s="185"/>
      <c r="WCG20" s="185"/>
      <c r="WCH20" s="185"/>
      <c r="WCI20" s="185"/>
      <c r="WCJ20" s="185"/>
      <c r="WCK20" s="185"/>
      <c r="WCL20" s="185"/>
      <c r="WCM20" s="185"/>
      <c r="WCN20" s="185"/>
      <c r="WCO20" s="185"/>
      <c r="WCP20" s="185"/>
      <c r="WCQ20" s="185"/>
      <c r="WCR20" s="185"/>
      <c r="WCS20" s="185"/>
      <c r="WCT20" s="185"/>
      <c r="WCU20" s="185"/>
      <c r="WCV20" s="185"/>
      <c r="WCW20" s="185"/>
      <c r="WCX20" s="185"/>
      <c r="WCY20" s="185"/>
      <c r="WCZ20" s="185"/>
      <c r="WDA20" s="185"/>
      <c r="WDB20" s="185"/>
      <c r="WDC20" s="185"/>
      <c r="WDD20" s="185"/>
      <c r="WDE20" s="185"/>
      <c r="WDF20" s="185"/>
      <c r="WDG20" s="185"/>
      <c r="WDH20" s="185"/>
      <c r="WDI20" s="185"/>
      <c r="WDJ20" s="185"/>
      <c r="WDK20" s="185"/>
      <c r="WDL20" s="185"/>
      <c r="WDM20" s="185"/>
      <c r="WDN20" s="185"/>
      <c r="WDO20" s="185"/>
      <c r="WDP20" s="185"/>
      <c r="WDQ20" s="185"/>
      <c r="WDR20" s="185"/>
      <c r="WDS20" s="185"/>
      <c r="WDT20" s="185"/>
      <c r="WDU20" s="185"/>
      <c r="WDV20" s="185"/>
      <c r="WDW20" s="185"/>
      <c r="WDX20" s="185"/>
      <c r="WDY20" s="185"/>
      <c r="WDZ20" s="185"/>
      <c r="WEA20" s="185"/>
      <c r="WEB20" s="185"/>
      <c r="WEC20" s="185"/>
      <c r="WED20" s="185"/>
      <c r="WEE20" s="185"/>
      <c r="WEF20" s="185"/>
      <c r="WEG20" s="185"/>
      <c r="WEH20" s="185"/>
      <c r="WEI20" s="185"/>
      <c r="WEJ20" s="185"/>
      <c r="WEK20" s="185"/>
      <c r="WEL20" s="185"/>
      <c r="WEM20" s="185"/>
      <c r="WEN20" s="185"/>
      <c r="WEO20" s="185"/>
      <c r="WEP20" s="185"/>
      <c r="WEQ20" s="185"/>
      <c r="WER20" s="185"/>
      <c r="WES20" s="185"/>
      <c r="WET20" s="185"/>
      <c r="WEU20" s="185"/>
      <c r="WEV20" s="185"/>
      <c r="WEW20" s="185"/>
      <c r="WEX20" s="185"/>
      <c r="WEY20" s="185"/>
      <c r="WEZ20" s="185"/>
      <c r="WFA20" s="185"/>
      <c r="WFB20" s="185"/>
      <c r="WFC20" s="185"/>
      <c r="WFD20" s="185"/>
      <c r="WFE20" s="185"/>
      <c r="WFF20" s="185"/>
      <c r="WFG20" s="185"/>
      <c r="WFH20" s="185"/>
      <c r="WFI20" s="185"/>
      <c r="WFJ20" s="185"/>
      <c r="WFK20" s="185"/>
      <c r="WFL20" s="185"/>
      <c r="WFM20" s="185"/>
      <c r="WFN20" s="185"/>
      <c r="WFO20" s="185"/>
      <c r="WFP20" s="185"/>
      <c r="WFQ20" s="185"/>
      <c r="WFR20" s="185"/>
      <c r="WFS20" s="185"/>
      <c r="WFT20" s="185"/>
      <c r="WFU20" s="185"/>
      <c r="WFV20" s="185"/>
      <c r="WFW20" s="185"/>
      <c r="WFX20" s="185"/>
      <c r="WFY20" s="185"/>
      <c r="WFZ20" s="185"/>
      <c r="WGA20" s="185"/>
      <c r="WGB20" s="185"/>
      <c r="WGC20" s="185"/>
      <c r="WGD20" s="185"/>
      <c r="WGE20" s="185"/>
      <c r="WGF20" s="185"/>
      <c r="WGG20" s="185"/>
      <c r="WGH20" s="185"/>
      <c r="WGI20" s="185"/>
      <c r="WGJ20" s="185"/>
      <c r="WGK20" s="185"/>
      <c r="WGL20" s="185"/>
      <c r="WGM20" s="185"/>
      <c r="WGN20" s="185"/>
      <c r="WGO20" s="185"/>
      <c r="WGP20" s="185"/>
      <c r="WGQ20" s="185"/>
      <c r="WGR20" s="185"/>
      <c r="WGS20" s="185"/>
      <c r="WGT20" s="185"/>
      <c r="WGU20" s="185"/>
      <c r="WGV20" s="185"/>
      <c r="WGW20" s="185"/>
      <c r="WGX20" s="185"/>
      <c r="WGY20" s="185"/>
      <c r="WGZ20" s="185"/>
      <c r="WHA20" s="185"/>
      <c r="WHB20" s="185"/>
      <c r="WHC20" s="185"/>
      <c r="WHD20" s="185"/>
      <c r="WHE20" s="185"/>
      <c r="WHF20" s="185"/>
      <c r="WHG20" s="185"/>
      <c r="WHH20" s="185"/>
      <c r="WHI20" s="185"/>
      <c r="WHJ20" s="185"/>
      <c r="WHK20" s="185"/>
      <c r="WHL20" s="185"/>
      <c r="WHM20" s="185"/>
      <c r="WHN20" s="185"/>
      <c r="WHO20" s="185"/>
      <c r="WHP20" s="185"/>
      <c r="WHQ20" s="185"/>
      <c r="WHR20" s="185"/>
      <c r="WHS20" s="185"/>
      <c r="WHT20" s="185"/>
      <c r="WHU20" s="185"/>
      <c r="WHV20" s="185"/>
      <c r="WHW20" s="185"/>
      <c r="WHX20" s="185"/>
      <c r="WHY20" s="185"/>
      <c r="WHZ20" s="185"/>
      <c r="WIA20" s="185"/>
      <c r="WIB20" s="185"/>
      <c r="WIC20" s="185"/>
      <c r="WID20" s="185"/>
      <c r="WIE20" s="185"/>
      <c r="WIF20" s="185"/>
      <c r="WIG20" s="185"/>
      <c r="WIH20" s="185"/>
      <c r="WII20" s="185"/>
      <c r="WIJ20" s="185"/>
      <c r="WIK20" s="185"/>
      <c r="WIL20" s="185"/>
      <c r="WIM20" s="185"/>
      <c r="WIN20" s="185"/>
      <c r="WIO20" s="185"/>
      <c r="WIP20" s="185"/>
      <c r="WIQ20" s="185"/>
      <c r="WIR20" s="185"/>
      <c r="WIS20" s="185"/>
      <c r="WIT20" s="185"/>
      <c r="WIU20" s="185"/>
      <c r="WIV20" s="185"/>
      <c r="WIW20" s="185"/>
      <c r="WIX20" s="185"/>
      <c r="WIY20" s="185"/>
      <c r="WIZ20" s="185"/>
      <c r="WJA20" s="185"/>
      <c r="WJB20" s="185"/>
      <c r="WJC20" s="185"/>
      <c r="WJD20" s="185"/>
      <c r="WJE20" s="185"/>
      <c r="WJF20" s="185"/>
      <c r="WJG20" s="185"/>
      <c r="WJH20" s="185"/>
      <c r="WJI20" s="185"/>
      <c r="WJJ20" s="185"/>
      <c r="WJK20" s="185"/>
      <c r="WJL20" s="185"/>
      <c r="WJM20" s="185"/>
      <c r="WJN20" s="185"/>
      <c r="WJO20" s="185"/>
      <c r="WJP20" s="185"/>
      <c r="WJQ20" s="185"/>
      <c r="WJR20" s="185"/>
      <c r="WJS20" s="185"/>
      <c r="WJT20" s="185"/>
      <c r="WJU20" s="185"/>
      <c r="WJV20" s="185"/>
      <c r="WJW20" s="185"/>
      <c r="WJX20" s="185"/>
      <c r="WJY20" s="185"/>
      <c r="WJZ20" s="185"/>
      <c r="WKA20" s="185"/>
      <c r="WKB20" s="185"/>
      <c r="WKC20" s="185"/>
      <c r="WKD20" s="185"/>
      <c r="WKE20" s="185"/>
      <c r="WKF20" s="185"/>
      <c r="WKG20" s="185"/>
      <c r="WKH20" s="185"/>
      <c r="WKI20" s="185"/>
      <c r="WKJ20" s="185"/>
      <c r="WKK20" s="185"/>
      <c r="WKL20" s="185"/>
      <c r="WKM20" s="185"/>
      <c r="WKN20" s="185"/>
      <c r="WKO20" s="185"/>
      <c r="WKP20" s="185"/>
      <c r="WKQ20" s="185"/>
      <c r="WKR20" s="185"/>
      <c r="WKS20" s="185"/>
      <c r="WKT20" s="185"/>
      <c r="WKU20" s="185"/>
      <c r="WKV20" s="185"/>
      <c r="WKW20" s="185"/>
      <c r="WKX20" s="185"/>
      <c r="WKY20" s="185"/>
      <c r="WKZ20" s="185"/>
      <c r="WLA20" s="185"/>
      <c r="WLB20" s="185"/>
      <c r="WLC20" s="185"/>
      <c r="WLD20" s="185"/>
      <c r="WLE20" s="185"/>
      <c r="WLF20" s="185"/>
      <c r="WLG20" s="185"/>
      <c r="WLH20" s="185"/>
      <c r="WLI20" s="185"/>
      <c r="WLJ20" s="185"/>
      <c r="WLK20" s="185"/>
      <c r="WLL20" s="185"/>
      <c r="WLM20" s="185"/>
      <c r="WLN20" s="185"/>
      <c r="WLO20" s="185"/>
      <c r="WLP20" s="185"/>
      <c r="WLQ20" s="185"/>
      <c r="WLR20" s="185"/>
      <c r="WLS20" s="185"/>
      <c r="WLT20" s="185"/>
      <c r="WLU20" s="185"/>
      <c r="WLV20" s="185"/>
      <c r="WLW20" s="185"/>
      <c r="WLX20" s="185"/>
      <c r="WLY20" s="185"/>
      <c r="WLZ20" s="185"/>
      <c r="WMA20" s="185"/>
      <c r="WMB20" s="185"/>
      <c r="WMC20" s="185"/>
      <c r="WMD20" s="185"/>
      <c r="WME20" s="185"/>
      <c r="WMF20" s="185"/>
      <c r="WMG20" s="185"/>
      <c r="WMH20" s="185"/>
      <c r="WMI20" s="185"/>
      <c r="WMJ20" s="185"/>
      <c r="WMK20" s="185"/>
      <c r="WML20" s="185"/>
      <c r="WMM20" s="185"/>
      <c r="WMN20" s="185"/>
      <c r="WMO20" s="185"/>
      <c r="WMP20" s="185"/>
      <c r="WMQ20" s="185"/>
      <c r="WMR20" s="185"/>
      <c r="WMS20" s="185"/>
      <c r="WMT20" s="185"/>
      <c r="WMU20" s="185"/>
      <c r="WMV20" s="185"/>
      <c r="WMW20" s="185"/>
      <c r="WMX20" s="185"/>
      <c r="WMY20" s="185"/>
      <c r="WMZ20" s="185"/>
      <c r="WNA20" s="185"/>
      <c r="WNB20" s="185"/>
      <c r="WNC20" s="185"/>
      <c r="WND20" s="185"/>
      <c r="WNE20" s="185"/>
      <c r="WNF20" s="185"/>
      <c r="WNG20" s="185"/>
      <c r="WNH20" s="185"/>
      <c r="WNI20" s="185"/>
      <c r="WNJ20" s="185"/>
      <c r="WNK20" s="185"/>
      <c r="WNL20" s="185"/>
      <c r="WNM20" s="185"/>
      <c r="WNN20" s="185"/>
      <c r="WNO20" s="185"/>
      <c r="WNP20" s="185"/>
      <c r="WNQ20" s="185"/>
      <c r="WNR20" s="185"/>
      <c r="WNS20" s="185"/>
      <c r="WNT20" s="185"/>
      <c r="WNU20" s="185"/>
      <c r="WNV20" s="185"/>
      <c r="WNW20" s="185"/>
      <c r="WNX20" s="185"/>
      <c r="WNY20" s="185"/>
      <c r="WNZ20" s="185"/>
      <c r="WOA20" s="185"/>
      <c r="WOB20" s="185"/>
      <c r="WOC20" s="185"/>
      <c r="WOD20" s="185"/>
      <c r="WOE20" s="185"/>
      <c r="WOF20" s="185"/>
      <c r="WOG20" s="185"/>
      <c r="WOH20" s="185"/>
      <c r="WOI20" s="185"/>
      <c r="WOJ20" s="185"/>
      <c r="WOK20" s="185"/>
      <c r="WOL20" s="185"/>
      <c r="WOM20" s="185"/>
      <c r="WON20" s="185"/>
      <c r="WOO20" s="185"/>
      <c r="WOP20" s="185"/>
      <c r="WOQ20" s="185"/>
      <c r="WOR20" s="185"/>
      <c r="WOS20" s="185"/>
      <c r="WOT20" s="185"/>
      <c r="WOU20" s="185"/>
      <c r="WOV20" s="185"/>
      <c r="WOW20" s="185"/>
      <c r="WOX20" s="185"/>
      <c r="WOY20" s="185"/>
      <c r="WOZ20" s="185"/>
      <c r="WPA20" s="185"/>
      <c r="WPB20" s="185"/>
      <c r="WPC20" s="185"/>
      <c r="WPD20" s="185"/>
      <c r="WPE20" s="185"/>
      <c r="WPF20" s="185"/>
      <c r="WPG20" s="185"/>
      <c r="WPH20" s="185"/>
      <c r="WPI20" s="185"/>
      <c r="WPJ20" s="185"/>
      <c r="WPK20" s="185"/>
      <c r="WPL20" s="185"/>
      <c r="WPM20" s="185"/>
      <c r="WPN20" s="185"/>
      <c r="WPO20" s="185"/>
      <c r="WPP20" s="185"/>
      <c r="WPQ20" s="185"/>
      <c r="WPR20" s="185"/>
      <c r="WPS20" s="185"/>
      <c r="WPT20" s="185"/>
      <c r="WPU20" s="185"/>
      <c r="WPV20" s="185"/>
      <c r="WPW20" s="185"/>
      <c r="WPX20" s="185"/>
      <c r="WPY20" s="185"/>
      <c r="WPZ20" s="185"/>
      <c r="WQA20" s="185"/>
      <c r="WQB20" s="185"/>
      <c r="WQC20" s="185"/>
      <c r="WQD20" s="185"/>
      <c r="WQE20" s="185"/>
      <c r="WQF20" s="185"/>
      <c r="WQG20" s="185"/>
      <c r="WQH20" s="185"/>
      <c r="WQI20" s="185"/>
      <c r="WQJ20" s="185"/>
      <c r="WQK20" s="185"/>
      <c r="WQL20" s="185"/>
      <c r="WQM20" s="185"/>
      <c r="WQN20" s="185"/>
      <c r="WQO20" s="185"/>
      <c r="WQP20" s="185"/>
      <c r="WQQ20" s="185"/>
      <c r="WQR20" s="185"/>
      <c r="WQS20" s="185"/>
      <c r="WQT20" s="185"/>
      <c r="WQU20" s="185"/>
      <c r="WQV20" s="185"/>
      <c r="WQW20" s="185"/>
      <c r="WQX20" s="185"/>
      <c r="WQY20" s="185"/>
      <c r="WQZ20" s="185"/>
      <c r="WRA20" s="185"/>
      <c r="WRB20" s="185"/>
      <c r="WRC20" s="185"/>
      <c r="WRD20" s="185"/>
      <c r="WRE20" s="185"/>
      <c r="WRF20" s="185"/>
      <c r="WRG20" s="185"/>
      <c r="WRH20" s="185"/>
      <c r="WRI20" s="185"/>
      <c r="WRJ20" s="185"/>
      <c r="WRK20" s="185"/>
      <c r="WRL20" s="185"/>
      <c r="WRM20" s="185"/>
      <c r="WRN20" s="185"/>
      <c r="WRO20" s="185"/>
      <c r="WRP20" s="185"/>
      <c r="WRQ20" s="185"/>
      <c r="WRR20" s="185"/>
      <c r="WRS20" s="185"/>
      <c r="WRT20" s="185"/>
      <c r="WRU20" s="185"/>
      <c r="WRV20" s="185"/>
      <c r="WRW20" s="185"/>
      <c r="WRX20" s="185"/>
      <c r="WRY20" s="185"/>
      <c r="WRZ20" s="185"/>
      <c r="WSA20" s="185"/>
      <c r="WSB20" s="185"/>
      <c r="WSC20" s="185"/>
      <c r="WSD20" s="185"/>
      <c r="WSE20" s="185"/>
      <c r="WSF20" s="185"/>
      <c r="WSG20" s="185"/>
      <c r="WSH20" s="185"/>
      <c r="WSI20" s="185"/>
      <c r="WSJ20" s="185"/>
      <c r="WSK20" s="185"/>
      <c r="WSL20" s="185"/>
      <c r="WSM20" s="185"/>
      <c r="WSN20" s="185"/>
      <c r="WSO20" s="185"/>
      <c r="WSP20" s="185"/>
      <c r="WSQ20" s="185"/>
      <c r="WSR20" s="185"/>
      <c r="WSS20" s="185"/>
      <c r="WST20" s="185"/>
      <c r="WSU20" s="185"/>
      <c r="WSV20" s="185"/>
      <c r="WSW20" s="185"/>
      <c r="WSX20" s="185"/>
      <c r="WSY20" s="185"/>
      <c r="WSZ20" s="185"/>
      <c r="WTA20" s="185"/>
      <c r="WTB20" s="185"/>
      <c r="WTC20" s="185"/>
      <c r="WTD20" s="185"/>
      <c r="WTE20" s="185"/>
      <c r="WTF20" s="185"/>
      <c r="WTG20" s="185"/>
      <c r="WTH20" s="185"/>
      <c r="WTI20" s="185"/>
      <c r="WTJ20" s="185"/>
      <c r="WTK20" s="185"/>
      <c r="WTL20" s="185"/>
      <c r="WTM20" s="185"/>
      <c r="WTN20" s="185"/>
      <c r="WTO20" s="185"/>
      <c r="WTP20" s="185"/>
      <c r="WTQ20" s="185"/>
      <c r="WTR20" s="185"/>
      <c r="WTS20" s="185"/>
      <c r="WTT20" s="185"/>
      <c r="WTU20" s="185"/>
      <c r="WTV20" s="185"/>
      <c r="WTW20" s="185"/>
      <c r="WTX20" s="185"/>
      <c r="WTY20" s="185"/>
      <c r="WTZ20" s="185"/>
      <c r="WUA20" s="185"/>
      <c r="WUB20" s="185"/>
      <c r="WUC20" s="185"/>
      <c r="WUD20" s="185"/>
      <c r="WUE20" s="185"/>
      <c r="WUF20" s="185"/>
      <c r="WUG20" s="185"/>
      <c r="WUH20" s="185"/>
      <c r="WUI20" s="185"/>
      <c r="WUJ20" s="185"/>
      <c r="WUK20" s="185"/>
      <c r="WUL20" s="185"/>
      <c r="WUM20" s="185"/>
      <c r="WUN20" s="185"/>
      <c r="WUO20" s="185"/>
      <c r="WUP20" s="185"/>
      <c r="WUQ20" s="185"/>
      <c r="WUR20" s="185"/>
      <c r="WUS20" s="185"/>
      <c r="WUT20" s="185"/>
      <c r="WUU20" s="185"/>
      <c r="WUV20" s="185"/>
      <c r="WUW20" s="185"/>
      <c r="WUX20" s="185"/>
      <c r="WUY20" s="185"/>
      <c r="WUZ20" s="185"/>
      <c r="WVA20" s="185"/>
      <c r="WVB20" s="185"/>
      <c r="WVC20" s="185"/>
      <c r="WVD20" s="185"/>
      <c r="WVE20" s="185"/>
      <c r="WVF20" s="185"/>
      <c r="WVG20" s="185"/>
      <c r="WVH20" s="185"/>
      <c r="WVI20" s="185"/>
      <c r="WVJ20" s="185"/>
      <c r="WVK20" s="185"/>
      <c r="WVL20" s="185"/>
      <c r="WVM20" s="185"/>
      <c r="WVN20" s="185"/>
      <c r="WVO20" s="185"/>
      <c r="WVP20" s="185"/>
      <c r="WVQ20" s="185"/>
      <c r="WVR20" s="185"/>
      <c r="WVS20" s="185"/>
      <c r="WVT20" s="185"/>
      <c r="WVU20" s="185"/>
      <c r="WVV20" s="185"/>
      <c r="WVW20" s="185"/>
      <c r="WVX20" s="185"/>
      <c r="WVY20" s="185"/>
      <c r="WVZ20" s="185"/>
      <c r="WWA20" s="185"/>
      <c r="WWB20" s="185"/>
      <c r="WWC20" s="185"/>
      <c r="WWD20" s="185"/>
      <c r="WWE20" s="185"/>
      <c r="WWF20" s="185"/>
      <c r="WWG20" s="185"/>
      <c r="WWH20" s="185"/>
      <c r="WWI20" s="185"/>
      <c r="WWJ20" s="185"/>
      <c r="WWK20" s="185"/>
      <c r="WWL20" s="185"/>
      <c r="WWM20" s="185"/>
      <c r="WWN20" s="185"/>
      <c r="WWO20" s="185"/>
      <c r="WWP20" s="185"/>
      <c r="WWQ20" s="185"/>
      <c r="WWR20" s="185"/>
      <c r="WWS20" s="185"/>
      <c r="WWT20" s="185"/>
      <c r="WWU20" s="185"/>
      <c r="WWV20" s="185"/>
      <c r="WWW20" s="185"/>
      <c r="WWX20" s="185"/>
      <c r="WWY20" s="185"/>
      <c r="WWZ20" s="185"/>
      <c r="WXA20" s="185"/>
      <c r="WXB20" s="185"/>
      <c r="WXC20" s="185"/>
      <c r="WXD20" s="185"/>
      <c r="WXE20" s="185"/>
      <c r="WXF20" s="185"/>
      <c r="WXG20" s="185"/>
      <c r="WXH20" s="185"/>
      <c r="WXI20" s="185"/>
      <c r="WXJ20" s="185"/>
      <c r="WXK20" s="185"/>
      <c r="WXL20" s="185"/>
      <c r="WXM20" s="185"/>
      <c r="WXN20" s="185"/>
      <c r="WXO20" s="185"/>
      <c r="WXP20" s="185"/>
      <c r="WXQ20" s="185"/>
      <c r="WXR20" s="185"/>
      <c r="WXS20" s="185"/>
      <c r="WXT20" s="185"/>
      <c r="WXU20" s="185"/>
      <c r="WXV20" s="185"/>
      <c r="WXW20" s="185"/>
      <c r="WXX20" s="185"/>
      <c r="WXY20" s="185"/>
      <c r="WXZ20" s="185"/>
      <c r="WYA20" s="185"/>
      <c r="WYB20" s="185"/>
      <c r="WYC20" s="185"/>
      <c r="WYD20" s="185"/>
      <c r="WYE20" s="185"/>
      <c r="WYF20" s="185"/>
      <c r="WYG20" s="185"/>
      <c r="WYH20" s="185"/>
      <c r="WYI20" s="185"/>
      <c r="WYJ20" s="185"/>
      <c r="WYK20" s="185"/>
      <c r="WYL20" s="185"/>
      <c r="WYM20" s="185"/>
      <c r="WYN20" s="185"/>
      <c r="WYO20" s="185"/>
      <c r="WYP20" s="185"/>
      <c r="WYQ20" s="185"/>
      <c r="WYR20" s="185"/>
      <c r="WYS20" s="185"/>
      <c r="WYT20" s="185"/>
      <c r="WYU20" s="185"/>
      <c r="WYV20" s="185"/>
      <c r="WYW20" s="185"/>
      <c r="WYX20" s="185"/>
      <c r="WYY20" s="185"/>
      <c r="WYZ20" s="185"/>
      <c r="WZA20" s="185"/>
      <c r="WZB20" s="185"/>
      <c r="WZC20" s="185"/>
      <c r="WZD20" s="185"/>
      <c r="WZE20" s="185"/>
      <c r="WZF20" s="185"/>
      <c r="WZG20" s="185"/>
      <c r="WZH20" s="185"/>
      <c r="WZI20" s="185"/>
      <c r="WZJ20" s="185"/>
      <c r="WZK20" s="185"/>
      <c r="WZL20" s="185"/>
      <c r="WZM20" s="185"/>
      <c r="WZN20" s="185"/>
      <c r="WZO20" s="185"/>
      <c r="WZP20" s="185"/>
      <c r="WZQ20" s="185"/>
      <c r="WZR20" s="185"/>
      <c r="WZS20" s="185"/>
      <c r="WZT20" s="185"/>
      <c r="WZU20" s="185"/>
      <c r="WZV20" s="185"/>
      <c r="WZW20" s="185"/>
      <c r="WZX20" s="185"/>
      <c r="WZY20" s="185"/>
      <c r="WZZ20" s="185"/>
      <c r="XAA20" s="185"/>
      <c r="XAB20" s="185"/>
      <c r="XAC20" s="185"/>
      <c r="XAD20" s="185"/>
      <c r="XAE20" s="185"/>
      <c r="XAF20" s="185"/>
      <c r="XAG20" s="185"/>
      <c r="XAH20" s="185"/>
      <c r="XAI20" s="185"/>
      <c r="XAJ20" s="185"/>
      <c r="XAK20" s="185"/>
      <c r="XAL20" s="185"/>
      <c r="XAM20" s="185"/>
      <c r="XAN20" s="185"/>
      <c r="XAO20" s="185"/>
      <c r="XAP20" s="185"/>
      <c r="XAQ20" s="185"/>
      <c r="XAR20" s="185"/>
      <c r="XAS20" s="185"/>
      <c r="XAT20" s="185"/>
      <c r="XAU20" s="185"/>
      <c r="XAV20" s="185"/>
      <c r="XAW20" s="185"/>
      <c r="XAX20" s="185"/>
      <c r="XAY20" s="185"/>
      <c r="XAZ20" s="185"/>
      <c r="XBA20" s="185"/>
      <c r="XBB20" s="185"/>
      <c r="XBC20" s="185"/>
      <c r="XBD20" s="185"/>
      <c r="XBE20" s="185"/>
      <c r="XBF20" s="185"/>
      <c r="XBG20" s="185"/>
      <c r="XBH20" s="185"/>
      <c r="XBI20" s="185"/>
      <c r="XBJ20" s="185"/>
      <c r="XBK20" s="185"/>
      <c r="XBL20" s="185"/>
      <c r="XBM20" s="185"/>
      <c r="XBN20" s="185"/>
      <c r="XBO20" s="185"/>
      <c r="XBP20" s="185"/>
      <c r="XBQ20" s="185"/>
      <c r="XBR20" s="185"/>
      <c r="XBS20" s="185"/>
      <c r="XBT20" s="185"/>
      <c r="XBU20" s="185"/>
      <c r="XBV20" s="185"/>
      <c r="XBW20" s="185"/>
      <c r="XBX20" s="185"/>
      <c r="XBY20" s="185"/>
      <c r="XBZ20" s="185"/>
      <c r="XCA20" s="185"/>
      <c r="XCB20" s="185"/>
      <c r="XCC20" s="185"/>
      <c r="XCD20" s="185"/>
      <c r="XCE20" s="185"/>
      <c r="XCF20" s="185"/>
      <c r="XCG20" s="185"/>
      <c r="XCH20" s="185"/>
      <c r="XCI20" s="185"/>
      <c r="XCJ20" s="185"/>
      <c r="XCK20" s="185"/>
      <c r="XCL20" s="185"/>
      <c r="XCM20" s="185"/>
      <c r="XCN20" s="185"/>
      <c r="XCO20" s="185"/>
      <c r="XCP20" s="185"/>
      <c r="XCQ20" s="185"/>
      <c r="XCR20" s="185"/>
      <c r="XCS20" s="185"/>
      <c r="XCT20" s="185"/>
      <c r="XCU20" s="185"/>
      <c r="XCV20" s="185"/>
      <c r="XCW20" s="185"/>
      <c r="XCX20" s="185"/>
      <c r="XCY20" s="185"/>
      <c r="XCZ20" s="185"/>
      <c r="XDA20" s="185"/>
      <c r="XDB20" s="185"/>
      <c r="XDC20" s="185"/>
      <c r="XDD20" s="185"/>
      <c r="XDE20" s="185"/>
      <c r="XDF20" s="185"/>
      <c r="XDG20" s="185"/>
      <c r="XDH20" s="185"/>
      <c r="XDI20" s="185"/>
      <c r="XDJ20" s="185"/>
      <c r="XDK20" s="185"/>
      <c r="XDL20" s="185"/>
      <c r="XDM20" s="185"/>
      <c r="XDN20" s="185"/>
      <c r="XDO20" s="185"/>
      <c r="XDP20" s="185"/>
      <c r="XDQ20" s="185"/>
      <c r="XDR20" s="185"/>
      <c r="XDS20" s="185"/>
      <c r="XDT20" s="185"/>
      <c r="XDU20" s="185"/>
      <c r="XDV20" s="185"/>
      <c r="XDW20" s="185"/>
      <c r="XDX20" s="185"/>
      <c r="XDY20" s="185"/>
      <c r="XDZ20" s="185"/>
      <c r="XEA20" s="185"/>
      <c r="XEB20" s="185"/>
      <c r="XEC20" s="185"/>
      <c r="XED20" s="185"/>
      <c r="XEE20" s="185"/>
      <c r="XEF20" s="185"/>
      <c r="XEG20" s="185"/>
      <c r="XEH20" s="185"/>
      <c r="XEI20" s="185"/>
      <c r="XEJ20" s="185"/>
      <c r="XEK20" s="185"/>
      <c r="XEL20" s="185"/>
      <c r="XEM20" s="185"/>
      <c r="XEN20" s="185"/>
      <c r="XEO20" s="185"/>
      <c r="XEP20" s="185"/>
      <c r="XEQ20" s="185"/>
      <c r="XER20" s="185"/>
      <c r="XES20" s="185"/>
      <c r="XET20" s="185"/>
      <c r="XEU20" s="185"/>
      <c r="XEV20" s="185"/>
      <c r="XEW20" s="185"/>
      <c r="XEX20" s="185"/>
      <c r="XEY20" s="185"/>
      <c r="XEZ20" s="185"/>
      <c r="XFA20" s="185"/>
      <c r="XFB20" s="185"/>
      <c r="XFC20" s="185"/>
      <c r="XFD20" s="185"/>
    </row>
    <row r="21" spans="1:16384" x14ac:dyDescent="0.2">
      <c r="A21" s="212" t="s">
        <v>489</v>
      </c>
      <c r="B21" s="212"/>
      <c r="C21" s="212"/>
    </row>
  </sheetData>
  <mergeCells count="8">
    <mergeCell ref="A21:C21"/>
    <mergeCell ref="A2:G2"/>
    <mergeCell ref="A3:C3"/>
    <mergeCell ref="A1:B1"/>
    <mergeCell ref="A4:C4"/>
    <mergeCell ref="A5:B6"/>
    <mergeCell ref="C5:C6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="115" zoomScaleNormal="115" workbookViewId="0">
      <selection sqref="A1:E1"/>
    </sheetView>
  </sheetViews>
  <sheetFormatPr baseColWidth="10" defaultRowHeight="12.75" x14ac:dyDescent="0.2"/>
  <cols>
    <col min="1" max="1" width="22.625" style="43" customWidth="1"/>
    <col min="2" max="2" width="15.125" style="43" customWidth="1"/>
    <col min="3" max="3" width="13.625" style="43" customWidth="1"/>
    <col min="4" max="4" width="1.375" style="43" customWidth="1"/>
    <col min="5" max="7" width="15.375" style="43" customWidth="1"/>
    <col min="8" max="16384" width="11" style="43"/>
  </cols>
  <sheetData>
    <row r="1" spans="1:12" s="11" customFormat="1" ht="60" customHeight="1" x14ac:dyDescent="0.25">
      <c r="A1" s="187" t="s">
        <v>322</v>
      </c>
      <c r="B1" s="187"/>
      <c r="C1" s="187"/>
      <c r="D1" s="187"/>
      <c r="E1" s="187"/>
      <c r="F1" s="32" t="s">
        <v>321</v>
      </c>
      <c r="G1" s="56"/>
      <c r="H1" s="56"/>
      <c r="I1" s="56"/>
      <c r="J1" s="56"/>
      <c r="L1" s="12"/>
    </row>
    <row r="2" spans="1:12" s="11" customFormat="1" ht="27" customHeight="1" x14ac:dyDescent="0.25">
      <c r="A2" s="190"/>
      <c r="B2" s="190"/>
      <c r="C2" s="190"/>
      <c r="D2" s="190"/>
      <c r="E2" s="190"/>
      <c r="F2" s="190"/>
      <c r="G2" s="190"/>
      <c r="H2" s="31"/>
      <c r="I2" s="30"/>
      <c r="J2" s="30"/>
      <c r="K2" s="30"/>
      <c r="L2" s="30"/>
    </row>
    <row r="3" spans="1:12" s="11" customFormat="1" ht="18.75" x14ac:dyDescent="0.25">
      <c r="A3" s="196" t="s">
        <v>338</v>
      </c>
      <c r="B3" s="196"/>
      <c r="C3" s="196"/>
      <c r="D3" s="196"/>
      <c r="E3" s="196"/>
      <c r="F3" s="196"/>
      <c r="G3" s="196"/>
      <c r="H3" s="28"/>
      <c r="I3" s="28"/>
      <c r="J3" s="27"/>
      <c r="K3" s="27"/>
      <c r="L3" s="27"/>
    </row>
    <row r="4" spans="1:12" ht="9.75" customHeight="1" x14ac:dyDescent="0.25">
      <c r="A4" s="223" t="s">
        <v>339</v>
      </c>
      <c r="B4" s="224"/>
      <c r="C4" s="224"/>
      <c r="D4" s="224"/>
      <c r="E4" s="224"/>
      <c r="F4" s="224"/>
      <c r="G4" s="224"/>
      <c r="H4" s="42"/>
    </row>
    <row r="5" spans="1:12" ht="15.75" customHeight="1" x14ac:dyDescent="0.2">
      <c r="A5" s="224"/>
      <c r="B5" s="224"/>
      <c r="C5" s="224"/>
      <c r="D5" s="224"/>
      <c r="E5" s="224"/>
      <c r="F5" s="224"/>
      <c r="G5" s="224"/>
    </row>
    <row r="6" spans="1:12" ht="25.5" customHeight="1" x14ac:dyDescent="0.2">
      <c r="A6" s="224"/>
      <c r="B6" s="224"/>
      <c r="C6" s="224"/>
      <c r="D6" s="224"/>
      <c r="E6" s="224"/>
      <c r="F6" s="224"/>
      <c r="G6" s="224"/>
    </row>
    <row r="7" spans="1:12" x14ac:dyDescent="0.2">
      <c r="A7" s="225" t="s">
        <v>478</v>
      </c>
      <c r="B7" s="227" t="s">
        <v>319</v>
      </c>
      <c r="C7" s="227"/>
      <c r="D7" s="44"/>
      <c r="E7" s="228" t="s">
        <v>316</v>
      </c>
      <c r="F7" s="228"/>
      <c r="G7" s="228"/>
    </row>
    <row r="8" spans="1:12" ht="13.5" thickBot="1" x14ac:dyDescent="0.25">
      <c r="A8" s="226"/>
      <c r="B8" s="135" t="s">
        <v>317</v>
      </c>
      <c r="C8" s="135" t="s">
        <v>337</v>
      </c>
      <c r="D8" s="136"/>
      <c r="E8" s="137" t="s">
        <v>317</v>
      </c>
      <c r="F8" s="137" t="s">
        <v>337</v>
      </c>
      <c r="G8" s="137" t="s">
        <v>336</v>
      </c>
    </row>
    <row r="9" spans="1:12" ht="16.5" customHeight="1" x14ac:dyDescent="0.25">
      <c r="A9" s="45" t="s">
        <v>335</v>
      </c>
      <c r="B9" s="45"/>
      <c r="C9" s="45"/>
      <c r="D9" s="45"/>
      <c r="E9" s="46"/>
      <c r="F9" s="46"/>
      <c r="G9" s="46"/>
    </row>
    <row r="10" spans="1:12" ht="16.5" customHeight="1" x14ac:dyDescent="0.2">
      <c r="A10" s="47" t="s">
        <v>330</v>
      </c>
      <c r="B10" s="48">
        <v>-100873.17974499991</v>
      </c>
      <c r="C10" s="48">
        <v>-76622.28078500001</v>
      </c>
      <c r="D10" s="49">
        <v>0</v>
      </c>
      <c r="E10" s="48">
        <v>-100873.17974499991</v>
      </c>
      <c r="F10" s="48">
        <v>-76622.28078500001</v>
      </c>
      <c r="G10" s="48">
        <v>-74696.155438360001</v>
      </c>
      <c r="H10" s="50"/>
      <c r="I10" s="50"/>
    </row>
    <row r="11" spans="1:12" ht="16.5" customHeight="1" x14ac:dyDescent="0.2">
      <c r="A11" s="47" t="s">
        <v>329</v>
      </c>
      <c r="B11" s="48">
        <v>-100873.17974499991</v>
      </c>
      <c r="C11" s="48">
        <v>-76622.28078500001</v>
      </c>
      <c r="D11" s="49">
        <v>0</v>
      </c>
      <c r="E11" s="48">
        <v>-100873.17974499991</v>
      </c>
      <c r="F11" s="48">
        <v>-76622.28078500001</v>
      </c>
      <c r="G11" s="48">
        <v>-74696.155438360001</v>
      </c>
      <c r="H11" s="50"/>
      <c r="I11" s="50"/>
    </row>
    <row r="12" spans="1:12" ht="16.5" customHeight="1" x14ac:dyDescent="0.2">
      <c r="A12" s="47" t="s">
        <v>328</v>
      </c>
      <c r="B12" s="48">
        <v>-154861.77974499992</v>
      </c>
      <c r="C12" s="48">
        <v>-145798.550797</v>
      </c>
      <c r="D12" s="49">
        <v>0</v>
      </c>
      <c r="E12" s="48">
        <v>-154861.77974499992</v>
      </c>
      <c r="F12" s="48">
        <v>-145798.550797</v>
      </c>
      <c r="G12" s="48">
        <v>-146856.49788136</v>
      </c>
      <c r="H12" s="50"/>
      <c r="I12" s="50"/>
    </row>
    <row r="13" spans="1:12" ht="16.5" customHeight="1" x14ac:dyDescent="0.25">
      <c r="A13" s="45" t="s">
        <v>334</v>
      </c>
      <c r="B13" s="51"/>
      <c r="C13" s="51"/>
      <c r="D13" s="45"/>
      <c r="E13" s="51"/>
      <c r="F13" s="51"/>
      <c r="G13" s="51"/>
      <c r="H13" s="50"/>
      <c r="I13" s="50"/>
    </row>
    <row r="14" spans="1:12" ht="16.5" customHeight="1" x14ac:dyDescent="0.2">
      <c r="A14" s="47" t="s">
        <v>330</v>
      </c>
      <c r="B14" s="48">
        <v>42360.134744999988</v>
      </c>
      <c r="C14" s="48">
        <v>43160.175507000007</v>
      </c>
      <c r="D14" s="49">
        <v>0</v>
      </c>
      <c r="E14" s="48">
        <v>42360.134744999988</v>
      </c>
      <c r="F14" s="48">
        <v>43160.175507000007</v>
      </c>
      <c r="G14" s="48">
        <v>42010.789353000058</v>
      </c>
      <c r="H14" s="50"/>
      <c r="I14" s="50"/>
    </row>
    <row r="15" spans="1:12" ht="16.5" customHeight="1" x14ac:dyDescent="0.2">
      <c r="A15" s="47" t="s">
        <v>329</v>
      </c>
      <c r="B15" s="48">
        <v>42360.134744999988</v>
      </c>
      <c r="C15" s="48">
        <v>43477.652091000011</v>
      </c>
      <c r="D15" s="49">
        <v>0</v>
      </c>
      <c r="E15" s="48">
        <v>42360.134744999988</v>
      </c>
      <c r="F15" s="48">
        <v>43477.652091000011</v>
      </c>
      <c r="G15" s="48">
        <v>42328.265937000062</v>
      </c>
      <c r="H15" s="50"/>
      <c r="I15" s="50"/>
    </row>
    <row r="16" spans="1:12" ht="16.5" customHeight="1" x14ac:dyDescent="0.2">
      <c r="A16" s="47" t="s">
        <v>328</v>
      </c>
      <c r="B16" s="48">
        <v>27860.134744999988</v>
      </c>
      <c r="C16" s="48">
        <v>28977.652091000011</v>
      </c>
      <c r="D16" s="49">
        <v>0</v>
      </c>
      <c r="E16" s="48">
        <v>27860.134744999988</v>
      </c>
      <c r="F16" s="48">
        <v>28977.652091000011</v>
      </c>
      <c r="G16" s="48">
        <v>28825.571880000061</v>
      </c>
      <c r="H16" s="50"/>
      <c r="I16" s="50"/>
    </row>
    <row r="17" spans="1:9" ht="16.5" customHeight="1" x14ac:dyDescent="0.25">
      <c r="A17" s="45" t="s">
        <v>333</v>
      </c>
      <c r="B17" s="51"/>
      <c r="C17" s="51"/>
      <c r="D17" s="45"/>
      <c r="E17" s="51"/>
      <c r="F17" s="51"/>
      <c r="G17" s="51"/>
      <c r="H17" s="50"/>
      <c r="I17" s="50"/>
    </row>
    <row r="18" spans="1:9" ht="16.5" customHeight="1" x14ac:dyDescent="0.2">
      <c r="A18" s="47" t="s">
        <v>330</v>
      </c>
      <c r="B18" s="48">
        <v>-224082.83335200005</v>
      </c>
      <c r="C18" s="48">
        <v>-251951.1925519401</v>
      </c>
      <c r="D18" s="49">
        <v>0</v>
      </c>
      <c r="E18" s="48">
        <v>-224082.83335200005</v>
      </c>
      <c r="F18" s="48">
        <v>-251951.1925519401</v>
      </c>
      <c r="G18" s="48">
        <v>-252227.69679801003</v>
      </c>
      <c r="H18" s="50"/>
      <c r="I18" s="50"/>
    </row>
    <row r="19" spans="1:9" ht="16.5" customHeight="1" x14ac:dyDescent="0.2">
      <c r="A19" s="47" t="s">
        <v>329</v>
      </c>
      <c r="B19" s="48">
        <v>12157.166647999955</v>
      </c>
      <c r="C19" s="48">
        <v>12157.166648599901</v>
      </c>
      <c r="D19" s="49">
        <v>0</v>
      </c>
      <c r="E19" s="48">
        <v>12157.166647999955</v>
      </c>
      <c r="F19" s="48">
        <v>12157.166648599901</v>
      </c>
      <c r="G19" s="48">
        <v>11738.266266739985</v>
      </c>
      <c r="H19" s="50"/>
      <c r="I19" s="50"/>
    </row>
    <row r="20" spans="1:9" ht="16.5" customHeight="1" x14ac:dyDescent="0.2">
      <c r="A20" s="47" t="s">
        <v>328</v>
      </c>
      <c r="B20" s="48">
        <v>12157.166647999955</v>
      </c>
      <c r="C20" s="48">
        <v>12157.166648599901</v>
      </c>
      <c r="D20" s="49">
        <v>0</v>
      </c>
      <c r="E20" s="48">
        <v>12157.166647999955</v>
      </c>
      <c r="F20" s="48">
        <v>12157.166648599901</v>
      </c>
      <c r="G20" s="48">
        <v>11738.266266739985</v>
      </c>
      <c r="H20" s="50"/>
      <c r="I20" s="50"/>
    </row>
    <row r="21" spans="1:9" ht="16.5" customHeight="1" x14ac:dyDescent="0.25">
      <c r="A21" s="45" t="s">
        <v>332</v>
      </c>
      <c r="B21" s="51"/>
      <c r="C21" s="51"/>
      <c r="D21" s="45"/>
      <c r="E21" s="51"/>
      <c r="F21" s="51"/>
      <c r="G21" s="51"/>
      <c r="H21" s="50"/>
      <c r="I21" s="50"/>
    </row>
    <row r="22" spans="1:9" ht="16.5" customHeight="1" x14ac:dyDescent="0.2">
      <c r="A22" s="47" t="s">
        <v>330</v>
      </c>
      <c r="B22" s="48">
        <v>-134134.056889</v>
      </c>
      <c r="C22" s="48">
        <v>-135592.04198499996</v>
      </c>
      <c r="D22" s="49">
        <v>0</v>
      </c>
      <c r="E22" s="48">
        <v>-134134.056889</v>
      </c>
      <c r="F22" s="48">
        <v>-135592.04198499996</v>
      </c>
      <c r="G22" s="48">
        <v>-154557.40706100001</v>
      </c>
      <c r="H22" s="50"/>
      <c r="I22" s="50"/>
    </row>
    <row r="23" spans="1:9" ht="16.5" customHeight="1" x14ac:dyDescent="0.2">
      <c r="A23" s="47" t="s">
        <v>329</v>
      </c>
      <c r="B23" s="48">
        <v>28893.943112999987</v>
      </c>
      <c r="C23" s="48">
        <v>27435.958017000026</v>
      </c>
      <c r="D23" s="49">
        <v>0</v>
      </c>
      <c r="E23" s="48">
        <v>28893.943112999987</v>
      </c>
      <c r="F23" s="48">
        <v>27435.958017000026</v>
      </c>
      <c r="G23" s="48">
        <v>27284.632165999996</v>
      </c>
      <c r="H23" s="50"/>
      <c r="I23" s="50"/>
    </row>
    <row r="24" spans="1:9" ht="16.5" customHeight="1" x14ac:dyDescent="0.2">
      <c r="A24" s="47" t="s">
        <v>328</v>
      </c>
      <c r="B24" s="48">
        <v>28893.943112999987</v>
      </c>
      <c r="C24" s="48">
        <v>27435.958017000026</v>
      </c>
      <c r="D24" s="49">
        <v>0</v>
      </c>
      <c r="E24" s="48">
        <v>28893.943112999987</v>
      </c>
      <c r="F24" s="48">
        <v>27435.958017000026</v>
      </c>
      <c r="G24" s="48">
        <v>27284.632165999996</v>
      </c>
      <c r="H24" s="50"/>
      <c r="I24" s="50"/>
    </row>
    <row r="25" spans="1:9" ht="16.5" customHeight="1" x14ac:dyDescent="0.25">
      <c r="A25" s="45" t="s">
        <v>331</v>
      </c>
      <c r="B25" s="46"/>
      <c r="C25" s="46"/>
      <c r="D25" s="45"/>
      <c r="E25" s="46"/>
      <c r="F25" s="46"/>
      <c r="G25" s="46"/>
      <c r="H25" s="50"/>
      <c r="I25" s="50"/>
    </row>
    <row r="26" spans="1:9" ht="16.5" customHeight="1" x14ac:dyDescent="0.2">
      <c r="A26" s="47" t="s">
        <v>330</v>
      </c>
      <c r="B26" s="52">
        <f t="shared" ref="B26:C28" si="0">+B10+B14+B18+B22</f>
        <v>-416729.93524099997</v>
      </c>
      <c r="C26" s="52">
        <f t="shared" si="0"/>
        <v>-421005.33981494006</v>
      </c>
      <c r="D26" s="52"/>
      <c r="E26" s="52">
        <f t="shared" ref="E26:G28" si="1">+E10+E14+E18+E22</f>
        <v>-416729.93524099997</v>
      </c>
      <c r="F26" s="52">
        <f t="shared" si="1"/>
        <v>-421005.33981494006</v>
      </c>
      <c r="G26" s="52">
        <f t="shared" si="1"/>
        <v>-439470.46994436998</v>
      </c>
      <c r="H26" s="50"/>
      <c r="I26" s="50"/>
    </row>
    <row r="27" spans="1:9" ht="16.5" customHeight="1" x14ac:dyDescent="0.2">
      <c r="A27" s="47" t="s">
        <v>329</v>
      </c>
      <c r="B27" s="52">
        <f t="shared" si="0"/>
        <v>-17461.935238999984</v>
      </c>
      <c r="C27" s="52">
        <f t="shared" si="0"/>
        <v>6448.4959715999285</v>
      </c>
      <c r="D27" s="52"/>
      <c r="E27" s="52">
        <f t="shared" si="1"/>
        <v>-17461.935238999984</v>
      </c>
      <c r="F27" s="52">
        <f t="shared" si="1"/>
        <v>6448.4959715999285</v>
      </c>
      <c r="G27" s="52">
        <f t="shared" si="1"/>
        <v>6655.0089313800418</v>
      </c>
      <c r="H27" s="50"/>
      <c r="I27" s="50"/>
    </row>
    <row r="28" spans="1:9" ht="16.5" customHeight="1" x14ac:dyDescent="0.2">
      <c r="A28" s="53" t="s">
        <v>328</v>
      </c>
      <c r="B28" s="54">
        <f t="shared" si="0"/>
        <v>-85950.53523899999</v>
      </c>
      <c r="C28" s="54">
        <f t="shared" si="0"/>
        <v>-77227.774040400065</v>
      </c>
      <c r="D28" s="54"/>
      <c r="E28" s="54">
        <f t="shared" si="1"/>
        <v>-85950.53523899999</v>
      </c>
      <c r="F28" s="54">
        <f t="shared" si="1"/>
        <v>-77227.774040400065</v>
      </c>
      <c r="G28" s="54">
        <f t="shared" si="1"/>
        <v>-79008.02756861996</v>
      </c>
      <c r="H28" s="50"/>
      <c r="I28" s="50"/>
    </row>
    <row r="29" spans="1:9" x14ac:dyDescent="0.2">
      <c r="A29" s="221" t="s">
        <v>0</v>
      </c>
      <c r="B29" s="222"/>
      <c r="C29" s="222"/>
      <c r="D29" s="222"/>
      <c r="E29" s="221"/>
      <c r="F29" s="221"/>
      <c r="G29" s="221"/>
    </row>
    <row r="30" spans="1:9" x14ac:dyDescent="0.2">
      <c r="B30" s="50"/>
      <c r="C30" s="50"/>
      <c r="E30" s="50"/>
      <c r="F30" s="50"/>
    </row>
    <row r="31" spans="1:9" x14ac:dyDescent="0.2">
      <c r="B31" s="55"/>
      <c r="C31" s="55"/>
      <c r="D31" s="55"/>
      <c r="E31" s="55"/>
      <c r="F31" s="55"/>
    </row>
    <row r="32" spans="1:9" x14ac:dyDescent="0.2">
      <c r="B32" s="55"/>
      <c r="C32" s="55"/>
      <c r="D32" s="55"/>
      <c r="E32" s="55"/>
      <c r="F32" s="55"/>
      <c r="G32" s="55"/>
    </row>
    <row r="33" spans="2:7" x14ac:dyDescent="0.2">
      <c r="B33" s="55"/>
      <c r="C33" s="55"/>
      <c r="D33" s="55"/>
      <c r="E33" s="55"/>
      <c r="F33" s="55"/>
      <c r="G33" s="55"/>
    </row>
    <row r="34" spans="2:7" x14ac:dyDescent="0.2">
      <c r="B34" s="55"/>
      <c r="C34" s="55"/>
      <c r="D34" s="55"/>
      <c r="E34" s="55"/>
      <c r="F34" s="55"/>
      <c r="G34" s="55"/>
    </row>
    <row r="35" spans="2:7" x14ac:dyDescent="0.2">
      <c r="B35" s="55"/>
      <c r="C35" s="55"/>
      <c r="D35" s="55"/>
      <c r="E35" s="55"/>
      <c r="F35" s="55"/>
      <c r="G35" s="55"/>
    </row>
    <row r="36" spans="2:7" x14ac:dyDescent="0.2">
      <c r="B36" s="55"/>
      <c r="C36" s="55"/>
      <c r="D36" s="55"/>
      <c r="E36" s="55"/>
      <c r="F36" s="55"/>
      <c r="G36" s="55"/>
    </row>
    <row r="37" spans="2:7" x14ac:dyDescent="0.2">
      <c r="B37" s="55"/>
      <c r="C37" s="55"/>
      <c r="D37" s="55"/>
      <c r="E37" s="55"/>
      <c r="F37" s="55"/>
      <c r="G37" s="55"/>
    </row>
    <row r="38" spans="2:7" x14ac:dyDescent="0.2">
      <c r="B38" s="55"/>
      <c r="C38" s="55"/>
      <c r="D38" s="55"/>
      <c r="E38" s="55"/>
      <c r="F38" s="55"/>
      <c r="G38" s="55"/>
    </row>
    <row r="39" spans="2:7" x14ac:dyDescent="0.2">
      <c r="B39" s="55"/>
      <c r="C39" s="55"/>
      <c r="D39" s="55"/>
      <c r="E39" s="55"/>
      <c r="F39" s="55"/>
      <c r="G39" s="55"/>
    </row>
    <row r="40" spans="2:7" x14ac:dyDescent="0.2">
      <c r="B40" s="55"/>
      <c r="C40" s="55"/>
      <c r="D40" s="55"/>
      <c r="E40" s="55"/>
      <c r="F40" s="55"/>
      <c r="G40" s="55"/>
    </row>
    <row r="41" spans="2:7" x14ac:dyDescent="0.2">
      <c r="B41" s="55"/>
      <c r="C41" s="55"/>
      <c r="D41" s="55"/>
      <c r="E41" s="55"/>
      <c r="F41" s="55"/>
      <c r="G41" s="55"/>
    </row>
  </sheetData>
  <mergeCells count="8">
    <mergeCell ref="A29:G29"/>
    <mergeCell ref="A4:G6"/>
    <mergeCell ref="A2:G2"/>
    <mergeCell ref="A1:E1"/>
    <mergeCell ref="A3:G3"/>
    <mergeCell ref="A7:A8"/>
    <mergeCell ref="B7:C7"/>
    <mergeCell ref="E7:G7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="115" zoomScaleNormal="115" workbookViewId="0">
      <selection sqref="A1:C1"/>
    </sheetView>
  </sheetViews>
  <sheetFormatPr baseColWidth="10" defaultRowHeight="12.75" x14ac:dyDescent="0.6"/>
  <cols>
    <col min="1" max="1" width="2.5" style="1" customWidth="1"/>
    <col min="2" max="2" width="3.125" style="1" customWidth="1"/>
    <col min="3" max="3" width="60.375" style="1" customWidth="1"/>
    <col min="4" max="4" width="13.875" style="1" customWidth="1"/>
    <col min="5" max="16384" width="11" style="1"/>
  </cols>
  <sheetData>
    <row r="1" spans="1:12" s="11" customFormat="1" ht="60" customHeight="1" x14ac:dyDescent="0.25">
      <c r="A1" s="187" t="s">
        <v>322</v>
      </c>
      <c r="B1" s="187"/>
      <c r="C1" s="187"/>
      <c r="D1" s="32" t="s">
        <v>321</v>
      </c>
      <c r="E1" s="12"/>
      <c r="F1" s="12"/>
      <c r="G1" s="12"/>
      <c r="H1" s="12"/>
      <c r="J1" s="12"/>
      <c r="K1" s="12"/>
      <c r="L1" s="12"/>
    </row>
    <row r="2" spans="1:12" s="58" customFormat="1" ht="27" customHeight="1" x14ac:dyDescent="0.25">
      <c r="A2" s="57"/>
      <c r="B2" s="57"/>
      <c r="C2" s="57"/>
      <c r="D2" s="32"/>
      <c r="E2" s="56"/>
      <c r="F2" s="56"/>
      <c r="G2" s="56"/>
      <c r="H2" s="56"/>
      <c r="J2" s="56"/>
      <c r="K2" s="56"/>
      <c r="L2" s="56"/>
    </row>
    <row r="3" spans="1:12" s="101" customFormat="1" ht="21" customHeight="1" x14ac:dyDescent="0.6">
      <c r="A3" s="229" t="s">
        <v>11</v>
      </c>
      <c r="B3" s="229"/>
      <c r="C3" s="229"/>
      <c r="D3" s="229"/>
    </row>
    <row r="4" spans="1:12" s="59" customFormat="1" ht="17.25" customHeight="1" x14ac:dyDescent="0.6">
      <c r="A4" s="232" t="s">
        <v>11</v>
      </c>
      <c r="B4" s="232"/>
      <c r="C4" s="232"/>
      <c r="D4" s="232"/>
    </row>
    <row r="5" spans="1:12" s="59" customFormat="1" ht="14.25" customHeight="1" x14ac:dyDescent="0.6">
      <c r="A5" s="232" t="s">
        <v>341</v>
      </c>
      <c r="B5" s="232"/>
      <c r="C5" s="232"/>
      <c r="D5" s="232"/>
    </row>
    <row r="6" spans="1:12" s="59" customFormat="1" ht="12.75" customHeight="1" x14ac:dyDescent="0.6">
      <c r="A6" s="232" t="s">
        <v>10</v>
      </c>
      <c r="B6" s="232"/>
      <c r="C6" s="232"/>
      <c r="D6" s="232"/>
    </row>
    <row r="7" spans="1:12" s="62" customFormat="1" ht="27.75" customHeight="1" thickBot="1" x14ac:dyDescent="0.65">
      <c r="A7" s="233" t="s">
        <v>9</v>
      </c>
      <c r="B7" s="233"/>
      <c r="C7" s="233"/>
      <c r="D7" s="105" t="s">
        <v>477</v>
      </c>
    </row>
    <row r="8" spans="1:12" ht="15.75" customHeight="1" x14ac:dyDescent="0.6">
      <c r="A8" s="230" t="s">
        <v>8</v>
      </c>
      <c r="B8" s="231"/>
      <c r="C8" s="231"/>
      <c r="D8" s="3">
        <f>+D9</f>
        <v>12562.877345310002</v>
      </c>
    </row>
    <row r="9" spans="1:12" ht="15.75" customHeight="1" x14ac:dyDescent="0.6">
      <c r="A9" s="4" t="s">
        <v>7</v>
      </c>
      <c r="B9" s="4"/>
      <c r="C9" s="4"/>
      <c r="D9" s="5">
        <f>+SUM(D10:D16)</f>
        <v>12562.877345310002</v>
      </c>
    </row>
    <row r="10" spans="1:12" ht="15.75" customHeight="1" x14ac:dyDescent="0.6">
      <c r="B10" s="9">
        <v>2</v>
      </c>
      <c r="C10" s="10" t="s">
        <v>13</v>
      </c>
      <c r="D10" s="7">
        <v>48.25320601</v>
      </c>
      <c r="G10" s="6"/>
    </row>
    <row r="11" spans="1:12" ht="15.75" customHeight="1" x14ac:dyDescent="0.6">
      <c r="B11" s="9">
        <v>4</v>
      </c>
      <c r="C11" s="10" t="s">
        <v>6</v>
      </c>
      <c r="D11" s="7">
        <v>10278.239509120001</v>
      </c>
      <c r="G11" s="6"/>
    </row>
    <row r="12" spans="1:12" ht="15.75" customHeight="1" x14ac:dyDescent="0.6">
      <c r="B12" s="9">
        <v>6</v>
      </c>
      <c r="C12" s="10" t="s">
        <v>5</v>
      </c>
      <c r="D12" s="7">
        <v>18.670189060000002</v>
      </c>
      <c r="G12" s="6"/>
    </row>
    <row r="13" spans="1:12" ht="15.75" customHeight="1" x14ac:dyDescent="0.6">
      <c r="B13" s="9">
        <v>7</v>
      </c>
      <c r="C13" s="10" t="s">
        <v>4</v>
      </c>
      <c r="D13" s="7">
        <v>22.722363000000001</v>
      </c>
      <c r="G13" s="6"/>
    </row>
    <row r="14" spans="1:12" ht="15.75" customHeight="1" x14ac:dyDescent="0.6">
      <c r="B14" s="10">
        <v>13</v>
      </c>
      <c r="C14" s="10" t="s">
        <v>3</v>
      </c>
      <c r="D14" s="7">
        <v>1507.5252660199999</v>
      </c>
      <c r="G14" s="6"/>
    </row>
    <row r="15" spans="1:12" ht="15.75" customHeight="1" x14ac:dyDescent="0.6">
      <c r="B15" s="10">
        <v>17</v>
      </c>
      <c r="C15" s="10" t="s">
        <v>2</v>
      </c>
      <c r="D15" s="7">
        <v>686.56350909999992</v>
      </c>
      <c r="G15" s="6"/>
    </row>
    <row r="16" spans="1:12" ht="15.75" customHeight="1" x14ac:dyDescent="0.6">
      <c r="B16" s="10">
        <v>27</v>
      </c>
      <c r="C16" s="10" t="s">
        <v>12</v>
      </c>
      <c r="D16" s="7">
        <v>0.90330299999999997</v>
      </c>
      <c r="G16" s="6"/>
    </row>
    <row r="17" spans="1:4" ht="5.25" customHeight="1" thickBot="1" x14ac:dyDescent="0.65">
      <c r="A17" s="2"/>
      <c r="B17" s="2"/>
      <c r="C17" s="2"/>
      <c r="D17" s="8"/>
    </row>
    <row r="18" spans="1:4" x14ac:dyDescent="0.6">
      <c r="A18" s="155" t="s">
        <v>1</v>
      </c>
    </row>
    <row r="19" spans="1:4" x14ac:dyDescent="0.6">
      <c r="A19" s="155" t="s">
        <v>0</v>
      </c>
    </row>
  </sheetData>
  <mergeCells count="7">
    <mergeCell ref="A3:D3"/>
    <mergeCell ref="A8:C8"/>
    <mergeCell ref="A1:C1"/>
    <mergeCell ref="A4:D4"/>
    <mergeCell ref="A5:D5"/>
    <mergeCell ref="A6:D6"/>
    <mergeCell ref="A7:C7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0"/>
  <sheetViews>
    <sheetView showGridLines="0" zoomScale="115" zoomScaleNormal="115" workbookViewId="0">
      <selection sqref="A1:C1"/>
    </sheetView>
  </sheetViews>
  <sheetFormatPr baseColWidth="10" defaultColWidth="10.125" defaultRowHeight="12.75" x14ac:dyDescent="0.2"/>
  <cols>
    <col min="1" max="1" width="5.5" style="65" customWidth="1"/>
    <col min="2" max="2" width="54" style="65" customWidth="1"/>
    <col min="3" max="3" width="12" style="65" customWidth="1"/>
    <col min="4" max="4" width="9.25" style="65" customWidth="1"/>
    <col min="5" max="5" width="11.5" style="65" bestFit="1" customWidth="1"/>
    <col min="6" max="6" width="10.875" style="65" bestFit="1" customWidth="1"/>
    <col min="7" max="7" width="0.5" style="65" customWidth="1"/>
    <col min="8" max="8" width="16.625" style="65" customWidth="1"/>
    <col min="9" max="9" width="8.75" style="65" bestFit="1" customWidth="1"/>
    <col min="10" max="16384" width="10.125" style="65"/>
  </cols>
  <sheetData>
    <row r="1" spans="1:8" s="99" customFormat="1" ht="60" customHeight="1" x14ac:dyDescent="0.3">
      <c r="A1" s="237" t="s">
        <v>474</v>
      </c>
      <c r="B1" s="237"/>
      <c r="C1" s="237"/>
      <c r="D1" s="242" t="s">
        <v>321</v>
      </c>
      <c r="E1" s="242"/>
      <c r="F1" s="242"/>
      <c r="G1" s="242"/>
      <c r="H1" s="242"/>
    </row>
    <row r="2" spans="1:8" s="99" customFormat="1" ht="27" customHeight="1" x14ac:dyDescent="0.3">
      <c r="A2" s="103"/>
      <c r="B2" s="103"/>
      <c r="C2" s="103"/>
      <c r="D2" s="102"/>
      <c r="E2" s="102"/>
      <c r="F2" s="102"/>
      <c r="G2" s="102"/>
      <c r="H2" s="102"/>
    </row>
    <row r="3" spans="1:8" s="104" customFormat="1" ht="27" customHeight="1" x14ac:dyDescent="0.6">
      <c r="A3" s="104" t="s">
        <v>475</v>
      </c>
    </row>
    <row r="4" spans="1:8" s="100" customFormat="1" ht="57.75" customHeight="1" x14ac:dyDescent="0.6">
      <c r="A4" s="238" t="s">
        <v>479</v>
      </c>
      <c r="B4" s="239"/>
      <c r="C4" s="239"/>
      <c r="D4" s="239"/>
      <c r="E4" s="239"/>
      <c r="F4" s="239"/>
      <c r="G4" s="239"/>
      <c r="H4" s="239"/>
    </row>
    <row r="5" spans="1:8" s="69" customFormat="1" ht="12" customHeight="1" x14ac:dyDescent="0.2">
      <c r="A5" s="240" t="s">
        <v>480</v>
      </c>
      <c r="B5" s="240"/>
      <c r="C5" s="240" t="s">
        <v>491</v>
      </c>
      <c r="D5" s="241" t="s">
        <v>473</v>
      </c>
      <c r="E5" s="241"/>
      <c r="F5" s="241"/>
      <c r="G5" s="98"/>
      <c r="H5" s="97"/>
    </row>
    <row r="6" spans="1:8" s="69" customFormat="1" ht="72" x14ac:dyDescent="0.2">
      <c r="A6" s="240"/>
      <c r="B6" s="240"/>
      <c r="C6" s="240"/>
      <c r="D6" s="85" t="s">
        <v>472</v>
      </c>
      <c r="E6" s="85" t="s">
        <v>471</v>
      </c>
      <c r="F6" s="85" t="s">
        <v>470</v>
      </c>
      <c r="G6" s="98"/>
      <c r="H6" s="97" t="s">
        <v>469</v>
      </c>
    </row>
    <row r="7" spans="1:8" s="69" customFormat="1" ht="12" x14ac:dyDescent="0.2">
      <c r="A7" s="96"/>
      <c r="B7" s="96"/>
      <c r="C7" s="94" t="s">
        <v>325</v>
      </c>
      <c r="D7" s="94" t="s">
        <v>326</v>
      </c>
      <c r="E7" s="94" t="s">
        <v>468</v>
      </c>
      <c r="F7" s="94" t="s">
        <v>467</v>
      </c>
      <c r="G7" s="95"/>
      <c r="H7" s="94" t="s">
        <v>466</v>
      </c>
    </row>
    <row r="8" spans="1:8" s="91" customFormat="1" ht="21" customHeight="1" x14ac:dyDescent="0.25">
      <c r="A8" s="85"/>
      <c r="B8" s="93" t="s">
        <v>465</v>
      </c>
      <c r="C8" s="92">
        <f>SUM(C9:C264)/2</f>
        <v>684104.10000000009</v>
      </c>
      <c r="D8" s="92">
        <f>SUM(D9:D264)/2</f>
        <v>21155.735615911821</v>
      </c>
      <c r="E8" s="92">
        <f>SUM(E9:E264)/2</f>
        <v>751.95219927499988</v>
      </c>
      <c r="F8" s="92">
        <f>SUM(F9:F264)/2</f>
        <v>21907.687815186822</v>
      </c>
      <c r="G8" s="92"/>
      <c r="H8" s="92">
        <f t="shared" ref="H8:H25" si="0">F8/C8*100</f>
        <v>3.20239095412333</v>
      </c>
    </row>
    <row r="9" spans="1:8" s="70" customFormat="1" ht="13.5" x14ac:dyDescent="0.2">
      <c r="A9" s="78" t="s">
        <v>464</v>
      </c>
      <c r="B9" s="77" t="s">
        <v>13</v>
      </c>
      <c r="C9" s="76">
        <f>SUM(C10)</f>
        <v>1141.19</v>
      </c>
      <c r="D9" s="76">
        <f>SUM(D10)</f>
        <v>5.93</v>
      </c>
      <c r="E9" s="76">
        <f>SUM(E10)</f>
        <v>0.16</v>
      </c>
      <c r="F9" s="76">
        <f>SUM(F10)</f>
        <v>6.09</v>
      </c>
      <c r="G9" s="75"/>
      <c r="H9" s="75">
        <f t="shared" si="0"/>
        <v>0.53365346699497884</v>
      </c>
    </row>
    <row r="10" spans="1:8" s="70" customFormat="1" ht="20.100000000000001" customHeight="1" x14ac:dyDescent="0.2">
      <c r="A10" s="82"/>
      <c r="B10" s="81" t="s">
        <v>13</v>
      </c>
      <c r="C10" s="80">
        <v>1141.19</v>
      </c>
      <c r="D10" s="80">
        <v>5.93</v>
      </c>
      <c r="E10" s="80">
        <v>0.16</v>
      </c>
      <c r="F10" s="80">
        <f>SUM(D10:E10)</f>
        <v>6.09</v>
      </c>
      <c r="G10" s="79"/>
      <c r="H10" s="79">
        <f t="shared" si="0"/>
        <v>0.53365346699497884</v>
      </c>
    </row>
    <row r="11" spans="1:8" s="70" customFormat="1" ht="20.100000000000001" customHeight="1" x14ac:dyDescent="0.2">
      <c r="A11" s="78" t="s">
        <v>463</v>
      </c>
      <c r="B11" s="77" t="s">
        <v>462</v>
      </c>
      <c r="C11" s="76">
        <f>SUM(C12:C32)</f>
        <v>29680.640000000003</v>
      </c>
      <c r="D11" s="76">
        <f>SUM(D12:D32)</f>
        <v>680.6099999999999</v>
      </c>
      <c r="E11" s="76">
        <f>SUM(E12:E32)</f>
        <v>4.629999999999999</v>
      </c>
      <c r="F11" s="76">
        <f>SUM(F12:F32)</f>
        <v>685.24</v>
      </c>
      <c r="G11" s="75"/>
      <c r="H11" s="75">
        <f t="shared" si="0"/>
        <v>2.3087103243056752</v>
      </c>
    </row>
    <row r="12" spans="1:8" s="70" customFormat="1" ht="20.100000000000001" customHeight="1" x14ac:dyDescent="0.2">
      <c r="A12" s="82"/>
      <c r="B12" s="81" t="s">
        <v>461</v>
      </c>
      <c r="C12" s="80">
        <v>2682.8</v>
      </c>
      <c r="D12" s="80">
        <v>21.77</v>
      </c>
      <c r="E12" s="80">
        <v>0.53</v>
      </c>
      <c r="F12" s="80">
        <f t="shared" ref="F12:F32" si="1">SUM(D12:E12)</f>
        <v>22.3</v>
      </c>
      <c r="G12" s="79"/>
      <c r="H12" s="79">
        <f t="shared" si="0"/>
        <v>0.83122111227076179</v>
      </c>
    </row>
    <row r="13" spans="1:8" s="70" customFormat="1" ht="20.100000000000001" customHeight="1" x14ac:dyDescent="0.2">
      <c r="A13" s="82"/>
      <c r="B13" s="90" t="s">
        <v>295</v>
      </c>
      <c r="C13" s="80">
        <v>31.3</v>
      </c>
      <c r="D13" s="80">
        <v>0.28999999999999998</v>
      </c>
      <c r="E13" s="80">
        <v>0.01</v>
      </c>
      <c r="F13" s="80">
        <f t="shared" si="1"/>
        <v>0.3</v>
      </c>
      <c r="G13" s="79"/>
      <c r="H13" s="79">
        <f t="shared" si="0"/>
        <v>0.95846645367412142</v>
      </c>
    </row>
    <row r="14" spans="1:8" s="70" customFormat="1" ht="20.100000000000001" customHeight="1" x14ac:dyDescent="0.2">
      <c r="A14" s="82"/>
      <c r="B14" s="90" t="s">
        <v>460</v>
      </c>
      <c r="C14" s="80">
        <v>4450.5600000000004</v>
      </c>
      <c r="D14" s="80">
        <v>134.96</v>
      </c>
      <c r="E14" s="80">
        <v>2.79</v>
      </c>
      <c r="F14" s="80">
        <f t="shared" si="1"/>
        <v>137.75</v>
      </c>
      <c r="G14" s="79"/>
      <c r="H14" s="79">
        <f t="shared" si="0"/>
        <v>3.0951161202185791</v>
      </c>
    </row>
    <row r="15" spans="1:8" s="70" customFormat="1" ht="20.100000000000001" customHeight="1" x14ac:dyDescent="0.2">
      <c r="A15" s="82"/>
      <c r="B15" s="90" t="s">
        <v>294</v>
      </c>
      <c r="C15" s="80">
        <v>295.24</v>
      </c>
      <c r="D15" s="80">
        <v>6.3900000000000006</v>
      </c>
      <c r="E15" s="80">
        <v>0.19</v>
      </c>
      <c r="F15" s="80">
        <f t="shared" si="1"/>
        <v>6.580000000000001</v>
      </c>
      <c r="G15" s="79"/>
      <c r="H15" s="79">
        <f t="shared" si="0"/>
        <v>2.2286952987400084</v>
      </c>
    </row>
    <row r="16" spans="1:8" s="70" customFormat="1" ht="20.100000000000001" customHeight="1" x14ac:dyDescent="0.2">
      <c r="A16" s="82"/>
      <c r="B16" s="90" t="s">
        <v>293</v>
      </c>
      <c r="C16" s="80">
        <v>44.2</v>
      </c>
      <c r="D16" s="80">
        <v>0.71</v>
      </c>
      <c r="E16" s="80">
        <v>0.02</v>
      </c>
      <c r="F16" s="80">
        <f t="shared" si="1"/>
        <v>0.73</v>
      </c>
      <c r="G16" s="79"/>
      <c r="H16" s="79">
        <f t="shared" si="0"/>
        <v>1.6515837104072395</v>
      </c>
    </row>
    <row r="17" spans="1:8" s="70" customFormat="1" ht="20.100000000000001" customHeight="1" x14ac:dyDescent="0.2">
      <c r="A17" s="82"/>
      <c r="B17" s="90" t="s">
        <v>459</v>
      </c>
      <c r="C17" s="80">
        <v>65.430000000000007</v>
      </c>
      <c r="D17" s="80">
        <v>0.49000000000000005</v>
      </c>
      <c r="E17" s="80">
        <v>0.01</v>
      </c>
      <c r="F17" s="80">
        <f t="shared" si="1"/>
        <v>0.5</v>
      </c>
      <c r="G17" s="79"/>
      <c r="H17" s="79">
        <f t="shared" si="0"/>
        <v>0.76417545468439541</v>
      </c>
    </row>
    <row r="18" spans="1:8" s="70" customFormat="1" ht="24" x14ac:dyDescent="0.2">
      <c r="A18" s="82"/>
      <c r="B18" s="90" t="s">
        <v>292</v>
      </c>
      <c r="C18" s="80">
        <v>126.19</v>
      </c>
      <c r="D18" s="80">
        <v>0</v>
      </c>
      <c r="E18" s="80">
        <v>0</v>
      </c>
      <c r="F18" s="80">
        <f t="shared" si="1"/>
        <v>0</v>
      </c>
      <c r="G18" s="79"/>
      <c r="H18" s="79">
        <f t="shared" si="0"/>
        <v>0</v>
      </c>
    </row>
    <row r="19" spans="1:8" s="70" customFormat="1" ht="20.100000000000001" customHeight="1" x14ac:dyDescent="0.2">
      <c r="A19" s="82"/>
      <c r="B19" s="90" t="s">
        <v>458</v>
      </c>
      <c r="C19" s="80">
        <v>2012.58</v>
      </c>
      <c r="D19" s="80">
        <v>23.88</v>
      </c>
      <c r="E19" s="80">
        <v>0.63</v>
      </c>
      <c r="F19" s="80">
        <f t="shared" si="1"/>
        <v>24.509999999999998</v>
      </c>
      <c r="G19" s="79"/>
      <c r="H19" s="79">
        <f t="shared" si="0"/>
        <v>1.2178397877351459</v>
      </c>
    </row>
    <row r="20" spans="1:8" s="70" customFormat="1" ht="20.100000000000001" customHeight="1" x14ac:dyDescent="0.2">
      <c r="A20" s="82"/>
      <c r="B20" s="90" t="s">
        <v>291</v>
      </c>
      <c r="C20" s="80">
        <v>1560.69</v>
      </c>
      <c r="D20" s="80">
        <v>18.010000000000002</v>
      </c>
      <c r="E20" s="80">
        <v>0.38</v>
      </c>
      <c r="F20" s="80">
        <f t="shared" si="1"/>
        <v>18.39</v>
      </c>
      <c r="G20" s="79"/>
      <c r="H20" s="79">
        <f t="shared" si="0"/>
        <v>1.178324971647156</v>
      </c>
    </row>
    <row r="21" spans="1:8" s="70" customFormat="1" ht="20.100000000000001" customHeight="1" x14ac:dyDescent="0.2">
      <c r="A21" s="82"/>
      <c r="B21" s="90" t="s">
        <v>290</v>
      </c>
      <c r="C21" s="80">
        <v>16409.41</v>
      </c>
      <c r="D21" s="80">
        <v>424.89</v>
      </c>
      <c r="E21" s="80">
        <v>0</v>
      </c>
      <c r="F21" s="80">
        <f t="shared" si="1"/>
        <v>424.89</v>
      </c>
      <c r="G21" s="79"/>
      <c r="H21" s="79">
        <f t="shared" si="0"/>
        <v>2.5893069890995468</v>
      </c>
    </row>
    <row r="22" spans="1:8" s="70" customFormat="1" ht="20.100000000000001" customHeight="1" x14ac:dyDescent="0.2">
      <c r="A22" s="82"/>
      <c r="B22" s="90" t="s">
        <v>289</v>
      </c>
      <c r="C22" s="80">
        <v>3.75</v>
      </c>
      <c r="D22" s="80">
        <v>0.06</v>
      </c>
      <c r="E22" s="80">
        <v>0</v>
      </c>
      <c r="F22" s="80">
        <f t="shared" si="1"/>
        <v>0.06</v>
      </c>
      <c r="G22" s="79"/>
      <c r="H22" s="79">
        <f t="shared" si="0"/>
        <v>1.6</v>
      </c>
    </row>
    <row r="23" spans="1:8" s="70" customFormat="1" ht="20.100000000000001" customHeight="1" x14ac:dyDescent="0.2">
      <c r="A23" s="82"/>
      <c r="B23" s="90" t="s">
        <v>457</v>
      </c>
      <c r="C23" s="80">
        <v>16.29</v>
      </c>
      <c r="D23" s="80">
        <v>0.05</v>
      </c>
      <c r="E23" s="80">
        <v>0</v>
      </c>
      <c r="F23" s="80">
        <f t="shared" si="1"/>
        <v>0.05</v>
      </c>
      <c r="G23" s="79"/>
      <c r="H23" s="79">
        <f t="shared" si="0"/>
        <v>0.30693677102516886</v>
      </c>
    </row>
    <row r="24" spans="1:8" s="70" customFormat="1" ht="20.100000000000001" customHeight="1" x14ac:dyDescent="0.2">
      <c r="A24" s="82"/>
      <c r="B24" s="90" t="s">
        <v>287</v>
      </c>
      <c r="C24" s="80">
        <v>1426.52</v>
      </c>
      <c r="D24" s="80">
        <v>45.68</v>
      </c>
      <c r="E24" s="80">
        <v>0</v>
      </c>
      <c r="F24" s="80">
        <f t="shared" si="1"/>
        <v>45.68</v>
      </c>
      <c r="G24" s="79"/>
      <c r="H24" s="79">
        <f t="shared" si="0"/>
        <v>3.2021983568404231</v>
      </c>
    </row>
    <row r="25" spans="1:8" s="70" customFormat="1" ht="20.100000000000001" customHeight="1" x14ac:dyDescent="0.2">
      <c r="A25" s="82"/>
      <c r="B25" s="90" t="s">
        <v>284</v>
      </c>
      <c r="C25" s="80">
        <v>48.98</v>
      </c>
      <c r="D25" s="80">
        <v>0.34</v>
      </c>
      <c r="E25" s="80">
        <v>0.01</v>
      </c>
      <c r="F25" s="80">
        <f t="shared" si="1"/>
        <v>0.35000000000000003</v>
      </c>
      <c r="G25" s="79"/>
      <c r="H25" s="79">
        <f t="shared" si="0"/>
        <v>0.71457737852184577</v>
      </c>
    </row>
    <row r="26" spans="1:8" s="70" customFormat="1" ht="20.100000000000001" customHeight="1" x14ac:dyDescent="0.2">
      <c r="A26" s="82"/>
      <c r="B26" s="90" t="s">
        <v>283</v>
      </c>
      <c r="C26" s="80">
        <v>0</v>
      </c>
      <c r="D26" s="80">
        <v>0.11</v>
      </c>
      <c r="E26" s="80">
        <v>0</v>
      </c>
      <c r="F26" s="80">
        <f t="shared" si="1"/>
        <v>0.11</v>
      </c>
      <c r="G26" s="79"/>
      <c r="H26" s="79">
        <f>IF(C26&gt;0,F26/C26*100,0)</f>
        <v>0</v>
      </c>
    </row>
    <row r="27" spans="1:8" s="70" customFormat="1" ht="12" x14ac:dyDescent="0.2">
      <c r="A27" s="82"/>
      <c r="B27" s="90" t="s">
        <v>281</v>
      </c>
      <c r="C27" s="80">
        <v>0</v>
      </c>
      <c r="D27" s="80">
        <v>0.16</v>
      </c>
      <c r="E27" s="80">
        <v>0</v>
      </c>
      <c r="F27" s="80">
        <f t="shared" si="1"/>
        <v>0.16</v>
      </c>
      <c r="G27" s="79"/>
      <c r="H27" s="79">
        <v>0</v>
      </c>
    </row>
    <row r="28" spans="1:8" s="70" customFormat="1" ht="24" x14ac:dyDescent="0.2">
      <c r="A28" s="82"/>
      <c r="B28" s="90" t="s">
        <v>280</v>
      </c>
      <c r="C28" s="80">
        <v>69.77</v>
      </c>
      <c r="D28" s="80">
        <v>0</v>
      </c>
      <c r="E28" s="80">
        <v>0</v>
      </c>
      <c r="F28" s="80">
        <f t="shared" si="1"/>
        <v>0</v>
      </c>
      <c r="G28" s="79"/>
      <c r="H28" s="79">
        <f t="shared" ref="H28:H59" si="2">F28/C28*100</f>
        <v>0</v>
      </c>
    </row>
    <row r="29" spans="1:8" s="70" customFormat="1" ht="24" x14ac:dyDescent="0.2">
      <c r="A29" s="82"/>
      <c r="B29" s="90" t="s">
        <v>279</v>
      </c>
      <c r="C29" s="80">
        <v>33.21</v>
      </c>
      <c r="D29" s="80">
        <v>7.0000000000000007E-2</v>
      </c>
      <c r="E29" s="80">
        <v>0</v>
      </c>
      <c r="F29" s="80">
        <f t="shared" si="1"/>
        <v>7.0000000000000007E-2</v>
      </c>
      <c r="G29" s="79"/>
      <c r="H29" s="79">
        <f t="shared" si="2"/>
        <v>0.21077988557663355</v>
      </c>
    </row>
    <row r="30" spans="1:8" s="70" customFormat="1" ht="20.100000000000001" customHeight="1" x14ac:dyDescent="0.2">
      <c r="A30" s="82"/>
      <c r="B30" s="90" t="s">
        <v>277</v>
      </c>
      <c r="C30" s="80">
        <v>289.47000000000003</v>
      </c>
      <c r="D30" s="80">
        <v>1.0900000000000001</v>
      </c>
      <c r="E30" s="80">
        <v>0.01</v>
      </c>
      <c r="F30" s="80">
        <f t="shared" si="1"/>
        <v>1.1000000000000001</v>
      </c>
      <c r="G30" s="79"/>
      <c r="H30" s="79">
        <f t="shared" si="2"/>
        <v>0.38000483642519084</v>
      </c>
    </row>
    <row r="31" spans="1:8" s="70" customFormat="1" ht="20.100000000000001" customHeight="1" x14ac:dyDescent="0.2">
      <c r="A31" s="82"/>
      <c r="B31" s="90" t="s">
        <v>456</v>
      </c>
      <c r="C31" s="80">
        <v>54.98</v>
      </c>
      <c r="D31" s="80">
        <v>1.43</v>
      </c>
      <c r="E31" s="80">
        <v>0.04</v>
      </c>
      <c r="F31" s="80">
        <f t="shared" si="1"/>
        <v>1.47</v>
      </c>
      <c r="G31" s="79"/>
      <c r="H31" s="79">
        <f t="shared" si="2"/>
        <v>2.673699527100764</v>
      </c>
    </row>
    <row r="32" spans="1:8" s="70" customFormat="1" ht="20.100000000000001" customHeight="1" x14ac:dyDescent="0.2">
      <c r="A32" s="82"/>
      <c r="B32" s="90" t="s">
        <v>455</v>
      </c>
      <c r="C32" s="80">
        <v>59.27</v>
      </c>
      <c r="D32" s="80">
        <v>0.23</v>
      </c>
      <c r="E32" s="80">
        <v>0.01</v>
      </c>
      <c r="F32" s="80">
        <f t="shared" si="1"/>
        <v>0.24000000000000002</v>
      </c>
      <c r="G32" s="79"/>
      <c r="H32" s="79">
        <f t="shared" si="2"/>
        <v>0.40492660705247174</v>
      </c>
    </row>
    <row r="33" spans="1:8" s="70" customFormat="1" ht="20.100000000000001" customHeight="1" x14ac:dyDescent="0.2">
      <c r="A33" s="78" t="s">
        <v>454</v>
      </c>
      <c r="B33" s="77" t="s">
        <v>276</v>
      </c>
      <c r="C33" s="76">
        <f>SUM(C34:C39)</f>
        <v>3868.4400000000005</v>
      </c>
      <c r="D33" s="76">
        <f>SUM(D34:D39)</f>
        <v>18.739999999999998</v>
      </c>
      <c r="E33" s="76">
        <f>SUM(E34:E39)</f>
        <v>0.55000000000000004</v>
      </c>
      <c r="F33" s="76">
        <f>SUM(F34:F39)</f>
        <v>19.29</v>
      </c>
      <c r="G33" s="75"/>
      <c r="H33" s="75">
        <f t="shared" si="2"/>
        <v>0.49865061885411166</v>
      </c>
    </row>
    <row r="34" spans="1:8" s="70" customFormat="1" ht="20.100000000000001" customHeight="1" x14ac:dyDescent="0.2">
      <c r="A34" s="82"/>
      <c r="B34" s="90" t="s">
        <v>453</v>
      </c>
      <c r="C34" s="80">
        <v>3744.17</v>
      </c>
      <c r="D34" s="80">
        <v>16.21</v>
      </c>
      <c r="E34" s="80">
        <v>0.49</v>
      </c>
      <c r="F34" s="80">
        <f t="shared" ref="F34:F39" si="3">SUM(D34:E34)</f>
        <v>16.7</v>
      </c>
      <c r="G34" s="79"/>
      <c r="H34" s="79">
        <f t="shared" si="2"/>
        <v>0.446026756263738</v>
      </c>
    </row>
    <row r="35" spans="1:8" s="70" customFormat="1" ht="20.100000000000001" customHeight="1" x14ac:dyDescent="0.2">
      <c r="A35" s="82"/>
      <c r="B35" s="90" t="s">
        <v>452</v>
      </c>
      <c r="C35" s="80">
        <v>16.260000000000002</v>
      </c>
      <c r="D35" s="80">
        <v>0.42</v>
      </c>
      <c r="E35" s="80">
        <v>0.01</v>
      </c>
      <c r="F35" s="80">
        <f t="shared" si="3"/>
        <v>0.43</v>
      </c>
      <c r="G35" s="79"/>
      <c r="H35" s="79">
        <f t="shared" si="2"/>
        <v>2.6445264452644524</v>
      </c>
    </row>
    <row r="36" spans="1:8" s="70" customFormat="1" ht="20.100000000000001" customHeight="1" x14ac:dyDescent="0.2">
      <c r="A36" s="82"/>
      <c r="B36" s="90" t="s">
        <v>451</v>
      </c>
      <c r="C36" s="80">
        <v>7.97</v>
      </c>
      <c r="D36" s="80">
        <v>0.11</v>
      </c>
      <c r="E36" s="80">
        <v>0</v>
      </c>
      <c r="F36" s="80">
        <f t="shared" si="3"/>
        <v>0.11</v>
      </c>
      <c r="G36" s="79"/>
      <c r="H36" s="79">
        <f t="shared" si="2"/>
        <v>1.3801756587202008</v>
      </c>
    </row>
    <row r="37" spans="1:8" s="70" customFormat="1" ht="20.100000000000001" customHeight="1" x14ac:dyDescent="0.2">
      <c r="A37" s="82"/>
      <c r="B37" s="90" t="s">
        <v>450</v>
      </c>
      <c r="C37" s="80">
        <v>11.26</v>
      </c>
      <c r="D37" s="80">
        <v>0.33</v>
      </c>
      <c r="E37" s="80">
        <v>0.01</v>
      </c>
      <c r="F37" s="80">
        <f t="shared" si="3"/>
        <v>0.34</v>
      </c>
      <c r="G37" s="79"/>
      <c r="H37" s="79">
        <f t="shared" si="2"/>
        <v>3.0195381882770875</v>
      </c>
    </row>
    <row r="38" spans="1:8" s="70" customFormat="1" ht="20.100000000000001" customHeight="1" x14ac:dyDescent="0.2">
      <c r="A38" s="82"/>
      <c r="B38" s="90" t="s">
        <v>274</v>
      </c>
      <c r="C38" s="80">
        <v>13.36</v>
      </c>
      <c r="D38" s="80">
        <v>0.27</v>
      </c>
      <c r="E38" s="80">
        <v>0</v>
      </c>
      <c r="F38" s="80">
        <f t="shared" si="3"/>
        <v>0.27</v>
      </c>
      <c r="G38" s="79"/>
      <c r="H38" s="79">
        <f t="shared" si="2"/>
        <v>2.0209580838323356</v>
      </c>
    </row>
    <row r="39" spans="1:8" s="70" customFormat="1" ht="20.100000000000001" customHeight="1" x14ac:dyDescent="0.2">
      <c r="A39" s="82"/>
      <c r="B39" s="90" t="s">
        <v>273</v>
      </c>
      <c r="C39" s="80">
        <v>75.42</v>
      </c>
      <c r="D39" s="80">
        <v>1.4</v>
      </c>
      <c r="E39" s="80">
        <v>0.04</v>
      </c>
      <c r="F39" s="80">
        <f t="shared" si="3"/>
        <v>1.44</v>
      </c>
      <c r="G39" s="79"/>
      <c r="H39" s="79">
        <f t="shared" si="2"/>
        <v>1.9093078758949877</v>
      </c>
    </row>
    <row r="40" spans="1:8" s="70" customFormat="1" ht="20.100000000000001" customHeight="1" x14ac:dyDescent="0.2">
      <c r="A40" s="78" t="s">
        <v>449</v>
      </c>
      <c r="B40" s="77" t="s">
        <v>5</v>
      </c>
      <c r="C40" s="76">
        <f>SUM(C41:C53)</f>
        <v>18546.39</v>
      </c>
      <c r="D40" s="76">
        <f>SUM(D41:D53)</f>
        <v>218.10999999999999</v>
      </c>
      <c r="E40" s="76">
        <f>SUM(E41:E53)</f>
        <v>0</v>
      </c>
      <c r="F40" s="76">
        <f>SUM(F41:F53)</f>
        <v>218.10999999999999</v>
      </c>
      <c r="G40" s="75"/>
      <c r="H40" s="75">
        <f t="shared" si="2"/>
        <v>1.1760240132985449</v>
      </c>
    </row>
    <row r="41" spans="1:8" s="70" customFormat="1" ht="20.100000000000001" customHeight="1" x14ac:dyDescent="0.2">
      <c r="A41" s="85"/>
      <c r="B41" s="86" t="s">
        <v>448</v>
      </c>
      <c r="C41" s="79">
        <v>2827.05</v>
      </c>
      <c r="D41" s="79">
        <v>36.28</v>
      </c>
      <c r="E41" s="79">
        <v>0</v>
      </c>
      <c r="F41" s="80">
        <f t="shared" ref="F41:F53" si="4">SUM(D41:E41)</f>
        <v>36.28</v>
      </c>
      <c r="G41" s="79"/>
      <c r="H41" s="79">
        <f t="shared" si="2"/>
        <v>1.2833165313666188</v>
      </c>
    </row>
    <row r="42" spans="1:8" s="70" customFormat="1" ht="20.100000000000001" customHeight="1" x14ac:dyDescent="0.2">
      <c r="A42" s="85"/>
      <c r="B42" s="86" t="s">
        <v>272</v>
      </c>
      <c r="C42" s="79">
        <v>1091.93</v>
      </c>
      <c r="D42" s="79">
        <v>7.18</v>
      </c>
      <c r="E42" s="79">
        <v>0</v>
      </c>
      <c r="F42" s="80">
        <f t="shared" si="4"/>
        <v>7.18</v>
      </c>
      <c r="G42" s="79"/>
      <c r="H42" s="79">
        <f t="shared" si="2"/>
        <v>0.65755130823404428</v>
      </c>
    </row>
    <row r="43" spans="1:8" s="70" customFormat="1" ht="20.100000000000001" customHeight="1" x14ac:dyDescent="0.2">
      <c r="A43" s="85"/>
      <c r="B43" s="86" t="s">
        <v>271</v>
      </c>
      <c r="C43" s="79">
        <v>216.32</v>
      </c>
      <c r="D43" s="79">
        <v>1.52</v>
      </c>
      <c r="E43" s="79">
        <v>0</v>
      </c>
      <c r="F43" s="80">
        <f t="shared" si="4"/>
        <v>1.52</v>
      </c>
      <c r="G43" s="79"/>
      <c r="H43" s="79">
        <f t="shared" si="2"/>
        <v>0.7026627218934911</v>
      </c>
    </row>
    <row r="44" spans="1:8" s="70" customFormat="1" ht="20.100000000000001" customHeight="1" x14ac:dyDescent="0.2">
      <c r="A44" s="85"/>
      <c r="B44" s="86" t="s">
        <v>270</v>
      </c>
      <c r="C44" s="79">
        <v>183.42</v>
      </c>
      <c r="D44" s="79">
        <v>0.99</v>
      </c>
      <c r="E44" s="79">
        <v>0</v>
      </c>
      <c r="F44" s="80">
        <f t="shared" si="4"/>
        <v>0.99</v>
      </c>
      <c r="G44" s="79"/>
      <c r="H44" s="79">
        <f t="shared" si="2"/>
        <v>0.53974484789008836</v>
      </c>
    </row>
    <row r="45" spans="1:8" s="70" customFormat="1" ht="20.100000000000001" customHeight="1" x14ac:dyDescent="0.2">
      <c r="A45" s="85"/>
      <c r="B45" s="86" t="s">
        <v>269</v>
      </c>
      <c r="C45" s="79">
        <v>11395.64</v>
      </c>
      <c r="D45" s="79">
        <v>133.69999999999999</v>
      </c>
      <c r="E45" s="79">
        <v>0</v>
      </c>
      <c r="F45" s="80">
        <f t="shared" si="4"/>
        <v>133.69999999999999</v>
      </c>
      <c r="G45" s="79"/>
      <c r="H45" s="79">
        <f t="shared" si="2"/>
        <v>1.1732557364044494</v>
      </c>
    </row>
    <row r="46" spans="1:8" s="70" customFormat="1" ht="20.100000000000001" customHeight="1" x14ac:dyDescent="0.2">
      <c r="A46" s="85"/>
      <c r="B46" s="86" t="s">
        <v>254</v>
      </c>
      <c r="C46" s="79">
        <v>757.47</v>
      </c>
      <c r="D46" s="79">
        <v>23.01</v>
      </c>
      <c r="E46" s="79">
        <v>0</v>
      </c>
      <c r="F46" s="80">
        <f t="shared" si="4"/>
        <v>23.01</v>
      </c>
      <c r="G46" s="79"/>
      <c r="H46" s="79">
        <f t="shared" si="2"/>
        <v>3.0377440690720423</v>
      </c>
    </row>
    <row r="47" spans="1:8" s="70" customFormat="1" ht="20.100000000000001" customHeight="1" x14ac:dyDescent="0.2">
      <c r="A47" s="85"/>
      <c r="B47" s="86" t="s">
        <v>447</v>
      </c>
      <c r="C47" s="79">
        <v>140.88</v>
      </c>
      <c r="D47" s="79">
        <v>3.06</v>
      </c>
      <c r="E47" s="79">
        <v>0</v>
      </c>
      <c r="F47" s="80">
        <f t="shared" si="4"/>
        <v>3.06</v>
      </c>
      <c r="G47" s="79"/>
      <c r="H47" s="79">
        <f t="shared" si="2"/>
        <v>2.17206132879046</v>
      </c>
    </row>
    <row r="48" spans="1:8" s="70" customFormat="1" ht="20.100000000000001" customHeight="1" x14ac:dyDescent="0.2">
      <c r="A48" s="85"/>
      <c r="B48" s="86" t="s">
        <v>252</v>
      </c>
      <c r="C48" s="79">
        <v>381.28</v>
      </c>
      <c r="D48" s="79">
        <v>0.65</v>
      </c>
      <c r="E48" s="79">
        <v>0</v>
      </c>
      <c r="F48" s="80">
        <f t="shared" si="4"/>
        <v>0.65</v>
      </c>
      <c r="G48" s="79"/>
      <c r="H48" s="79">
        <f t="shared" si="2"/>
        <v>0.17047838858581621</v>
      </c>
    </row>
    <row r="49" spans="1:8" s="70" customFormat="1" ht="20.100000000000001" customHeight="1" x14ac:dyDescent="0.2">
      <c r="A49" s="85"/>
      <c r="B49" s="86" t="s">
        <v>446</v>
      </c>
      <c r="C49" s="79">
        <v>195.42</v>
      </c>
      <c r="D49" s="79">
        <v>0.85</v>
      </c>
      <c r="E49" s="79">
        <v>0</v>
      </c>
      <c r="F49" s="80">
        <f t="shared" si="4"/>
        <v>0.85</v>
      </c>
      <c r="G49" s="79"/>
      <c r="H49" s="79">
        <f t="shared" si="2"/>
        <v>0.43496059768703305</v>
      </c>
    </row>
    <row r="50" spans="1:8" s="70" customFormat="1" ht="20.100000000000001" customHeight="1" x14ac:dyDescent="0.2">
      <c r="A50" s="85"/>
      <c r="B50" s="86" t="s">
        <v>250</v>
      </c>
      <c r="C50" s="79">
        <v>76.98</v>
      </c>
      <c r="D50" s="79">
        <v>0</v>
      </c>
      <c r="E50" s="79">
        <v>0</v>
      </c>
      <c r="F50" s="80">
        <f t="shared" si="4"/>
        <v>0</v>
      </c>
      <c r="G50" s="79"/>
      <c r="H50" s="79">
        <f t="shared" si="2"/>
        <v>0</v>
      </c>
    </row>
    <row r="51" spans="1:8" s="70" customFormat="1" ht="20.100000000000001" customHeight="1" x14ac:dyDescent="0.2">
      <c r="A51" s="85"/>
      <c r="B51" s="86" t="s">
        <v>445</v>
      </c>
      <c r="C51" s="79">
        <v>482.75</v>
      </c>
      <c r="D51" s="79">
        <v>5.4</v>
      </c>
      <c r="E51" s="79">
        <v>0</v>
      </c>
      <c r="F51" s="80">
        <f t="shared" si="4"/>
        <v>5.4</v>
      </c>
      <c r="G51" s="79"/>
      <c r="H51" s="79">
        <f t="shared" si="2"/>
        <v>1.1185914034179183</v>
      </c>
    </row>
    <row r="52" spans="1:8" s="70" customFormat="1" ht="20.100000000000001" customHeight="1" x14ac:dyDescent="0.2">
      <c r="A52" s="85"/>
      <c r="B52" s="86" t="s">
        <v>444</v>
      </c>
      <c r="C52" s="79">
        <v>152.63999999999999</v>
      </c>
      <c r="D52" s="79">
        <v>0.34</v>
      </c>
      <c r="E52" s="79">
        <v>0</v>
      </c>
      <c r="F52" s="80">
        <f t="shared" si="4"/>
        <v>0.34</v>
      </c>
      <c r="G52" s="79"/>
      <c r="H52" s="79">
        <f t="shared" si="2"/>
        <v>0.2227463312368973</v>
      </c>
    </row>
    <row r="53" spans="1:8" s="70" customFormat="1" ht="20.100000000000001" customHeight="1" x14ac:dyDescent="0.2">
      <c r="A53" s="85"/>
      <c r="B53" s="86" t="s">
        <v>259</v>
      </c>
      <c r="C53" s="79">
        <v>644.61</v>
      </c>
      <c r="D53" s="79">
        <v>5.13</v>
      </c>
      <c r="E53" s="79">
        <v>0</v>
      </c>
      <c r="F53" s="80">
        <f t="shared" si="4"/>
        <v>5.13</v>
      </c>
      <c r="G53" s="79"/>
      <c r="H53" s="79">
        <f t="shared" si="2"/>
        <v>0.79583003676641684</v>
      </c>
    </row>
    <row r="54" spans="1:8" s="70" customFormat="1" ht="20.100000000000001" customHeight="1" x14ac:dyDescent="0.2">
      <c r="A54" s="78" t="s">
        <v>443</v>
      </c>
      <c r="B54" s="77" t="s">
        <v>4</v>
      </c>
      <c r="C54" s="76">
        <f>SUM(C55)</f>
        <v>48483.19</v>
      </c>
      <c r="D54" s="76">
        <f>SUM(D55)</f>
        <v>761.96</v>
      </c>
      <c r="E54" s="76">
        <f>SUM(E55)</f>
        <v>16.7</v>
      </c>
      <c r="F54" s="76">
        <f>SUM(F55)</f>
        <v>778.66000000000008</v>
      </c>
      <c r="G54" s="75"/>
      <c r="H54" s="75">
        <f t="shared" si="2"/>
        <v>1.6060411866463409</v>
      </c>
    </row>
    <row r="55" spans="1:8" s="70" customFormat="1" ht="20.100000000000001" customHeight="1" x14ac:dyDescent="0.2">
      <c r="A55" s="82"/>
      <c r="B55" s="81" t="s">
        <v>442</v>
      </c>
      <c r="C55" s="89">
        <v>48483.19</v>
      </c>
      <c r="D55" s="89">
        <v>761.96</v>
      </c>
      <c r="E55" s="89">
        <v>16.7</v>
      </c>
      <c r="F55" s="80">
        <f>SUM(D55:E55)</f>
        <v>778.66000000000008</v>
      </c>
      <c r="G55" s="79"/>
      <c r="H55" s="79">
        <f t="shared" si="2"/>
        <v>1.6060411866463409</v>
      </c>
    </row>
    <row r="56" spans="1:8" s="70" customFormat="1" ht="30.75" customHeight="1" x14ac:dyDescent="0.2">
      <c r="A56" s="78" t="s">
        <v>441</v>
      </c>
      <c r="B56" s="87" t="s">
        <v>249</v>
      </c>
      <c r="C56" s="76">
        <f>SUM(C57:C72)</f>
        <v>7484.9500000000007</v>
      </c>
      <c r="D56" s="76">
        <f>SUM(D57:D72)</f>
        <v>228.98147441</v>
      </c>
      <c r="E56" s="76">
        <f>SUM(E57:E72)</f>
        <v>7.8888321499999998</v>
      </c>
      <c r="F56" s="76">
        <f>SUM(F57:F72)</f>
        <v>236.87030655999999</v>
      </c>
      <c r="G56" s="75"/>
      <c r="H56" s="75">
        <f t="shared" si="2"/>
        <v>3.1646210937948811</v>
      </c>
    </row>
    <row r="57" spans="1:8" s="70" customFormat="1" ht="20.100000000000001" customHeight="1" x14ac:dyDescent="0.2">
      <c r="A57" s="85"/>
      <c r="B57" s="86" t="s">
        <v>440</v>
      </c>
      <c r="C57" s="79">
        <v>2947.93</v>
      </c>
      <c r="D57" s="79">
        <v>98.717883060000005</v>
      </c>
      <c r="E57" s="79">
        <v>0</v>
      </c>
      <c r="F57" s="80">
        <f t="shared" ref="F57:F72" si="5">SUM(D57:E57)</f>
        <v>98.717883060000005</v>
      </c>
      <c r="G57" s="79"/>
      <c r="H57" s="79">
        <f t="shared" si="2"/>
        <v>3.348718696169855</v>
      </c>
    </row>
    <row r="58" spans="1:8" s="70" customFormat="1" ht="20.100000000000001" customHeight="1" x14ac:dyDescent="0.2">
      <c r="A58" s="85"/>
      <c r="B58" s="86" t="s">
        <v>439</v>
      </c>
      <c r="C58" s="79">
        <v>665.87</v>
      </c>
      <c r="D58" s="79">
        <v>7.5550319999999997</v>
      </c>
      <c r="E58" s="79">
        <v>0</v>
      </c>
      <c r="F58" s="80">
        <f t="shared" si="5"/>
        <v>7.5550319999999997</v>
      </c>
      <c r="G58" s="79"/>
      <c r="H58" s="79">
        <f t="shared" si="2"/>
        <v>1.1346106597383874</v>
      </c>
    </row>
    <row r="59" spans="1:8" s="70" customFormat="1" ht="20.100000000000001" customHeight="1" x14ac:dyDescent="0.2">
      <c r="A59" s="85"/>
      <c r="B59" s="86" t="s">
        <v>438</v>
      </c>
      <c r="C59" s="79">
        <v>28.94</v>
      </c>
      <c r="D59" s="79">
        <v>0.226493</v>
      </c>
      <c r="E59" s="79">
        <v>0</v>
      </c>
      <c r="F59" s="80">
        <f t="shared" si="5"/>
        <v>0.226493</v>
      </c>
      <c r="G59" s="79"/>
      <c r="H59" s="79">
        <f t="shared" si="2"/>
        <v>0.78262957843814784</v>
      </c>
    </row>
    <row r="60" spans="1:8" s="70" customFormat="1" ht="20.100000000000001" customHeight="1" x14ac:dyDescent="0.2">
      <c r="A60" s="85"/>
      <c r="B60" s="86" t="s">
        <v>248</v>
      </c>
      <c r="C60" s="79">
        <v>54.29</v>
      </c>
      <c r="D60" s="79">
        <v>2.0082623799999997</v>
      </c>
      <c r="E60" s="79">
        <v>9.777195000000001E-2</v>
      </c>
      <c r="F60" s="80">
        <f t="shared" si="5"/>
        <v>2.1060343299999995</v>
      </c>
      <c r="G60" s="79"/>
      <c r="H60" s="79">
        <f t="shared" ref="H60:H91" si="6">F60/C60*100</f>
        <v>3.8792306686314233</v>
      </c>
    </row>
    <row r="61" spans="1:8" s="70" customFormat="1" ht="20.100000000000001" customHeight="1" x14ac:dyDescent="0.2">
      <c r="A61" s="85"/>
      <c r="B61" s="86" t="s">
        <v>247</v>
      </c>
      <c r="C61" s="79">
        <v>189.56</v>
      </c>
      <c r="D61" s="79">
        <v>2.7876439999999998</v>
      </c>
      <c r="E61" s="79">
        <v>0</v>
      </c>
      <c r="F61" s="80">
        <f t="shared" si="5"/>
        <v>2.7876439999999998</v>
      </c>
      <c r="G61" s="79"/>
      <c r="H61" s="79">
        <f t="shared" si="6"/>
        <v>1.4705866216501371</v>
      </c>
    </row>
    <row r="62" spans="1:8" s="70" customFormat="1" ht="20.100000000000001" customHeight="1" x14ac:dyDescent="0.2">
      <c r="A62" s="85"/>
      <c r="B62" s="86" t="s">
        <v>437</v>
      </c>
      <c r="C62" s="79">
        <v>39.44</v>
      </c>
      <c r="D62" s="79">
        <v>0.83722700000000005</v>
      </c>
      <c r="E62" s="79">
        <v>0</v>
      </c>
      <c r="F62" s="80">
        <f t="shared" si="5"/>
        <v>0.83722700000000005</v>
      </c>
      <c r="G62" s="79"/>
      <c r="H62" s="79">
        <f t="shared" si="6"/>
        <v>2.1227865111561868</v>
      </c>
    </row>
    <row r="63" spans="1:8" s="70" customFormat="1" ht="20.100000000000001" customHeight="1" x14ac:dyDescent="0.2">
      <c r="A63" s="85"/>
      <c r="B63" s="86" t="s">
        <v>246</v>
      </c>
      <c r="C63" s="79">
        <v>275.98</v>
      </c>
      <c r="D63" s="79">
        <v>5.516375</v>
      </c>
      <c r="E63" s="79">
        <v>0</v>
      </c>
      <c r="F63" s="80">
        <f t="shared" si="5"/>
        <v>5.516375</v>
      </c>
      <c r="G63" s="79"/>
      <c r="H63" s="79">
        <f t="shared" si="6"/>
        <v>1.9988314370606564</v>
      </c>
    </row>
    <row r="64" spans="1:8" s="70" customFormat="1" ht="20.100000000000001" customHeight="1" x14ac:dyDescent="0.2">
      <c r="A64" s="85"/>
      <c r="B64" s="86" t="s">
        <v>436</v>
      </c>
      <c r="C64" s="79">
        <v>1355.02</v>
      </c>
      <c r="D64" s="79">
        <v>58.274969979999995</v>
      </c>
      <c r="E64" s="79">
        <v>4.2013707</v>
      </c>
      <c r="F64" s="80">
        <f t="shared" si="5"/>
        <v>62.476340679999993</v>
      </c>
      <c r="G64" s="79"/>
      <c r="H64" s="79">
        <f t="shared" si="6"/>
        <v>4.6107319950997034</v>
      </c>
    </row>
    <row r="65" spans="1:8" s="70" customFormat="1" ht="20.100000000000001" customHeight="1" x14ac:dyDescent="0.2">
      <c r="A65" s="85"/>
      <c r="B65" s="86" t="s">
        <v>244</v>
      </c>
      <c r="C65" s="79">
        <v>8.99</v>
      </c>
      <c r="D65" s="79">
        <v>9.5999999999999992E-3</v>
      </c>
      <c r="E65" s="79">
        <v>0</v>
      </c>
      <c r="F65" s="80">
        <f t="shared" si="5"/>
        <v>9.5999999999999992E-3</v>
      </c>
      <c r="G65" s="79"/>
      <c r="H65" s="79">
        <f t="shared" si="6"/>
        <v>0.10678531701890988</v>
      </c>
    </row>
    <row r="66" spans="1:8" s="70" customFormat="1" ht="20.100000000000001" customHeight="1" x14ac:dyDescent="0.2">
      <c r="A66" s="85"/>
      <c r="B66" s="86" t="s">
        <v>242</v>
      </c>
      <c r="C66" s="79">
        <v>234.6</v>
      </c>
      <c r="D66" s="79">
        <v>3.3113260000000002</v>
      </c>
      <c r="E66" s="79">
        <v>0</v>
      </c>
      <c r="F66" s="80">
        <f t="shared" si="5"/>
        <v>3.3113260000000002</v>
      </c>
      <c r="G66" s="79"/>
      <c r="H66" s="79">
        <f t="shared" si="6"/>
        <v>1.4114774083546464</v>
      </c>
    </row>
    <row r="67" spans="1:8" s="70" customFormat="1" ht="20.100000000000001" customHeight="1" x14ac:dyDescent="0.2">
      <c r="A67" s="85"/>
      <c r="B67" s="86" t="s">
        <v>435</v>
      </c>
      <c r="C67" s="79">
        <v>7.66</v>
      </c>
      <c r="D67" s="79">
        <v>3.5999999999999999E-3</v>
      </c>
      <c r="E67" s="79">
        <v>0</v>
      </c>
      <c r="F67" s="80">
        <f t="shared" si="5"/>
        <v>3.5999999999999999E-3</v>
      </c>
      <c r="G67" s="79"/>
      <c r="H67" s="79">
        <f t="shared" si="6"/>
        <v>4.6997389033942558E-2</v>
      </c>
    </row>
    <row r="68" spans="1:8" s="70" customFormat="1" ht="20.100000000000001" customHeight="1" x14ac:dyDescent="0.2">
      <c r="A68" s="85"/>
      <c r="B68" s="86" t="s">
        <v>240</v>
      </c>
      <c r="C68" s="79">
        <v>25.68</v>
      </c>
      <c r="D68" s="79">
        <v>0.10992935000000001</v>
      </c>
      <c r="E68" s="79">
        <v>0</v>
      </c>
      <c r="F68" s="80">
        <f t="shared" si="5"/>
        <v>0.10992935000000001</v>
      </c>
      <c r="G68" s="79"/>
      <c r="H68" s="79">
        <f t="shared" si="6"/>
        <v>0.42807379283489094</v>
      </c>
    </row>
    <row r="69" spans="1:8" s="70" customFormat="1" ht="20.100000000000001" customHeight="1" x14ac:dyDescent="0.2">
      <c r="A69" s="85"/>
      <c r="B69" s="86" t="s">
        <v>434</v>
      </c>
      <c r="C69" s="79">
        <v>614.62</v>
      </c>
      <c r="D69" s="79">
        <v>18.87236965</v>
      </c>
      <c r="E69" s="79">
        <v>1.667816</v>
      </c>
      <c r="F69" s="80">
        <f t="shared" si="5"/>
        <v>20.540185649999998</v>
      </c>
      <c r="G69" s="79"/>
      <c r="H69" s="79">
        <f t="shared" si="6"/>
        <v>3.3419325192802054</v>
      </c>
    </row>
    <row r="70" spans="1:8" s="70" customFormat="1" ht="20.100000000000001" customHeight="1" x14ac:dyDescent="0.2">
      <c r="A70" s="85"/>
      <c r="B70" s="86" t="s">
        <v>238</v>
      </c>
      <c r="C70" s="79">
        <v>41.42</v>
      </c>
      <c r="D70" s="79">
        <v>0.44900800000000002</v>
      </c>
      <c r="E70" s="79">
        <v>0</v>
      </c>
      <c r="F70" s="80">
        <f t="shared" si="5"/>
        <v>0.44900800000000002</v>
      </c>
      <c r="G70" s="79"/>
      <c r="H70" s="79">
        <f t="shared" si="6"/>
        <v>1.0840366972477065</v>
      </c>
    </row>
    <row r="71" spans="1:8" s="70" customFormat="1" ht="20.100000000000001" customHeight="1" x14ac:dyDescent="0.2">
      <c r="A71" s="85"/>
      <c r="B71" s="86" t="s">
        <v>433</v>
      </c>
      <c r="C71" s="79">
        <v>838.88</v>
      </c>
      <c r="D71" s="79">
        <v>27.000962449999999</v>
      </c>
      <c r="E71" s="79">
        <v>1.7580420000000001</v>
      </c>
      <c r="F71" s="80">
        <f t="shared" si="5"/>
        <v>28.759004449999999</v>
      </c>
      <c r="G71" s="79"/>
      <c r="H71" s="79">
        <f t="shared" si="6"/>
        <v>3.4282620219816899</v>
      </c>
    </row>
    <row r="72" spans="1:8" s="70" customFormat="1" ht="20.100000000000001" customHeight="1" x14ac:dyDescent="0.2">
      <c r="A72" s="85"/>
      <c r="B72" s="86" t="s">
        <v>236</v>
      </c>
      <c r="C72" s="79">
        <v>156.07</v>
      </c>
      <c r="D72" s="79">
        <v>3.3007925400000002</v>
      </c>
      <c r="E72" s="79">
        <v>0.16383149999999999</v>
      </c>
      <c r="F72" s="80">
        <f t="shared" si="5"/>
        <v>3.4646240400000003</v>
      </c>
      <c r="G72" s="79"/>
      <c r="H72" s="79">
        <f t="shared" si="6"/>
        <v>2.2199167296725832</v>
      </c>
    </row>
    <row r="73" spans="1:8" s="70" customFormat="1" ht="20.100000000000001" customHeight="1" x14ac:dyDescent="0.2">
      <c r="A73" s="78" t="s">
        <v>432</v>
      </c>
      <c r="B73" s="77" t="s">
        <v>235</v>
      </c>
      <c r="C73" s="76">
        <f>SUM(C74:C80)</f>
        <v>6950.17</v>
      </c>
      <c r="D73" s="76">
        <f>SUM(D74:D80)</f>
        <v>218.73287720999997</v>
      </c>
      <c r="E73" s="76">
        <f>SUM(E74:E80)</f>
        <v>3.8759150849999999</v>
      </c>
      <c r="F73" s="76">
        <f>SUM(F74:F80)</f>
        <v>222.60879229499997</v>
      </c>
      <c r="G73" s="75"/>
      <c r="H73" s="75">
        <f t="shared" si="6"/>
        <v>3.2029258607343416</v>
      </c>
    </row>
    <row r="74" spans="1:8" s="70" customFormat="1" ht="20.100000000000001" customHeight="1" x14ac:dyDescent="0.2">
      <c r="A74" s="85"/>
      <c r="B74" s="86" t="s">
        <v>431</v>
      </c>
      <c r="C74" s="79">
        <v>4690.07</v>
      </c>
      <c r="D74" s="79">
        <v>159.68069459999998</v>
      </c>
      <c r="E74" s="79">
        <v>3.8759150849999999</v>
      </c>
      <c r="F74" s="80">
        <f t="shared" ref="F74:F80" si="7">SUM(D74:E74)</f>
        <v>163.55660968499998</v>
      </c>
      <c r="G74" s="79"/>
      <c r="H74" s="79">
        <f t="shared" si="6"/>
        <v>3.4872957052879809</v>
      </c>
    </row>
    <row r="75" spans="1:8" s="70" customFormat="1" ht="20.100000000000001" customHeight="1" x14ac:dyDescent="0.2">
      <c r="A75" s="85"/>
      <c r="B75" s="86" t="s">
        <v>234</v>
      </c>
      <c r="C75" s="79">
        <v>89.05</v>
      </c>
      <c r="D75" s="79">
        <v>1.658563</v>
      </c>
      <c r="E75" s="79">
        <v>0</v>
      </c>
      <c r="F75" s="80">
        <f t="shared" si="7"/>
        <v>1.658563</v>
      </c>
      <c r="G75" s="79"/>
      <c r="H75" s="79">
        <f t="shared" si="6"/>
        <v>1.8625075800112296</v>
      </c>
    </row>
    <row r="76" spans="1:8" s="70" customFormat="1" ht="20.100000000000001" customHeight="1" x14ac:dyDescent="0.2">
      <c r="A76" s="85"/>
      <c r="B76" s="86" t="s">
        <v>430</v>
      </c>
      <c r="C76" s="79">
        <v>2002.62</v>
      </c>
      <c r="D76" s="79">
        <v>55.725660429999998</v>
      </c>
      <c r="E76" s="79">
        <v>0</v>
      </c>
      <c r="F76" s="80">
        <f t="shared" si="7"/>
        <v>55.725660429999998</v>
      </c>
      <c r="G76" s="79"/>
      <c r="H76" s="79">
        <f t="shared" si="6"/>
        <v>2.7826377660265056</v>
      </c>
    </row>
    <row r="77" spans="1:8" s="70" customFormat="1" ht="20.100000000000001" customHeight="1" x14ac:dyDescent="0.2">
      <c r="A77" s="85"/>
      <c r="B77" s="86" t="s">
        <v>222</v>
      </c>
      <c r="C77" s="79">
        <v>10.89</v>
      </c>
      <c r="D77" s="79">
        <v>6.1985999999999999E-2</v>
      </c>
      <c r="E77" s="79">
        <v>0</v>
      </c>
      <c r="F77" s="80">
        <f t="shared" si="7"/>
        <v>6.1985999999999999E-2</v>
      </c>
      <c r="G77" s="79"/>
      <c r="H77" s="79">
        <f t="shared" si="6"/>
        <v>0.56920110192837459</v>
      </c>
    </row>
    <row r="78" spans="1:8" s="70" customFormat="1" ht="20.100000000000001" customHeight="1" x14ac:dyDescent="0.2">
      <c r="A78" s="85"/>
      <c r="B78" s="86" t="s">
        <v>216</v>
      </c>
      <c r="C78" s="79">
        <v>34.51</v>
      </c>
      <c r="D78" s="79">
        <v>0</v>
      </c>
      <c r="E78" s="79">
        <v>0</v>
      </c>
      <c r="F78" s="80">
        <f t="shared" si="7"/>
        <v>0</v>
      </c>
      <c r="G78" s="79"/>
      <c r="H78" s="79">
        <f t="shared" si="6"/>
        <v>0</v>
      </c>
    </row>
    <row r="79" spans="1:8" s="70" customFormat="1" ht="20.100000000000001" customHeight="1" x14ac:dyDescent="0.2">
      <c r="A79" s="85"/>
      <c r="B79" s="86" t="s">
        <v>214</v>
      </c>
      <c r="C79" s="79">
        <v>78.86</v>
      </c>
      <c r="D79" s="79">
        <v>1.3798821799999998</v>
      </c>
      <c r="E79" s="79">
        <v>0</v>
      </c>
      <c r="F79" s="80">
        <f t="shared" si="7"/>
        <v>1.3798821799999998</v>
      </c>
      <c r="G79" s="79"/>
      <c r="H79" s="79">
        <f t="shared" si="6"/>
        <v>1.7497871924930255</v>
      </c>
    </row>
    <row r="80" spans="1:8" s="70" customFormat="1" ht="20.100000000000001" customHeight="1" x14ac:dyDescent="0.2">
      <c r="A80" s="85"/>
      <c r="B80" s="86" t="s">
        <v>208</v>
      </c>
      <c r="C80" s="79">
        <v>44.17</v>
      </c>
      <c r="D80" s="79">
        <v>0.22609099999999999</v>
      </c>
      <c r="E80" s="79">
        <v>0</v>
      </c>
      <c r="F80" s="80">
        <f t="shared" si="7"/>
        <v>0.22609099999999999</v>
      </c>
      <c r="G80" s="79"/>
      <c r="H80" s="79">
        <f t="shared" si="6"/>
        <v>0.51186551958342763</v>
      </c>
    </row>
    <row r="81" spans="1:8" s="70" customFormat="1" ht="20.100000000000001" customHeight="1" x14ac:dyDescent="0.2">
      <c r="A81" s="78" t="s">
        <v>429</v>
      </c>
      <c r="B81" s="77" t="s">
        <v>201</v>
      </c>
      <c r="C81" s="76">
        <f>SUM(C82:C89)</f>
        <v>3488.7100000000005</v>
      </c>
      <c r="D81" s="76">
        <f>SUM(D82:D89)</f>
        <v>50.139861340000003</v>
      </c>
      <c r="E81" s="76">
        <f>SUM(E82:E89)</f>
        <v>0</v>
      </c>
      <c r="F81" s="76">
        <f>SUM(F82:F89)</f>
        <v>50.139861340000003</v>
      </c>
      <c r="G81" s="75"/>
      <c r="H81" s="75">
        <f t="shared" si="6"/>
        <v>1.4372034746367568</v>
      </c>
    </row>
    <row r="82" spans="1:8" s="70" customFormat="1" ht="20.100000000000001" customHeight="1" x14ac:dyDescent="0.2">
      <c r="A82" s="85"/>
      <c r="B82" s="86" t="s">
        <v>428</v>
      </c>
      <c r="C82" s="79">
        <v>1353.14</v>
      </c>
      <c r="D82" s="79">
        <v>22.07648618</v>
      </c>
      <c r="E82" s="79">
        <v>0</v>
      </c>
      <c r="F82" s="80">
        <f t="shared" ref="F82:F89" si="8">SUM(D82:E82)</f>
        <v>22.07648618</v>
      </c>
      <c r="G82" s="79"/>
      <c r="H82" s="79">
        <f t="shared" si="6"/>
        <v>1.6315005232274562</v>
      </c>
    </row>
    <row r="83" spans="1:8" s="70" customFormat="1" ht="20.100000000000001" customHeight="1" x14ac:dyDescent="0.2">
      <c r="A83" s="85"/>
      <c r="B83" s="86" t="s">
        <v>200</v>
      </c>
      <c r="C83" s="79">
        <v>61.33</v>
      </c>
      <c r="D83" s="79">
        <v>0.40208300000000002</v>
      </c>
      <c r="E83" s="79">
        <v>0</v>
      </c>
      <c r="F83" s="80">
        <f t="shared" si="8"/>
        <v>0.40208300000000002</v>
      </c>
      <c r="G83" s="79"/>
      <c r="H83" s="79">
        <f t="shared" si="6"/>
        <v>0.65560573944236111</v>
      </c>
    </row>
    <row r="84" spans="1:8" s="70" customFormat="1" ht="20.100000000000001" customHeight="1" x14ac:dyDescent="0.2">
      <c r="A84" s="85"/>
      <c r="B84" s="86" t="s">
        <v>199</v>
      </c>
      <c r="C84" s="79">
        <v>293.85000000000002</v>
      </c>
      <c r="D84" s="79">
        <v>2.4626320000000002</v>
      </c>
      <c r="E84" s="79">
        <v>0</v>
      </c>
      <c r="F84" s="80">
        <f t="shared" si="8"/>
        <v>2.4626320000000002</v>
      </c>
      <c r="G84" s="79"/>
      <c r="H84" s="79">
        <f t="shared" si="6"/>
        <v>0.83805751233622594</v>
      </c>
    </row>
    <row r="85" spans="1:8" s="70" customFormat="1" ht="20.100000000000001" customHeight="1" x14ac:dyDescent="0.2">
      <c r="A85" s="85"/>
      <c r="B85" s="86" t="s">
        <v>198</v>
      </c>
      <c r="C85" s="79">
        <v>169.34</v>
      </c>
      <c r="D85" s="79">
        <v>1.553601</v>
      </c>
      <c r="E85" s="79">
        <v>0</v>
      </c>
      <c r="F85" s="80">
        <f t="shared" si="8"/>
        <v>1.553601</v>
      </c>
      <c r="G85" s="79"/>
      <c r="H85" s="79">
        <f t="shared" si="6"/>
        <v>0.91744478563836074</v>
      </c>
    </row>
    <row r="86" spans="1:8" s="70" customFormat="1" ht="20.100000000000001" customHeight="1" x14ac:dyDescent="0.2">
      <c r="A86" s="85"/>
      <c r="B86" s="86" t="s">
        <v>196</v>
      </c>
      <c r="C86" s="79">
        <v>161.02000000000001</v>
      </c>
      <c r="D86" s="79">
        <v>0.406391</v>
      </c>
      <c r="E86" s="79">
        <v>0</v>
      </c>
      <c r="F86" s="80">
        <f t="shared" si="8"/>
        <v>0.406391</v>
      </c>
      <c r="G86" s="79"/>
      <c r="H86" s="79">
        <f t="shared" si="6"/>
        <v>0.25238541796050179</v>
      </c>
    </row>
    <row r="87" spans="1:8" s="70" customFormat="1" ht="20.100000000000001" customHeight="1" x14ac:dyDescent="0.2">
      <c r="A87" s="85"/>
      <c r="B87" s="86" t="s">
        <v>427</v>
      </c>
      <c r="C87" s="79">
        <v>326</v>
      </c>
      <c r="D87" s="79">
        <v>9.5999999999999992E-3</v>
      </c>
      <c r="E87" s="79">
        <v>0</v>
      </c>
      <c r="F87" s="80">
        <f t="shared" si="8"/>
        <v>9.5999999999999992E-3</v>
      </c>
      <c r="G87" s="79"/>
      <c r="H87" s="79">
        <f t="shared" si="6"/>
        <v>2.9447852760736194E-3</v>
      </c>
    </row>
    <row r="88" spans="1:8" s="70" customFormat="1" ht="20.100000000000001" customHeight="1" x14ac:dyDescent="0.2">
      <c r="A88" s="85"/>
      <c r="B88" s="86" t="s">
        <v>426</v>
      </c>
      <c r="C88" s="79">
        <v>908.4</v>
      </c>
      <c r="D88" s="79">
        <v>18.639569000000002</v>
      </c>
      <c r="E88" s="79">
        <v>0</v>
      </c>
      <c r="F88" s="80">
        <f t="shared" si="8"/>
        <v>18.639569000000002</v>
      </c>
      <c r="G88" s="79"/>
      <c r="H88" s="79">
        <f t="shared" si="6"/>
        <v>2.0519120431527966</v>
      </c>
    </row>
    <row r="89" spans="1:8" s="70" customFormat="1" ht="20.100000000000001" customHeight="1" x14ac:dyDescent="0.2">
      <c r="A89" s="85"/>
      <c r="B89" s="86" t="s">
        <v>425</v>
      </c>
      <c r="C89" s="79">
        <v>215.63</v>
      </c>
      <c r="D89" s="79">
        <v>4.5894991599999999</v>
      </c>
      <c r="E89" s="79">
        <v>0</v>
      </c>
      <c r="F89" s="80">
        <f t="shared" si="8"/>
        <v>4.5894991599999999</v>
      </c>
      <c r="G89" s="79"/>
      <c r="H89" s="79">
        <f t="shared" si="6"/>
        <v>2.1284140240226312</v>
      </c>
    </row>
    <row r="90" spans="1:8" s="70" customFormat="1" ht="20.100000000000001" customHeight="1" x14ac:dyDescent="0.2">
      <c r="A90" s="78" t="s">
        <v>424</v>
      </c>
      <c r="B90" s="77" t="s">
        <v>195</v>
      </c>
      <c r="C90" s="76">
        <f>SUM(C91:C129)</f>
        <v>97668.979999999967</v>
      </c>
      <c r="D90" s="76">
        <f>SUM(D91:D129)</f>
        <v>3073.5882782799999</v>
      </c>
      <c r="E90" s="76">
        <f>SUM(E91:E129)</f>
        <v>0</v>
      </c>
      <c r="F90" s="76">
        <f>SUM(F91:F129)</f>
        <v>3073.5882782799999</v>
      </c>
      <c r="G90" s="75"/>
      <c r="H90" s="75">
        <f t="shared" si="6"/>
        <v>3.1469441764212145</v>
      </c>
    </row>
    <row r="91" spans="1:8" s="70" customFormat="1" ht="20.100000000000001" customHeight="1" x14ac:dyDescent="0.2">
      <c r="A91" s="85"/>
      <c r="B91" s="86" t="s">
        <v>423</v>
      </c>
      <c r="C91" s="79">
        <v>30892.23</v>
      </c>
      <c r="D91" s="79">
        <v>1085.5529793400001</v>
      </c>
      <c r="E91" s="79">
        <v>0</v>
      </c>
      <c r="F91" s="80">
        <f t="shared" ref="F91:F129" si="9">SUM(D91:E91)</f>
        <v>1085.5529793400001</v>
      </c>
      <c r="G91" s="79"/>
      <c r="H91" s="79">
        <f t="shared" si="6"/>
        <v>3.5140000554832076</v>
      </c>
    </row>
    <row r="92" spans="1:8" s="70" customFormat="1" ht="20.100000000000001" customHeight="1" x14ac:dyDescent="0.2">
      <c r="A92" s="85"/>
      <c r="B92" s="86" t="s">
        <v>422</v>
      </c>
      <c r="C92" s="79">
        <v>615.76</v>
      </c>
      <c r="D92" s="79">
        <v>19.307359129999998</v>
      </c>
      <c r="E92" s="79">
        <v>0</v>
      </c>
      <c r="F92" s="80">
        <f t="shared" si="9"/>
        <v>19.307359129999998</v>
      </c>
      <c r="G92" s="79"/>
      <c r="H92" s="79">
        <f t="shared" ref="H92:H123" si="10">F92/C92*100</f>
        <v>3.1355331833831359</v>
      </c>
    </row>
    <row r="93" spans="1:8" s="70" customFormat="1" ht="20.100000000000001" customHeight="1" x14ac:dyDescent="0.2">
      <c r="A93" s="85"/>
      <c r="B93" s="86" t="s">
        <v>194</v>
      </c>
      <c r="C93" s="79">
        <v>11430.79</v>
      </c>
      <c r="D93" s="79">
        <v>320.93347294</v>
      </c>
      <c r="E93" s="79">
        <v>0</v>
      </c>
      <c r="F93" s="80">
        <f t="shared" si="9"/>
        <v>320.93347294</v>
      </c>
      <c r="G93" s="79"/>
      <c r="H93" s="79">
        <f t="shared" si="10"/>
        <v>2.8076228584376057</v>
      </c>
    </row>
    <row r="94" spans="1:8" s="70" customFormat="1" ht="20.100000000000001" customHeight="1" x14ac:dyDescent="0.2">
      <c r="A94" s="85"/>
      <c r="B94" s="86" t="s">
        <v>192</v>
      </c>
      <c r="C94" s="79">
        <v>209.38</v>
      </c>
      <c r="D94" s="79">
        <v>0</v>
      </c>
      <c r="E94" s="79">
        <v>0</v>
      </c>
      <c r="F94" s="80">
        <f t="shared" si="9"/>
        <v>0</v>
      </c>
      <c r="G94" s="79"/>
      <c r="H94" s="79">
        <f t="shared" si="10"/>
        <v>0</v>
      </c>
    </row>
    <row r="95" spans="1:8" s="70" customFormat="1" ht="20.100000000000001" customHeight="1" x14ac:dyDescent="0.2">
      <c r="A95" s="85"/>
      <c r="B95" s="86" t="s">
        <v>191</v>
      </c>
      <c r="C95" s="79">
        <v>2515.02</v>
      </c>
      <c r="D95" s="79">
        <v>24.149896199999993</v>
      </c>
      <c r="E95" s="79">
        <v>0</v>
      </c>
      <c r="F95" s="80">
        <f t="shared" si="9"/>
        <v>24.149896199999993</v>
      </c>
      <c r="G95" s="79"/>
      <c r="H95" s="79">
        <f t="shared" si="10"/>
        <v>0.9602268053534363</v>
      </c>
    </row>
    <row r="96" spans="1:8" s="70" customFormat="1" ht="20.100000000000001" customHeight="1" x14ac:dyDescent="0.2">
      <c r="A96" s="85"/>
      <c r="B96" s="86" t="s">
        <v>190</v>
      </c>
      <c r="C96" s="79">
        <v>1989.22</v>
      </c>
      <c r="D96" s="79">
        <v>34.450606380000004</v>
      </c>
      <c r="E96" s="79">
        <v>0</v>
      </c>
      <c r="F96" s="80">
        <f t="shared" si="9"/>
        <v>34.450606380000004</v>
      </c>
      <c r="G96" s="79"/>
      <c r="H96" s="79">
        <f t="shared" si="10"/>
        <v>1.7318650717366608</v>
      </c>
    </row>
    <row r="97" spans="1:8" s="70" customFormat="1" ht="20.100000000000001" customHeight="1" x14ac:dyDescent="0.2">
      <c r="A97" s="85"/>
      <c r="B97" s="86" t="s">
        <v>421</v>
      </c>
      <c r="C97" s="79">
        <v>49.71</v>
      </c>
      <c r="D97" s="79">
        <v>1.1588858500000001</v>
      </c>
      <c r="E97" s="79">
        <v>0</v>
      </c>
      <c r="F97" s="80">
        <f t="shared" si="9"/>
        <v>1.1588858500000001</v>
      </c>
      <c r="G97" s="79"/>
      <c r="H97" s="79">
        <f t="shared" si="10"/>
        <v>2.3312932005632674</v>
      </c>
    </row>
    <row r="98" spans="1:8" s="70" customFormat="1" ht="20.100000000000001" customHeight="1" x14ac:dyDescent="0.2">
      <c r="A98" s="85"/>
      <c r="B98" s="86" t="s">
        <v>420</v>
      </c>
      <c r="C98" s="79">
        <v>8.02</v>
      </c>
      <c r="D98" s="79">
        <v>8.5915000000000005E-2</v>
      </c>
      <c r="E98" s="79">
        <v>0</v>
      </c>
      <c r="F98" s="80">
        <f t="shared" si="9"/>
        <v>8.5915000000000005E-2</v>
      </c>
      <c r="G98" s="79"/>
      <c r="H98" s="79">
        <f t="shared" si="10"/>
        <v>1.0712593516209477</v>
      </c>
    </row>
    <row r="99" spans="1:8" s="70" customFormat="1" ht="20.100000000000001" customHeight="1" x14ac:dyDescent="0.2">
      <c r="A99" s="85"/>
      <c r="B99" s="86" t="s">
        <v>188</v>
      </c>
      <c r="C99" s="79">
        <v>763.15</v>
      </c>
      <c r="D99" s="79">
        <v>18.757743350000002</v>
      </c>
      <c r="E99" s="79">
        <v>0</v>
      </c>
      <c r="F99" s="80">
        <f t="shared" si="9"/>
        <v>18.757743350000002</v>
      </c>
      <c r="G99" s="79"/>
      <c r="H99" s="79">
        <f t="shared" si="10"/>
        <v>2.4579366245168059</v>
      </c>
    </row>
    <row r="100" spans="1:8" s="70" customFormat="1" ht="20.100000000000001" customHeight="1" x14ac:dyDescent="0.2">
      <c r="A100" s="85"/>
      <c r="B100" s="86" t="s">
        <v>187</v>
      </c>
      <c r="C100" s="79">
        <v>45.12</v>
      </c>
      <c r="D100" s="79">
        <v>0</v>
      </c>
      <c r="E100" s="79">
        <v>0</v>
      </c>
      <c r="F100" s="80">
        <f t="shared" si="9"/>
        <v>0</v>
      </c>
      <c r="G100" s="79"/>
      <c r="H100" s="79">
        <f t="shared" si="10"/>
        <v>0</v>
      </c>
    </row>
    <row r="101" spans="1:8" s="70" customFormat="1" ht="20.100000000000001" customHeight="1" x14ac:dyDescent="0.2">
      <c r="A101" s="85"/>
      <c r="B101" s="86" t="s">
        <v>419</v>
      </c>
      <c r="C101" s="79">
        <v>33.56</v>
      </c>
      <c r="D101" s="79">
        <v>0.242673</v>
      </c>
      <c r="E101" s="79">
        <v>0</v>
      </c>
      <c r="F101" s="80">
        <f t="shared" si="9"/>
        <v>0.242673</v>
      </c>
      <c r="G101" s="79"/>
      <c r="H101" s="79">
        <f t="shared" si="10"/>
        <v>0.72310190703218113</v>
      </c>
    </row>
    <row r="102" spans="1:8" s="70" customFormat="1" ht="20.100000000000001" customHeight="1" x14ac:dyDescent="0.2">
      <c r="A102" s="85"/>
      <c r="B102" s="86" t="s">
        <v>186</v>
      </c>
      <c r="C102" s="79">
        <v>307.20999999999998</v>
      </c>
      <c r="D102" s="79">
        <v>2.64E-2</v>
      </c>
      <c r="E102" s="79">
        <v>0</v>
      </c>
      <c r="F102" s="80">
        <f t="shared" si="9"/>
        <v>2.64E-2</v>
      </c>
      <c r="G102" s="79"/>
      <c r="H102" s="79">
        <f t="shared" si="10"/>
        <v>8.5934702646398246E-3</v>
      </c>
    </row>
    <row r="103" spans="1:8" s="70" customFormat="1" ht="20.100000000000001" customHeight="1" x14ac:dyDescent="0.2">
      <c r="A103" s="85"/>
      <c r="B103" s="86" t="s">
        <v>185</v>
      </c>
      <c r="C103" s="79">
        <v>81.12</v>
      </c>
      <c r="D103" s="79">
        <v>1.6270675100000001</v>
      </c>
      <c r="E103" s="79">
        <v>0</v>
      </c>
      <c r="F103" s="80">
        <f t="shared" si="9"/>
        <v>1.6270675100000001</v>
      </c>
      <c r="G103" s="79"/>
      <c r="H103" s="79">
        <f t="shared" si="10"/>
        <v>2.00575383382643</v>
      </c>
    </row>
    <row r="104" spans="1:8" s="70" customFormat="1" ht="20.100000000000001" customHeight="1" x14ac:dyDescent="0.2">
      <c r="A104" s="85"/>
      <c r="B104" s="86" t="s">
        <v>184</v>
      </c>
      <c r="C104" s="79">
        <v>10675.29</v>
      </c>
      <c r="D104" s="79">
        <v>516.6643709299999</v>
      </c>
      <c r="E104" s="79">
        <v>0</v>
      </c>
      <c r="F104" s="80">
        <f t="shared" si="9"/>
        <v>516.6643709299999</v>
      </c>
      <c r="G104" s="79"/>
      <c r="H104" s="79">
        <f t="shared" si="10"/>
        <v>4.8398157888919169</v>
      </c>
    </row>
    <row r="105" spans="1:8" s="70" customFormat="1" ht="20.100000000000001" customHeight="1" x14ac:dyDescent="0.2">
      <c r="A105" s="85"/>
      <c r="B105" s="86" t="s">
        <v>418</v>
      </c>
      <c r="C105" s="79">
        <v>4771.8100000000004</v>
      </c>
      <c r="D105" s="79">
        <v>102.04884093</v>
      </c>
      <c r="E105" s="79">
        <v>0</v>
      </c>
      <c r="F105" s="80">
        <f t="shared" si="9"/>
        <v>102.04884093</v>
      </c>
      <c r="G105" s="79"/>
      <c r="H105" s="79">
        <f t="shared" si="10"/>
        <v>2.138577205085701</v>
      </c>
    </row>
    <row r="106" spans="1:8" s="70" customFormat="1" ht="20.100000000000001" customHeight="1" x14ac:dyDescent="0.2">
      <c r="A106" s="85"/>
      <c r="B106" s="86" t="s">
        <v>417</v>
      </c>
      <c r="C106" s="79">
        <v>25759.03</v>
      </c>
      <c r="D106" s="79">
        <v>789.73195331999989</v>
      </c>
      <c r="E106" s="79">
        <v>0</v>
      </c>
      <c r="F106" s="80">
        <f t="shared" si="9"/>
        <v>789.73195331999989</v>
      </c>
      <c r="G106" s="79"/>
      <c r="H106" s="79">
        <f t="shared" si="10"/>
        <v>3.0658450777067299</v>
      </c>
    </row>
    <row r="107" spans="1:8" s="70" customFormat="1" ht="20.100000000000001" customHeight="1" x14ac:dyDescent="0.2">
      <c r="A107" s="85"/>
      <c r="B107" s="86" t="s">
        <v>178</v>
      </c>
      <c r="C107" s="79">
        <v>13.74</v>
      </c>
      <c r="D107" s="79">
        <v>0.32497700000000002</v>
      </c>
      <c r="E107" s="79">
        <v>0</v>
      </c>
      <c r="F107" s="80">
        <f t="shared" si="9"/>
        <v>0.32497700000000002</v>
      </c>
      <c r="G107" s="79"/>
      <c r="H107" s="79">
        <f t="shared" si="10"/>
        <v>2.3651892285298399</v>
      </c>
    </row>
    <row r="108" spans="1:8" s="70" customFormat="1" ht="20.100000000000001" customHeight="1" x14ac:dyDescent="0.2">
      <c r="A108" s="85"/>
      <c r="B108" s="86" t="s">
        <v>176</v>
      </c>
      <c r="C108" s="79">
        <v>245.67</v>
      </c>
      <c r="D108" s="79">
        <v>4.7723939199999998</v>
      </c>
      <c r="E108" s="79">
        <v>0</v>
      </c>
      <c r="F108" s="80">
        <f t="shared" si="9"/>
        <v>4.7723939199999998</v>
      </c>
      <c r="G108" s="79"/>
      <c r="H108" s="79">
        <f t="shared" si="10"/>
        <v>1.9426034599259168</v>
      </c>
    </row>
    <row r="109" spans="1:8" s="70" customFormat="1" ht="20.100000000000001" customHeight="1" x14ac:dyDescent="0.2">
      <c r="A109" s="85"/>
      <c r="B109" s="86" t="s">
        <v>416</v>
      </c>
      <c r="C109" s="79">
        <v>1671.08</v>
      </c>
      <c r="D109" s="79">
        <v>37.035499469999998</v>
      </c>
      <c r="E109" s="79">
        <v>0</v>
      </c>
      <c r="F109" s="80">
        <f t="shared" si="9"/>
        <v>37.035499469999998</v>
      </c>
      <c r="G109" s="79"/>
      <c r="H109" s="79">
        <f t="shared" si="10"/>
        <v>2.216261308255739</v>
      </c>
    </row>
    <row r="110" spans="1:8" s="70" customFormat="1" ht="20.100000000000001" customHeight="1" x14ac:dyDescent="0.2">
      <c r="A110" s="85"/>
      <c r="B110" s="86" t="s">
        <v>415</v>
      </c>
      <c r="C110" s="79">
        <v>1618.47</v>
      </c>
      <c r="D110" s="79">
        <v>27.433170130000004</v>
      </c>
      <c r="E110" s="79">
        <v>0</v>
      </c>
      <c r="F110" s="80">
        <f t="shared" si="9"/>
        <v>27.433170130000004</v>
      </c>
      <c r="G110" s="79"/>
      <c r="H110" s="79">
        <f t="shared" si="10"/>
        <v>1.6950064029608212</v>
      </c>
    </row>
    <row r="111" spans="1:8" s="70" customFormat="1" ht="20.100000000000001" customHeight="1" x14ac:dyDescent="0.2">
      <c r="A111" s="85"/>
      <c r="B111" s="86" t="s">
        <v>414</v>
      </c>
      <c r="C111" s="79">
        <v>1069.73</v>
      </c>
      <c r="D111" s="79">
        <v>22.45056349</v>
      </c>
      <c r="E111" s="79">
        <v>0</v>
      </c>
      <c r="F111" s="80">
        <f t="shared" si="9"/>
        <v>22.45056349</v>
      </c>
      <c r="G111" s="79"/>
      <c r="H111" s="79">
        <f t="shared" si="10"/>
        <v>2.0987130855449507</v>
      </c>
    </row>
    <row r="112" spans="1:8" s="70" customFormat="1" ht="20.100000000000001" customHeight="1" x14ac:dyDescent="0.2">
      <c r="A112" s="85"/>
      <c r="B112" s="86" t="s">
        <v>174</v>
      </c>
      <c r="C112" s="79">
        <v>114.68</v>
      </c>
      <c r="D112" s="79">
        <v>2.6992472099999998</v>
      </c>
      <c r="E112" s="79">
        <v>0</v>
      </c>
      <c r="F112" s="80">
        <f t="shared" si="9"/>
        <v>2.6992472099999998</v>
      </c>
      <c r="G112" s="79"/>
      <c r="H112" s="79">
        <f t="shared" si="10"/>
        <v>2.353720971398674</v>
      </c>
    </row>
    <row r="113" spans="1:8" s="70" customFormat="1" ht="20.100000000000001" customHeight="1" x14ac:dyDescent="0.2">
      <c r="A113" s="85"/>
      <c r="B113" s="86" t="s">
        <v>172</v>
      </c>
      <c r="C113" s="79">
        <v>211</v>
      </c>
      <c r="D113" s="79">
        <v>5.0787589999999998</v>
      </c>
      <c r="E113" s="79">
        <v>0</v>
      </c>
      <c r="F113" s="80">
        <f t="shared" si="9"/>
        <v>5.0787589999999998</v>
      </c>
      <c r="G113" s="79"/>
      <c r="H113" s="79">
        <f t="shared" si="10"/>
        <v>2.4069947867298578</v>
      </c>
    </row>
    <row r="114" spans="1:8" s="70" customFormat="1" ht="20.100000000000001" customHeight="1" x14ac:dyDescent="0.2">
      <c r="A114" s="85"/>
      <c r="B114" s="86" t="s">
        <v>170</v>
      </c>
      <c r="C114" s="79">
        <v>119</v>
      </c>
      <c r="D114" s="79">
        <v>3.8821775000000001</v>
      </c>
      <c r="E114" s="79">
        <v>0</v>
      </c>
      <c r="F114" s="80">
        <f t="shared" si="9"/>
        <v>3.8821775000000001</v>
      </c>
      <c r="G114" s="79"/>
      <c r="H114" s="79">
        <f t="shared" si="10"/>
        <v>3.2623340336134454</v>
      </c>
    </row>
    <row r="115" spans="1:8" s="70" customFormat="1" ht="20.100000000000001" customHeight="1" x14ac:dyDescent="0.2">
      <c r="A115" s="85"/>
      <c r="B115" s="86" t="s">
        <v>413</v>
      </c>
      <c r="C115" s="79">
        <v>34.4</v>
      </c>
      <c r="D115" s="79">
        <v>0.565106</v>
      </c>
      <c r="E115" s="79">
        <v>0</v>
      </c>
      <c r="F115" s="80">
        <f t="shared" si="9"/>
        <v>0.565106</v>
      </c>
      <c r="G115" s="79"/>
      <c r="H115" s="79">
        <f t="shared" si="10"/>
        <v>1.6427500000000002</v>
      </c>
    </row>
    <row r="116" spans="1:8" s="70" customFormat="1" ht="20.100000000000001" customHeight="1" x14ac:dyDescent="0.2">
      <c r="A116" s="85"/>
      <c r="B116" s="86" t="s">
        <v>412</v>
      </c>
      <c r="C116" s="79">
        <v>484.11</v>
      </c>
      <c r="D116" s="79">
        <v>14.036875999999999</v>
      </c>
      <c r="E116" s="79">
        <v>0</v>
      </c>
      <c r="F116" s="80">
        <f t="shared" si="9"/>
        <v>14.036875999999999</v>
      </c>
      <c r="G116" s="79"/>
      <c r="H116" s="79">
        <f t="shared" si="10"/>
        <v>2.8995220094606595</v>
      </c>
    </row>
    <row r="117" spans="1:8" s="70" customFormat="1" ht="20.100000000000001" customHeight="1" x14ac:dyDescent="0.2">
      <c r="A117" s="85"/>
      <c r="B117" s="86" t="s">
        <v>411</v>
      </c>
      <c r="C117" s="79">
        <v>3.51</v>
      </c>
      <c r="D117" s="79">
        <v>0</v>
      </c>
      <c r="E117" s="79">
        <v>0</v>
      </c>
      <c r="F117" s="80">
        <f t="shared" si="9"/>
        <v>0</v>
      </c>
      <c r="G117" s="79"/>
      <c r="H117" s="79">
        <f t="shared" si="10"/>
        <v>0</v>
      </c>
    </row>
    <row r="118" spans="1:8" s="70" customFormat="1" ht="20.100000000000001" customHeight="1" x14ac:dyDescent="0.2">
      <c r="A118" s="85"/>
      <c r="B118" s="86" t="s">
        <v>168</v>
      </c>
      <c r="C118" s="79">
        <v>385.48</v>
      </c>
      <c r="D118" s="79">
        <v>7.007433859999999</v>
      </c>
      <c r="E118" s="79">
        <v>0</v>
      </c>
      <c r="F118" s="80">
        <f t="shared" si="9"/>
        <v>7.007433859999999</v>
      </c>
      <c r="G118" s="79"/>
      <c r="H118" s="79">
        <f t="shared" si="10"/>
        <v>1.8178462851509802</v>
      </c>
    </row>
    <row r="119" spans="1:8" s="70" customFormat="1" ht="20.100000000000001" customHeight="1" x14ac:dyDescent="0.2">
      <c r="A119" s="85"/>
      <c r="B119" s="86" t="s">
        <v>164</v>
      </c>
      <c r="C119" s="79">
        <v>46.99</v>
      </c>
      <c r="D119" s="79">
        <v>0.191356</v>
      </c>
      <c r="E119" s="79">
        <v>0</v>
      </c>
      <c r="F119" s="80">
        <f t="shared" si="9"/>
        <v>0.191356</v>
      </c>
      <c r="G119" s="79"/>
      <c r="H119" s="79">
        <f t="shared" si="10"/>
        <v>0.40722706958927429</v>
      </c>
    </row>
    <row r="120" spans="1:8" s="70" customFormat="1" ht="20.100000000000001" customHeight="1" x14ac:dyDescent="0.2">
      <c r="A120" s="85"/>
      <c r="B120" s="86" t="s">
        <v>162</v>
      </c>
      <c r="C120" s="79">
        <v>28.15</v>
      </c>
      <c r="D120" s="79">
        <v>0.390762</v>
      </c>
      <c r="E120" s="79">
        <v>0</v>
      </c>
      <c r="F120" s="80">
        <f t="shared" si="9"/>
        <v>0.390762</v>
      </c>
      <c r="G120" s="79"/>
      <c r="H120" s="79">
        <f t="shared" si="10"/>
        <v>1.3881420959147426</v>
      </c>
    </row>
    <row r="121" spans="1:8" s="70" customFormat="1" ht="20.100000000000001" customHeight="1" x14ac:dyDescent="0.2">
      <c r="A121" s="85"/>
      <c r="B121" s="86" t="s">
        <v>180</v>
      </c>
      <c r="C121" s="79">
        <v>101.63</v>
      </c>
      <c r="D121" s="79">
        <v>1.1089919399999999</v>
      </c>
      <c r="E121" s="79">
        <v>0</v>
      </c>
      <c r="F121" s="80">
        <f t="shared" si="9"/>
        <v>1.1089919399999999</v>
      </c>
      <c r="G121" s="79"/>
      <c r="H121" s="79">
        <f t="shared" si="10"/>
        <v>1.0912052937124863</v>
      </c>
    </row>
    <row r="122" spans="1:8" s="70" customFormat="1" ht="20.100000000000001" customHeight="1" x14ac:dyDescent="0.2">
      <c r="A122" s="85"/>
      <c r="B122" s="86" t="s">
        <v>410</v>
      </c>
      <c r="C122" s="79">
        <v>305.17</v>
      </c>
      <c r="D122" s="79">
        <v>7.7643751400000003</v>
      </c>
      <c r="E122" s="79">
        <v>0</v>
      </c>
      <c r="F122" s="80">
        <f t="shared" si="9"/>
        <v>7.7643751400000003</v>
      </c>
      <c r="G122" s="79"/>
      <c r="H122" s="79">
        <f t="shared" si="10"/>
        <v>2.5442786446898449</v>
      </c>
    </row>
    <row r="123" spans="1:8" s="70" customFormat="1" ht="20.100000000000001" customHeight="1" x14ac:dyDescent="0.2">
      <c r="A123" s="85"/>
      <c r="B123" s="86" t="s">
        <v>409</v>
      </c>
      <c r="C123" s="79">
        <v>39.28</v>
      </c>
      <c r="D123" s="79">
        <v>0.482014</v>
      </c>
      <c r="E123" s="79">
        <v>0</v>
      </c>
      <c r="F123" s="80">
        <f t="shared" si="9"/>
        <v>0.482014</v>
      </c>
      <c r="G123" s="79"/>
      <c r="H123" s="79">
        <f t="shared" si="10"/>
        <v>1.2271232179226068</v>
      </c>
    </row>
    <row r="124" spans="1:8" s="70" customFormat="1" ht="20.100000000000001" customHeight="1" x14ac:dyDescent="0.2">
      <c r="A124" s="85"/>
      <c r="B124" s="86" t="s">
        <v>160</v>
      </c>
      <c r="C124" s="79">
        <v>37.94</v>
      </c>
      <c r="D124" s="79">
        <v>0.46095399999999997</v>
      </c>
      <c r="E124" s="79">
        <v>0</v>
      </c>
      <c r="F124" s="80">
        <f t="shared" si="9"/>
        <v>0.46095399999999997</v>
      </c>
      <c r="G124" s="79"/>
      <c r="H124" s="79">
        <f t="shared" ref="H124:H155" si="11">F124/C124*100</f>
        <v>1.2149551924090669</v>
      </c>
    </row>
    <row r="125" spans="1:8" s="70" customFormat="1" ht="20.100000000000001" customHeight="1" x14ac:dyDescent="0.2">
      <c r="A125" s="85"/>
      <c r="B125" s="86" t="s">
        <v>158</v>
      </c>
      <c r="C125" s="79">
        <v>128.94</v>
      </c>
      <c r="D125" s="79">
        <v>3.3148209999999998</v>
      </c>
      <c r="E125" s="79">
        <v>0</v>
      </c>
      <c r="F125" s="80">
        <f t="shared" si="9"/>
        <v>3.3148209999999998</v>
      </c>
      <c r="G125" s="79"/>
      <c r="H125" s="79">
        <f t="shared" si="11"/>
        <v>2.5708244144563364</v>
      </c>
    </row>
    <row r="126" spans="1:8" s="70" customFormat="1" ht="20.100000000000001" customHeight="1" x14ac:dyDescent="0.2">
      <c r="A126" s="85"/>
      <c r="B126" s="86" t="s">
        <v>408</v>
      </c>
      <c r="C126" s="79">
        <v>92.39</v>
      </c>
      <c r="D126" s="79">
        <v>2.6726027999999999</v>
      </c>
      <c r="E126" s="79">
        <v>0</v>
      </c>
      <c r="F126" s="80">
        <f t="shared" si="9"/>
        <v>2.6726027999999999</v>
      </c>
      <c r="G126" s="79"/>
      <c r="H126" s="79">
        <f t="shared" si="11"/>
        <v>2.8927403398636216</v>
      </c>
    </row>
    <row r="127" spans="1:8" s="70" customFormat="1" ht="20.100000000000001" customHeight="1" x14ac:dyDescent="0.2">
      <c r="A127" s="85"/>
      <c r="B127" s="86" t="s">
        <v>156</v>
      </c>
      <c r="C127" s="79">
        <v>34.72</v>
      </c>
      <c r="D127" s="79">
        <v>0.81036077000000006</v>
      </c>
      <c r="E127" s="79">
        <v>0</v>
      </c>
      <c r="F127" s="80">
        <f t="shared" si="9"/>
        <v>0.81036077000000006</v>
      </c>
      <c r="G127" s="79"/>
      <c r="H127" s="79">
        <f t="shared" si="11"/>
        <v>2.333988392857143</v>
      </c>
    </row>
    <row r="128" spans="1:8" s="70" customFormat="1" ht="20.100000000000001" customHeight="1" x14ac:dyDescent="0.2">
      <c r="A128" s="85"/>
      <c r="B128" s="86" t="s">
        <v>154</v>
      </c>
      <c r="C128" s="79">
        <v>662.81</v>
      </c>
      <c r="D128" s="79">
        <v>16.112896020000001</v>
      </c>
      <c r="E128" s="79">
        <v>0</v>
      </c>
      <c r="F128" s="80">
        <f t="shared" si="9"/>
        <v>16.112896020000001</v>
      </c>
      <c r="G128" s="79"/>
      <c r="H128" s="79">
        <f t="shared" si="11"/>
        <v>2.4309977248381891</v>
      </c>
    </row>
    <row r="129" spans="1:8" s="70" customFormat="1" ht="20.100000000000001" customHeight="1" x14ac:dyDescent="0.2">
      <c r="A129" s="85"/>
      <c r="B129" s="86" t="s">
        <v>152</v>
      </c>
      <c r="C129" s="79">
        <v>73.67</v>
      </c>
      <c r="D129" s="79">
        <v>0.25477715000000001</v>
      </c>
      <c r="E129" s="79">
        <v>0</v>
      </c>
      <c r="F129" s="80">
        <f t="shared" si="9"/>
        <v>0.25477715000000001</v>
      </c>
      <c r="G129" s="79"/>
      <c r="H129" s="79">
        <f t="shared" si="11"/>
        <v>0.34583568616804672</v>
      </c>
    </row>
    <row r="130" spans="1:8" s="70" customFormat="1" ht="20.100000000000001" customHeight="1" x14ac:dyDescent="0.2">
      <c r="A130" s="78" t="s">
        <v>407</v>
      </c>
      <c r="B130" s="77" t="s">
        <v>151</v>
      </c>
      <c r="C130" s="76">
        <f>SUM(C131:C169)</f>
        <v>23898.559999999994</v>
      </c>
      <c r="D130" s="76">
        <f>SUM(D131:D169)</f>
        <v>523.14853300000004</v>
      </c>
      <c r="E130" s="76">
        <f>SUM(E131:E169)</f>
        <v>230.84680500000002</v>
      </c>
      <c r="F130" s="76">
        <f>SUM(F131:F169)</f>
        <v>753.99533800000017</v>
      </c>
      <c r="G130" s="75"/>
      <c r="H130" s="75">
        <f t="shared" si="11"/>
        <v>3.1549823001887995</v>
      </c>
    </row>
    <row r="131" spans="1:8" s="70" customFormat="1" ht="20.100000000000001" customHeight="1" x14ac:dyDescent="0.2">
      <c r="A131" s="85"/>
      <c r="B131" s="86" t="s">
        <v>406</v>
      </c>
      <c r="C131" s="79">
        <v>5256.32</v>
      </c>
      <c r="D131" s="79">
        <v>68.534684999999996</v>
      </c>
      <c r="E131" s="79">
        <v>66.513902000000002</v>
      </c>
      <c r="F131" s="80">
        <f t="shared" ref="F131:F169" si="12">SUM(D131:E131)</f>
        <v>135.048587</v>
      </c>
      <c r="G131" s="79"/>
      <c r="H131" s="79">
        <f t="shared" si="11"/>
        <v>2.5692611370692804</v>
      </c>
    </row>
    <row r="132" spans="1:8" s="70" customFormat="1" ht="20.100000000000001" customHeight="1" x14ac:dyDescent="0.2">
      <c r="A132" s="85"/>
      <c r="B132" s="86" t="s">
        <v>150</v>
      </c>
      <c r="C132" s="79">
        <v>41.6</v>
      </c>
      <c r="D132" s="79">
        <v>0.94737300000000002</v>
      </c>
      <c r="E132" s="79">
        <v>0.30273699999999998</v>
      </c>
      <c r="F132" s="80">
        <f t="shared" si="12"/>
        <v>1.2501100000000001</v>
      </c>
      <c r="G132" s="79"/>
      <c r="H132" s="79">
        <f t="shared" si="11"/>
        <v>3.0050721153846154</v>
      </c>
    </row>
    <row r="133" spans="1:8" s="70" customFormat="1" ht="20.100000000000001" customHeight="1" x14ac:dyDescent="0.2">
      <c r="A133" s="85"/>
      <c r="B133" s="86" t="s">
        <v>148</v>
      </c>
      <c r="C133" s="79">
        <v>52.87</v>
      </c>
      <c r="D133" s="79">
        <v>1.3265880000000001</v>
      </c>
      <c r="E133" s="79">
        <v>0.43904799999999999</v>
      </c>
      <c r="F133" s="80">
        <f t="shared" si="12"/>
        <v>1.7656360000000002</v>
      </c>
      <c r="G133" s="79"/>
      <c r="H133" s="79">
        <f t="shared" si="11"/>
        <v>3.3395801021373184</v>
      </c>
    </row>
    <row r="134" spans="1:8" s="70" customFormat="1" ht="20.100000000000001" customHeight="1" x14ac:dyDescent="0.2">
      <c r="A134" s="85"/>
      <c r="B134" s="86" t="s">
        <v>146</v>
      </c>
      <c r="C134" s="79">
        <v>32.880000000000003</v>
      </c>
      <c r="D134" s="79">
        <v>0.75123200000000001</v>
      </c>
      <c r="E134" s="79">
        <v>0.242061</v>
      </c>
      <c r="F134" s="80">
        <f t="shared" si="12"/>
        <v>0.99329299999999998</v>
      </c>
      <c r="G134" s="79"/>
      <c r="H134" s="79">
        <f t="shared" si="11"/>
        <v>3.0209641119221411</v>
      </c>
    </row>
    <row r="135" spans="1:8" s="70" customFormat="1" ht="20.100000000000001" customHeight="1" x14ac:dyDescent="0.2">
      <c r="A135" s="85"/>
      <c r="B135" s="86" t="s">
        <v>144</v>
      </c>
      <c r="C135" s="79">
        <v>80.38</v>
      </c>
      <c r="D135" s="79">
        <v>1.7873239999999999</v>
      </c>
      <c r="E135" s="79">
        <v>0.61829299999999998</v>
      </c>
      <c r="F135" s="80">
        <f t="shared" si="12"/>
        <v>2.4056169999999999</v>
      </c>
      <c r="G135" s="79"/>
      <c r="H135" s="79">
        <f t="shared" si="11"/>
        <v>2.9928054242348843</v>
      </c>
    </row>
    <row r="136" spans="1:8" s="70" customFormat="1" ht="20.100000000000001" customHeight="1" x14ac:dyDescent="0.2">
      <c r="A136" s="85"/>
      <c r="B136" s="86" t="s">
        <v>142</v>
      </c>
      <c r="C136" s="79">
        <v>92.86</v>
      </c>
      <c r="D136" s="79">
        <v>0.59540899999999997</v>
      </c>
      <c r="E136" s="79">
        <v>0.17582700000000001</v>
      </c>
      <c r="F136" s="80">
        <f t="shared" si="12"/>
        <v>0.77123600000000003</v>
      </c>
      <c r="G136" s="79"/>
      <c r="H136" s="79">
        <f t="shared" si="11"/>
        <v>0.83053629119104033</v>
      </c>
    </row>
    <row r="137" spans="1:8" s="70" customFormat="1" ht="20.100000000000001" customHeight="1" x14ac:dyDescent="0.2">
      <c r="A137" s="85"/>
      <c r="B137" s="86" t="s">
        <v>405</v>
      </c>
      <c r="C137" s="79">
        <v>704.3</v>
      </c>
      <c r="D137" s="79">
        <v>19.472854000000002</v>
      </c>
      <c r="E137" s="79">
        <v>6.7257550000000004</v>
      </c>
      <c r="F137" s="80">
        <f t="shared" si="12"/>
        <v>26.198609000000001</v>
      </c>
      <c r="G137" s="79"/>
      <c r="H137" s="79">
        <f t="shared" si="11"/>
        <v>3.7198081783330972</v>
      </c>
    </row>
    <row r="138" spans="1:8" s="70" customFormat="1" ht="20.100000000000001" customHeight="1" x14ac:dyDescent="0.2">
      <c r="A138" s="85"/>
      <c r="B138" s="86" t="s">
        <v>404</v>
      </c>
      <c r="C138" s="79">
        <v>138.22</v>
      </c>
      <c r="D138" s="79">
        <v>3.5214219999999998</v>
      </c>
      <c r="E138" s="79">
        <v>1.1901969999999999</v>
      </c>
      <c r="F138" s="80">
        <f t="shared" si="12"/>
        <v>4.7116189999999998</v>
      </c>
      <c r="G138" s="79"/>
      <c r="H138" s="79">
        <f t="shared" si="11"/>
        <v>3.408782375922442</v>
      </c>
    </row>
    <row r="139" spans="1:8" s="70" customFormat="1" ht="20.100000000000001" customHeight="1" x14ac:dyDescent="0.2">
      <c r="A139" s="85"/>
      <c r="B139" s="86" t="s">
        <v>140</v>
      </c>
      <c r="C139" s="79">
        <v>15.67</v>
      </c>
      <c r="D139" s="79">
        <v>0.28895199999999999</v>
      </c>
      <c r="E139" s="79">
        <v>9.4480999999999996E-2</v>
      </c>
      <c r="F139" s="80">
        <f t="shared" si="12"/>
        <v>0.38343299999999997</v>
      </c>
      <c r="G139" s="79"/>
      <c r="H139" s="79">
        <f t="shared" si="11"/>
        <v>2.4469240587109127</v>
      </c>
    </row>
    <row r="140" spans="1:8" s="70" customFormat="1" ht="20.100000000000001" customHeight="1" x14ac:dyDescent="0.2">
      <c r="A140" s="85"/>
      <c r="B140" s="86" t="s">
        <v>138</v>
      </c>
      <c r="C140" s="79">
        <v>44.94</v>
      </c>
      <c r="D140" s="79">
        <v>0.81381199999999998</v>
      </c>
      <c r="E140" s="79">
        <v>0.28165600000000002</v>
      </c>
      <c r="F140" s="80">
        <f t="shared" si="12"/>
        <v>1.0954679999999999</v>
      </c>
      <c r="G140" s="79"/>
      <c r="H140" s="79">
        <f t="shared" si="11"/>
        <v>2.4376234979973299</v>
      </c>
    </row>
    <row r="141" spans="1:8" s="70" customFormat="1" ht="20.100000000000001" customHeight="1" x14ac:dyDescent="0.2">
      <c r="A141" s="85"/>
      <c r="B141" s="86" t="s">
        <v>136</v>
      </c>
      <c r="C141" s="79">
        <v>617.96</v>
      </c>
      <c r="D141" s="79">
        <v>13.903244000000001</v>
      </c>
      <c r="E141" s="79">
        <v>4.7450460000000003</v>
      </c>
      <c r="F141" s="80">
        <f t="shared" si="12"/>
        <v>18.648290000000003</v>
      </c>
      <c r="G141" s="79"/>
      <c r="H141" s="79">
        <f t="shared" si="11"/>
        <v>3.0177179752734808</v>
      </c>
    </row>
    <row r="142" spans="1:8" s="70" customFormat="1" ht="20.100000000000001" customHeight="1" x14ac:dyDescent="0.2">
      <c r="A142" s="85"/>
      <c r="B142" s="86" t="s">
        <v>403</v>
      </c>
      <c r="C142" s="79">
        <v>27.98</v>
      </c>
      <c r="D142" s="79">
        <v>0.28647</v>
      </c>
      <c r="E142" s="79">
        <v>8.8392999999999999E-2</v>
      </c>
      <c r="F142" s="80">
        <f t="shared" si="12"/>
        <v>0.374863</v>
      </c>
      <c r="G142" s="79"/>
      <c r="H142" s="79">
        <f t="shared" si="11"/>
        <v>1.3397533952823444</v>
      </c>
    </row>
    <row r="143" spans="1:8" s="70" customFormat="1" ht="20.100000000000001" customHeight="1" x14ac:dyDescent="0.2">
      <c r="A143" s="85"/>
      <c r="B143" s="86" t="s">
        <v>134</v>
      </c>
      <c r="C143" s="79">
        <v>689.4</v>
      </c>
      <c r="D143" s="79">
        <v>1.060568</v>
      </c>
      <c r="E143" s="79">
        <v>0.30752499999999999</v>
      </c>
      <c r="F143" s="80">
        <f t="shared" si="12"/>
        <v>1.368093</v>
      </c>
      <c r="G143" s="79"/>
      <c r="H143" s="79">
        <f t="shared" si="11"/>
        <v>0.19844691035683201</v>
      </c>
    </row>
    <row r="144" spans="1:8" s="70" customFormat="1" ht="20.100000000000001" customHeight="1" x14ac:dyDescent="0.2">
      <c r="A144" s="85"/>
      <c r="B144" s="86" t="s">
        <v>132</v>
      </c>
      <c r="C144" s="79">
        <v>25.92</v>
      </c>
      <c r="D144" s="79">
        <v>0.165018</v>
      </c>
      <c r="E144" s="79">
        <v>4.3408000000000002E-2</v>
      </c>
      <c r="F144" s="80">
        <f t="shared" si="12"/>
        <v>0.208426</v>
      </c>
      <c r="G144" s="79"/>
      <c r="H144" s="79">
        <f t="shared" si="11"/>
        <v>0.80411265432098755</v>
      </c>
    </row>
    <row r="145" spans="1:8" s="70" customFormat="1" ht="20.100000000000001" customHeight="1" x14ac:dyDescent="0.2">
      <c r="A145" s="85"/>
      <c r="B145" s="86" t="s">
        <v>130</v>
      </c>
      <c r="C145" s="79">
        <v>414.34</v>
      </c>
      <c r="D145" s="79">
        <v>10.842644</v>
      </c>
      <c r="E145" s="79">
        <v>3.8174090000000001</v>
      </c>
      <c r="F145" s="80">
        <f t="shared" si="12"/>
        <v>14.660053</v>
      </c>
      <c r="G145" s="79"/>
      <c r="H145" s="79">
        <f t="shared" si="11"/>
        <v>3.5381698605010379</v>
      </c>
    </row>
    <row r="146" spans="1:8" s="70" customFormat="1" ht="20.100000000000001" customHeight="1" x14ac:dyDescent="0.2">
      <c r="A146" s="85"/>
      <c r="B146" s="86" t="s">
        <v>402</v>
      </c>
      <c r="C146" s="79">
        <v>785.29</v>
      </c>
      <c r="D146" s="79">
        <v>19.866776999999999</v>
      </c>
      <c r="E146" s="79">
        <v>7.0558589999999999</v>
      </c>
      <c r="F146" s="80">
        <f t="shared" si="12"/>
        <v>26.922635999999997</v>
      </c>
      <c r="G146" s="79"/>
      <c r="H146" s="79">
        <f t="shared" si="11"/>
        <v>3.42836862815011</v>
      </c>
    </row>
    <row r="147" spans="1:8" s="70" customFormat="1" ht="20.100000000000001" customHeight="1" x14ac:dyDescent="0.2">
      <c r="A147" s="85"/>
      <c r="B147" s="86" t="s">
        <v>401</v>
      </c>
      <c r="C147" s="79">
        <v>249.81</v>
      </c>
      <c r="D147" s="79">
        <v>5.5817059999999996</v>
      </c>
      <c r="E147" s="79">
        <v>2.157759</v>
      </c>
      <c r="F147" s="80">
        <f t="shared" si="12"/>
        <v>7.7394649999999992</v>
      </c>
      <c r="G147" s="79"/>
      <c r="H147" s="79">
        <f t="shared" si="11"/>
        <v>3.0981405868460028</v>
      </c>
    </row>
    <row r="148" spans="1:8" s="70" customFormat="1" ht="20.100000000000001" customHeight="1" x14ac:dyDescent="0.2">
      <c r="A148" s="85"/>
      <c r="B148" s="86" t="s">
        <v>400</v>
      </c>
      <c r="C148" s="79">
        <v>598.07000000000005</v>
      </c>
      <c r="D148" s="79">
        <v>12.057589999999999</v>
      </c>
      <c r="E148" s="79">
        <v>4.132333</v>
      </c>
      <c r="F148" s="80">
        <f t="shared" si="12"/>
        <v>16.189923</v>
      </c>
      <c r="G148" s="79"/>
      <c r="H148" s="79">
        <f t="shared" si="11"/>
        <v>2.7070281070777669</v>
      </c>
    </row>
    <row r="149" spans="1:8" s="70" customFormat="1" ht="20.100000000000001" customHeight="1" x14ac:dyDescent="0.2">
      <c r="A149" s="85"/>
      <c r="B149" s="86" t="s">
        <v>399</v>
      </c>
      <c r="C149" s="79">
        <v>859.15</v>
      </c>
      <c r="D149" s="79">
        <v>23.808335</v>
      </c>
      <c r="E149" s="79">
        <v>8.1962189999999993</v>
      </c>
      <c r="F149" s="80">
        <f t="shared" si="12"/>
        <v>32.004553999999999</v>
      </c>
      <c r="G149" s="79"/>
      <c r="H149" s="79">
        <f t="shared" si="11"/>
        <v>3.7251415934353722</v>
      </c>
    </row>
    <row r="150" spans="1:8" s="70" customFormat="1" ht="20.100000000000001" customHeight="1" x14ac:dyDescent="0.2">
      <c r="A150" s="85"/>
      <c r="B150" s="86" t="s">
        <v>128</v>
      </c>
      <c r="C150" s="79">
        <v>674.96</v>
      </c>
      <c r="D150" s="79">
        <v>17.514921000000001</v>
      </c>
      <c r="E150" s="79">
        <v>6.649159</v>
      </c>
      <c r="F150" s="80">
        <f t="shared" si="12"/>
        <v>24.164080000000002</v>
      </c>
      <c r="G150" s="79"/>
      <c r="H150" s="79">
        <f t="shared" si="11"/>
        <v>3.5800758563470434</v>
      </c>
    </row>
    <row r="151" spans="1:8" s="70" customFormat="1" ht="20.100000000000001" customHeight="1" x14ac:dyDescent="0.2">
      <c r="A151" s="85"/>
      <c r="B151" s="86" t="s">
        <v>398</v>
      </c>
      <c r="C151" s="79">
        <v>2057.2800000000002</v>
      </c>
      <c r="D151" s="79">
        <v>56.444229</v>
      </c>
      <c r="E151" s="79">
        <v>21.361953</v>
      </c>
      <c r="F151" s="80">
        <f t="shared" si="12"/>
        <v>77.806182000000007</v>
      </c>
      <c r="G151" s="79"/>
      <c r="H151" s="79">
        <f t="shared" si="11"/>
        <v>3.7819928254783015</v>
      </c>
    </row>
    <row r="152" spans="1:8" s="70" customFormat="1" ht="20.100000000000001" customHeight="1" x14ac:dyDescent="0.2">
      <c r="A152" s="85"/>
      <c r="B152" s="86" t="s">
        <v>397</v>
      </c>
      <c r="C152" s="79">
        <v>951.61</v>
      </c>
      <c r="D152" s="79">
        <v>25.327217000000001</v>
      </c>
      <c r="E152" s="79">
        <v>9.5336160000000003</v>
      </c>
      <c r="F152" s="80">
        <f t="shared" si="12"/>
        <v>34.860833</v>
      </c>
      <c r="G152" s="79"/>
      <c r="H152" s="79">
        <f t="shared" si="11"/>
        <v>3.6633529492123875</v>
      </c>
    </row>
    <row r="153" spans="1:8" s="70" customFormat="1" ht="20.100000000000001" customHeight="1" x14ac:dyDescent="0.2">
      <c r="A153" s="85"/>
      <c r="B153" s="86" t="s">
        <v>126</v>
      </c>
      <c r="C153" s="79">
        <v>478.46</v>
      </c>
      <c r="D153" s="79">
        <v>12.076089</v>
      </c>
      <c r="E153" s="79">
        <v>4.2962179999999996</v>
      </c>
      <c r="F153" s="80">
        <f t="shared" si="12"/>
        <v>16.372306999999999</v>
      </c>
      <c r="G153" s="79"/>
      <c r="H153" s="79">
        <f t="shared" si="11"/>
        <v>3.4218758098900639</v>
      </c>
    </row>
    <row r="154" spans="1:8" s="70" customFormat="1" ht="20.100000000000001" customHeight="1" x14ac:dyDescent="0.2">
      <c r="A154" s="85"/>
      <c r="B154" s="86" t="s">
        <v>396</v>
      </c>
      <c r="C154" s="79">
        <v>324.72000000000003</v>
      </c>
      <c r="D154" s="79">
        <v>8.8958399999999997</v>
      </c>
      <c r="E154" s="79">
        <v>3.1325500000000002</v>
      </c>
      <c r="F154" s="80">
        <f t="shared" si="12"/>
        <v>12.02839</v>
      </c>
      <c r="G154" s="79"/>
      <c r="H154" s="79">
        <f t="shared" si="11"/>
        <v>3.704234417344173</v>
      </c>
    </row>
    <row r="155" spans="1:8" s="70" customFormat="1" ht="20.100000000000001" customHeight="1" x14ac:dyDescent="0.2">
      <c r="A155" s="85"/>
      <c r="B155" s="86" t="s">
        <v>124</v>
      </c>
      <c r="C155" s="79">
        <v>508.88</v>
      </c>
      <c r="D155" s="79">
        <v>13.334723</v>
      </c>
      <c r="E155" s="79">
        <v>4.7912189999999999</v>
      </c>
      <c r="F155" s="80">
        <f t="shared" si="12"/>
        <v>18.125942000000002</v>
      </c>
      <c r="G155" s="79"/>
      <c r="H155" s="79">
        <f t="shared" si="11"/>
        <v>3.5619285489702883</v>
      </c>
    </row>
    <row r="156" spans="1:8" s="70" customFormat="1" ht="20.100000000000001" customHeight="1" x14ac:dyDescent="0.2">
      <c r="A156" s="85"/>
      <c r="B156" s="86" t="s">
        <v>122</v>
      </c>
      <c r="C156" s="79">
        <v>237.06</v>
      </c>
      <c r="D156" s="79">
        <v>6.0502969999999996</v>
      </c>
      <c r="E156" s="79">
        <v>2.1334780000000002</v>
      </c>
      <c r="F156" s="80">
        <f t="shared" si="12"/>
        <v>8.1837750000000007</v>
      </c>
      <c r="G156" s="79"/>
      <c r="H156" s="79">
        <f t="shared" ref="H156:H187" si="13">F156/C156*100</f>
        <v>3.4521956466717287</v>
      </c>
    </row>
    <row r="157" spans="1:8" s="70" customFormat="1" ht="20.100000000000001" customHeight="1" x14ac:dyDescent="0.2">
      <c r="A157" s="85"/>
      <c r="B157" s="86" t="s">
        <v>395</v>
      </c>
      <c r="C157" s="79">
        <v>313.61</v>
      </c>
      <c r="D157" s="79">
        <v>8.1150090000000006</v>
      </c>
      <c r="E157" s="79">
        <v>2.900064</v>
      </c>
      <c r="F157" s="80">
        <f t="shared" si="12"/>
        <v>11.015073000000001</v>
      </c>
      <c r="G157" s="79"/>
      <c r="H157" s="79">
        <f t="shared" si="13"/>
        <v>3.512347501674054</v>
      </c>
    </row>
    <row r="158" spans="1:8" s="70" customFormat="1" ht="20.100000000000001" customHeight="1" x14ac:dyDescent="0.2">
      <c r="A158" s="85"/>
      <c r="B158" s="86" t="s">
        <v>120</v>
      </c>
      <c r="C158" s="79">
        <v>590.83000000000004</v>
      </c>
      <c r="D158" s="79">
        <v>15.44112</v>
      </c>
      <c r="E158" s="79">
        <v>5.524044</v>
      </c>
      <c r="F158" s="80">
        <f t="shared" si="12"/>
        <v>20.965164000000001</v>
      </c>
      <c r="G158" s="79"/>
      <c r="H158" s="79">
        <f t="shared" si="13"/>
        <v>3.5484257739112777</v>
      </c>
    </row>
    <row r="159" spans="1:8" s="70" customFormat="1" ht="20.100000000000001" customHeight="1" x14ac:dyDescent="0.2">
      <c r="A159" s="85"/>
      <c r="B159" s="86" t="s">
        <v>118</v>
      </c>
      <c r="C159" s="79">
        <v>717.25</v>
      </c>
      <c r="D159" s="79">
        <v>18.096992</v>
      </c>
      <c r="E159" s="79">
        <v>6.7701599999999997</v>
      </c>
      <c r="F159" s="80">
        <f t="shared" si="12"/>
        <v>24.867152000000001</v>
      </c>
      <c r="G159" s="79"/>
      <c r="H159" s="79">
        <f t="shared" si="13"/>
        <v>3.4670131753224123</v>
      </c>
    </row>
    <row r="160" spans="1:8" s="70" customFormat="1" ht="20.100000000000001" customHeight="1" x14ac:dyDescent="0.2">
      <c r="A160" s="85"/>
      <c r="B160" s="86" t="s">
        <v>394</v>
      </c>
      <c r="C160" s="79">
        <v>740.82</v>
      </c>
      <c r="D160" s="79">
        <v>19.060948</v>
      </c>
      <c r="E160" s="79">
        <v>6.8644420000000004</v>
      </c>
      <c r="F160" s="80">
        <f t="shared" si="12"/>
        <v>25.92539</v>
      </c>
      <c r="G160" s="79"/>
      <c r="H160" s="79">
        <f t="shared" si="13"/>
        <v>3.4995531978078342</v>
      </c>
    </row>
    <row r="161" spans="1:8" s="70" customFormat="1" ht="20.100000000000001" customHeight="1" x14ac:dyDescent="0.2">
      <c r="A161" s="85"/>
      <c r="B161" s="86" t="s">
        <v>116</v>
      </c>
      <c r="C161" s="79">
        <v>30.07</v>
      </c>
      <c r="D161" s="79">
        <v>0.49906400000000001</v>
      </c>
      <c r="E161" s="79">
        <v>0.17996100000000001</v>
      </c>
      <c r="F161" s="80">
        <f t="shared" si="12"/>
        <v>0.67902499999999999</v>
      </c>
      <c r="G161" s="79"/>
      <c r="H161" s="79">
        <f t="shared" si="13"/>
        <v>2.2581476554705686</v>
      </c>
    </row>
    <row r="162" spans="1:8" s="70" customFormat="1" ht="20.100000000000001" customHeight="1" x14ac:dyDescent="0.2">
      <c r="A162" s="85"/>
      <c r="B162" s="86" t="s">
        <v>114</v>
      </c>
      <c r="C162" s="79">
        <v>944.85</v>
      </c>
      <c r="D162" s="79">
        <v>24.285073000000001</v>
      </c>
      <c r="E162" s="79">
        <v>9.2526010000000003</v>
      </c>
      <c r="F162" s="80">
        <f t="shared" si="12"/>
        <v>33.537674000000003</v>
      </c>
      <c r="G162" s="79"/>
      <c r="H162" s="79">
        <f t="shared" si="13"/>
        <v>3.5495236280891151</v>
      </c>
    </row>
    <row r="163" spans="1:8" s="70" customFormat="1" ht="20.100000000000001" customHeight="1" x14ac:dyDescent="0.2">
      <c r="A163" s="85"/>
      <c r="B163" s="86" t="s">
        <v>393</v>
      </c>
      <c r="C163" s="79">
        <v>100.46</v>
      </c>
      <c r="D163" s="79">
        <v>1.47926</v>
      </c>
      <c r="E163" s="79">
        <v>0.50220100000000001</v>
      </c>
      <c r="F163" s="80">
        <f t="shared" si="12"/>
        <v>1.9814609999999999</v>
      </c>
      <c r="G163" s="79"/>
      <c r="H163" s="79">
        <f t="shared" si="13"/>
        <v>1.9723880151304003</v>
      </c>
    </row>
    <row r="164" spans="1:8" s="70" customFormat="1" ht="20.100000000000001" customHeight="1" x14ac:dyDescent="0.2">
      <c r="A164" s="85"/>
      <c r="B164" s="86" t="s">
        <v>392</v>
      </c>
      <c r="C164" s="79">
        <v>472.45</v>
      </c>
      <c r="D164" s="79">
        <v>11.767341</v>
      </c>
      <c r="E164" s="79">
        <v>4.3399510000000001</v>
      </c>
      <c r="F164" s="80">
        <f t="shared" si="12"/>
        <v>16.107292000000001</v>
      </c>
      <c r="G164" s="79"/>
      <c r="H164" s="79">
        <f t="shared" si="13"/>
        <v>3.4093114615303213</v>
      </c>
    </row>
    <row r="165" spans="1:8" s="70" customFormat="1" ht="20.100000000000001" customHeight="1" x14ac:dyDescent="0.2">
      <c r="A165" s="85"/>
      <c r="B165" s="86" t="s">
        <v>112</v>
      </c>
      <c r="C165" s="79">
        <v>896.67</v>
      </c>
      <c r="D165" s="79">
        <v>22.756311</v>
      </c>
      <c r="E165" s="79">
        <v>8.7199530000000003</v>
      </c>
      <c r="F165" s="80">
        <f t="shared" si="12"/>
        <v>31.476264</v>
      </c>
      <c r="G165" s="79"/>
      <c r="H165" s="79">
        <f t="shared" si="13"/>
        <v>3.5103509652380476</v>
      </c>
    </row>
    <row r="166" spans="1:8" s="70" customFormat="1" ht="20.100000000000001" customHeight="1" x14ac:dyDescent="0.2">
      <c r="A166" s="85"/>
      <c r="B166" s="86" t="s">
        <v>391</v>
      </c>
      <c r="C166" s="79">
        <v>577.22</v>
      </c>
      <c r="D166" s="79">
        <v>14.076644</v>
      </c>
      <c r="E166" s="79">
        <v>5.3798870000000001</v>
      </c>
      <c r="F166" s="80">
        <f t="shared" si="12"/>
        <v>19.456530999999998</v>
      </c>
      <c r="G166" s="79"/>
      <c r="H166" s="79">
        <f t="shared" si="13"/>
        <v>3.3707305706662964</v>
      </c>
    </row>
    <row r="167" spans="1:8" s="70" customFormat="1" ht="20.100000000000001" customHeight="1" x14ac:dyDescent="0.2">
      <c r="A167" s="85"/>
      <c r="B167" s="86" t="s">
        <v>390</v>
      </c>
      <c r="C167" s="79">
        <v>954.86</v>
      </c>
      <c r="D167" s="79">
        <v>24.816300999999999</v>
      </c>
      <c r="E167" s="79">
        <v>8.7759630000000008</v>
      </c>
      <c r="F167" s="80">
        <f t="shared" si="12"/>
        <v>33.592264</v>
      </c>
      <c r="G167" s="79"/>
      <c r="H167" s="79">
        <f t="shared" si="13"/>
        <v>3.5180302871625155</v>
      </c>
    </row>
    <row r="168" spans="1:8" s="70" customFormat="1" ht="20.100000000000001" customHeight="1" x14ac:dyDescent="0.2">
      <c r="A168" s="85"/>
      <c r="B168" s="86" t="s">
        <v>389</v>
      </c>
      <c r="C168" s="79">
        <v>317.02999999999997</v>
      </c>
      <c r="D168" s="79">
        <v>6.3378550000000002</v>
      </c>
      <c r="E168" s="79">
        <v>2.1913580000000001</v>
      </c>
      <c r="F168" s="80">
        <f t="shared" si="12"/>
        <v>8.5292130000000004</v>
      </c>
      <c r="G168" s="79"/>
      <c r="H168" s="79">
        <f t="shared" si="13"/>
        <v>2.6903488628836394</v>
      </c>
    </row>
    <row r="169" spans="1:8" s="70" customFormat="1" ht="20.100000000000001" customHeight="1" x14ac:dyDescent="0.2">
      <c r="A169" s="85"/>
      <c r="B169" s="86" t="s">
        <v>110</v>
      </c>
      <c r="C169" s="79">
        <v>1281.51</v>
      </c>
      <c r="D169" s="79">
        <v>31.161296</v>
      </c>
      <c r="E169" s="79">
        <v>10.420119</v>
      </c>
      <c r="F169" s="80">
        <f t="shared" si="12"/>
        <v>41.581415</v>
      </c>
      <c r="G169" s="79"/>
      <c r="H169" s="79">
        <f t="shared" si="13"/>
        <v>3.2447202909068209</v>
      </c>
    </row>
    <row r="170" spans="1:8" s="70" customFormat="1" ht="20.100000000000001" customHeight="1" x14ac:dyDescent="0.2">
      <c r="A170" s="78">
        <v>13</v>
      </c>
      <c r="B170" s="77" t="s">
        <v>3</v>
      </c>
      <c r="C170" s="76">
        <f>SUM(C171)</f>
        <v>17509.990000000002</v>
      </c>
      <c r="D170" s="76">
        <f>SUM(D171)</f>
        <v>432.66</v>
      </c>
      <c r="E170" s="76">
        <f>SUM(E171)</f>
        <v>6.79</v>
      </c>
      <c r="F170" s="76">
        <f>SUM(F171)</f>
        <v>439.45000000000005</v>
      </c>
      <c r="G170" s="75"/>
      <c r="H170" s="75">
        <f t="shared" si="13"/>
        <v>2.5097101711651462</v>
      </c>
    </row>
    <row r="171" spans="1:8" s="70" customFormat="1" ht="20.100000000000001" customHeight="1" x14ac:dyDescent="0.2">
      <c r="A171" s="82"/>
      <c r="B171" s="81" t="s">
        <v>388</v>
      </c>
      <c r="C171" s="89">
        <v>17509.990000000002</v>
      </c>
      <c r="D171" s="89">
        <v>432.66</v>
      </c>
      <c r="E171" s="89">
        <v>6.79</v>
      </c>
      <c r="F171" s="80">
        <f>SUM(D171:E171)</f>
        <v>439.45000000000005</v>
      </c>
      <c r="G171" s="79"/>
      <c r="H171" s="79">
        <f t="shared" si="13"/>
        <v>2.5097101711651462</v>
      </c>
    </row>
    <row r="172" spans="1:8" s="70" customFormat="1" ht="20.100000000000001" customHeight="1" x14ac:dyDescent="0.2">
      <c r="A172" s="78">
        <v>14</v>
      </c>
      <c r="B172" s="77" t="s">
        <v>109</v>
      </c>
      <c r="C172" s="76">
        <f>SUM(C173:C176)</f>
        <v>2194.65</v>
      </c>
      <c r="D172" s="76">
        <f>SUM(D173:D176)</f>
        <v>34.059999999999995</v>
      </c>
      <c r="E172" s="76">
        <f>SUM(E173:E176)</f>
        <v>0</v>
      </c>
      <c r="F172" s="76">
        <f>SUM(F173:F176)</f>
        <v>34.059999999999995</v>
      </c>
      <c r="G172" s="75"/>
      <c r="H172" s="75">
        <f t="shared" si="13"/>
        <v>1.5519558927391608</v>
      </c>
    </row>
    <row r="173" spans="1:8" s="70" customFormat="1" ht="20.100000000000001" customHeight="1" x14ac:dyDescent="0.2">
      <c r="A173" s="85"/>
      <c r="B173" s="86" t="s">
        <v>387</v>
      </c>
      <c r="C173" s="79">
        <v>1995.9</v>
      </c>
      <c r="D173" s="79">
        <v>30.16</v>
      </c>
      <c r="E173" s="79">
        <v>0</v>
      </c>
      <c r="F173" s="80">
        <f>SUM(D173:E173)</f>
        <v>30.16</v>
      </c>
      <c r="G173" s="79"/>
      <c r="H173" s="79">
        <f t="shared" si="13"/>
        <v>1.5110977503882959</v>
      </c>
    </row>
    <row r="174" spans="1:8" s="70" customFormat="1" ht="20.100000000000001" customHeight="1" x14ac:dyDescent="0.2">
      <c r="A174" s="85"/>
      <c r="B174" s="86" t="s">
        <v>108</v>
      </c>
      <c r="C174" s="79">
        <v>152.69999999999999</v>
      </c>
      <c r="D174" s="79">
        <v>2.56</v>
      </c>
      <c r="E174" s="79">
        <v>0</v>
      </c>
      <c r="F174" s="80">
        <f>SUM(D174:E174)</f>
        <v>2.56</v>
      </c>
      <c r="G174" s="79"/>
      <c r="H174" s="79">
        <f t="shared" si="13"/>
        <v>1.6764898493778653</v>
      </c>
    </row>
    <row r="175" spans="1:8" s="70" customFormat="1" ht="20.100000000000001" customHeight="1" x14ac:dyDescent="0.2">
      <c r="A175" s="85"/>
      <c r="B175" s="86" t="s">
        <v>386</v>
      </c>
      <c r="C175" s="79">
        <v>14.79</v>
      </c>
      <c r="D175" s="79">
        <v>0.48</v>
      </c>
      <c r="E175" s="79">
        <v>0</v>
      </c>
      <c r="F175" s="80">
        <f>SUM(D175:E175)</f>
        <v>0.48</v>
      </c>
      <c r="G175" s="79"/>
      <c r="H175" s="79">
        <f t="shared" si="13"/>
        <v>3.2454361054766734</v>
      </c>
    </row>
    <row r="176" spans="1:8" s="70" customFormat="1" ht="20.100000000000001" customHeight="1" x14ac:dyDescent="0.2">
      <c r="A176" s="85"/>
      <c r="B176" s="86" t="s">
        <v>385</v>
      </c>
      <c r="C176" s="79">
        <v>31.26</v>
      </c>
      <c r="D176" s="79">
        <v>0.86</v>
      </c>
      <c r="E176" s="79">
        <v>0</v>
      </c>
      <c r="F176" s="80">
        <f>SUM(D176:E176)</f>
        <v>0.86</v>
      </c>
      <c r="G176" s="79"/>
      <c r="H176" s="79">
        <f t="shared" si="13"/>
        <v>2.7511196417146508</v>
      </c>
    </row>
    <row r="177" spans="1:8" s="70" customFormat="1" ht="20.100000000000001" customHeight="1" x14ac:dyDescent="0.2">
      <c r="A177" s="78">
        <v>15</v>
      </c>
      <c r="B177" s="77" t="s">
        <v>107</v>
      </c>
      <c r="C177" s="76">
        <f>SUM(C178:C182)</f>
        <v>1978.38</v>
      </c>
      <c r="D177" s="76">
        <f>SUM(D178:D182)</f>
        <v>37.4</v>
      </c>
      <c r="E177" s="76">
        <f>SUM(E178:E182)</f>
        <v>0</v>
      </c>
      <c r="F177" s="76">
        <f>SUM(F178:F182)</f>
        <v>37.4</v>
      </c>
      <c r="G177" s="75"/>
      <c r="H177" s="75">
        <f t="shared" si="13"/>
        <v>1.8904356089325607</v>
      </c>
    </row>
    <row r="178" spans="1:8" s="70" customFormat="1" ht="20.100000000000001" customHeight="1" x14ac:dyDescent="0.2">
      <c r="A178" s="85"/>
      <c r="B178" s="86" t="s">
        <v>384</v>
      </c>
      <c r="C178" s="79">
        <v>867.2</v>
      </c>
      <c r="D178" s="79">
        <v>15.45</v>
      </c>
      <c r="E178" s="79">
        <v>0</v>
      </c>
      <c r="F178" s="80">
        <f>SUM(D178:E178)</f>
        <v>15.45</v>
      </c>
      <c r="G178" s="79"/>
      <c r="H178" s="79">
        <f t="shared" si="13"/>
        <v>1.7815959409594093</v>
      </c>
    </row>
    <row r="179" spans="1:8" s="70" customFormat="1" ht="20.100000000000001" customHeight="1" x14ac:dyDescent="0.2">
      <c r="A179" s="85"/>
      <c r="B179" s="86" t="s">
        <v>106</v>
      </c>
      <c r="C179" s="79">
        <v>386.71</v>
      </c>
      <c r="D179" s="79">
        <v>11.58</v>
      </c>
      <c r="E179" s="79">
        <v>0</v>
      </c>
      <c r="F179" s="80">
        <f>SUM(D179:E179)</f>
        <v>11.58</v>
      </c>
      <c r="G179" s="79"/>
      <c r="H179" s="79">
        <f t="shared" si="13"/>
        <v>2.9944919965865893</v>
      </c>
    </row>
    <row r="180" spans="1:8" s="70" customFormat="1" ht="20.100000000000001" customHeight="1" x14ac:dyDescent="0.2">
      <c r="A180" s="85"/>
      <c r="B180" s="86" t="s">
        <v>104</v>
      </c>
      <c r="C180" s="79">
        <v>61.6</v>
      </c>
      <c r="D180" s="79">
        <v>0.09</v>
      </c>
      <c r="E180" s="79">
        <v>0</v>
      </c>
      <c r="F180" s="80">
        <f>SUM(D180:E180)</f>
        <v>0.09</v>
      </c>
      <c r="G180" s="79"/>
      <c r="H180" s="79">
        <f t="shared" si="13"/>
        <v>0.1461038961038961</v>
      </c>
    </row>
    <row r="181" spans="1:8" s="70" customFormat="1" ht="20.100000000000001" customHeight="1" x14ac:dyDescent="0.2">
      <c r="A181" s="85"/>
      <c r="B181" s="86" t="s">
        <v>383</v>
      </c>
      <c r="C181" s="79">
        <v>642.22</v>
      </c>
      <c r="D181" s="79">
        <v>10.28</v>
      </c>
      <c r="E181" s="79">
        <v>0</v>
      </c>
      <c r="F181" s="80">
        <f>SUM(D181:E181)</f>
        <v>10.28</v>
      </c>
      <c r="G181" s="79"/>
      <c r="H181" s="79">
        <f t="shared" si="13"/>
        <v>1.6006975802684436</v>
      </c>
    </row>
    <row r="182" spans="1:8" s="70" customFormat="1" ht="20.100000000000001" customHeight="1" x14ac:dyDescent="0.2">
      <c r="A182" s="85"/>
      <c r="B182" s="86" t="s">
        <v>102</v>
      </c>
      <c r="C182" s="79">
        <v>20.65</v>
      </c>
      <c r="D182" s="79">
        <v>0</v>
      </c>
      <c r="E182" s="79">
        <v>0</v>
      </c>
      <c r="F182" s="80">
        <f>SUM(D182:E182)</f>
        <v>0</v>
      </c>
      <c r="G182" s="79"/>
      <c r="H182" s="79">
        <f t="shared" si="13"/>
        <v>0</v>
      </c>
    </row>
    <row r="183" spans="1:8" s="70" customFormat="1" ht="20.100000000000001" customHeight="1" x14ac:dyDescent="0.2">
      <c r="A183" s="78">
        <v>16</v>
      </c>
      <c r="B183" s="77" t="s">
        <v>101</v>
      </c>
      <c r="C183" s="76">
        <f>SUM(C184:C191)</f>
        <v>7930.23</v>
      </c>
      <c r="D183" s="76">
        <f>SUM(D184:D191)</f>
        <v>184.32142593</v>
      </c>
      <c r="E183" s="76">
        <f>SUM(E184:E191)</f>
        <v>1.3588889999999999E-2</v>
      </c>
      <c r="F183" s="76">
        <f>SUM(F184:F191)</f>
        <v>184.33501482</v>
      </c>
      <c r="G183" s="75"/>
      <c r="H183" s="75">
        <f t="shared" si="13"/>
        <v>2.3244598809870585</v>
      </c>
    </row>
    <row r="184" spans="1:8" s="70" customFormat="1" ht="20.100000000000001" customHeight="1" x14ac:dyDescent="0.2">
      <c r="A184" s="85"/>
      <c r="B184" s="86" t="s">
        <v>382</v>
      </c>
      <c r="C184" s="79">
        <v>1504.03</v>
      </c>
      <c r="D184" s="79">
        <v>29.977869690000002</v>
      </c>
      <c r="E184" s="79">
        <v>2.7548400000000002E-3</v>
      </c>
      <c r="F184" s="80">
        <f t="shared" ref="F184:F191" si="14">SUM(D184:E184)</f>
        <v>29.980624530000004</v>
      </c>
      <c r="G184" s="79"/>
      <c r="H184" s="79">
        <f t="shared" si="13"/>
        <v>1.9933528274037091</v>
      </c>
    </row>
    <row r="185" spans="1:8" s="70" customFormat="1" ht="20.100000000000001" customHeight="1" x14ac:dyDescent="0.2">
      <c r="A185" s="85"/>
      <c r="B185" s="86" t="s">
        <v>100</v>
      </c>
      <c r="C185" s="79">
        <v>4087.83</v>
      </c>
      <c r="D185" s="79">
        <v>108.72166612000001</v>
      </c>
      <c r="E185" s="79">
        <v>0</v>
      </c>
      <c r="F185" s="80">
        <f t="shared" si="14"/>
        <v>108.72166612000001</v>
      </c>
      <c r="G185" s="79"/>
      <c r="H185" s="79">
        <f t="shared" si="13"/>
        <v>2.6596425516716695</v>
      </c>
    </row>
    <row r="186" spans="1:8" s="70" customFormat="1" ht="20.100000000000001" customHeight="1" x14ac:dyDescent="0.2">
      <c r="A186" s="85"/>
      <c r="B186" s="86" t="s">
        <v>98</v>
      </c>
      <c r="C186" s="79">
        <v>694.55</v>
      </c>
      <c r="D186" s="79">
        <v>11.45745647</v>
      </c>
      <c r="E186" s="79">
        <v>0</v>
      </c>
      <c r="F186" s="80">
        <f t="shared" si="14"/>
        <v>11.45745647</v>
      </c>
      <c r="G186" s="79"/>
      <c r="H186" s="79">
        <f t="shared" si="13"/>
        <v>1.6496229889856746</v>
      </c>
    </row>
    <row r="187" spans="1:8" s="70" customFormat="1" ht="20.100000000000001" customHeight="1" x14ac:dyDescent="0.2">
      <c r="A187" s="85"/>
      <c r="B187" s="86" t="s">
        <v>96</v>
      </c>
      <c r="C187" s="79">
        <v>351.35</v>
      </c>
      <c r="D187" s="79">
        <v>3.7654020499999996</v>
      </c>
      <c r="E187" s="79">
        <v>8.4682000000000004E-3</v>
      </c>
      <c r="F187" s="80">
        <f t="shared" si="14"/>
        <v>3.7738702499999994</v>
      </c>
      <c r="G187" s="79"/>
      <c r="H187" s="79">
        <f t="shared" si="13"/>
        <v>1.0741056638679378</v>
      </c>
    </row>
    <row r="188" spans="1:8" s="70" customFormat="1" ht="24.75" customHeight="1" x14ac:dyDescent="0.2">
      <c r="A188" s="85"/>
      <c r="B188" s="88" t="s">
        <v>381</v>
      </c>
      <c r="C188" s="79">
        <v>0</v>
      </c>
      <c r="D188" s="79">
        <v>0.38159999999999999</v>
      </c>
      <c r="E188" s="79">
        <v>0</v>
      </c>
      <c r="F188" s="80">
        <f t="shared" si="14"/>
        <v>0.38159999999999999</v>
      </c>
      <c r="G188" s="79"/>
      <c r="H188" s="79">
        <v>0</v>
      </c>
    </row>
    <row r="189" spans="1:8" s="70" customFormat="1" ht="20.100000000000001" customHeight="1" x14ac:dyDescent="0.2">
      <c r="A189" s="85"/>
      <c r="B189" s="86" t="s">
        <v>92</v>
      </c>
      <c r="C189" s="79">
        <v>997.78</v>
      </c>
      <c r="D189" s="79">
        <v>26.772494909999999</v>
      </c>
      <c r="E189" s="79">
        <v>0</v>
      </c>
      <c r="F189" s="80">
        <f t="shared" si="14"/>
        <v>26.772494909999999</v>
      </c>
      <c r="G189" s="79"/>
      <c r="H189" s="79">
        <f t="shared" ref="H189:H204" si="15">F189/C189*100</f>
        <v>2.6832062087834991</v>
      </c>
    </row>
    <row r="190" spans="1:8" s="70" customFormat="1" ht="20.100000000000001" customHeight="1" x14ac:dyDescent="0.2">
      <c r="A190" s="85"/>
      <c r="B190" s="86" t="s">
        <v>380</v>
      </c>
      <c r="C190" s="79">
        <v>176.66</v>
      </c>
      <c r="D190" s="79">
        <v>1.338948</v>
      </c>
      <c r="E190" s="79">
        <v>0</v>
      </c>
      <c r="F190" s="80">
        <f t="shared" si="14"/>
        <v>1.338948</v>
      </c>
      <c r="G190" s="79"/>
      <c r="H190" s="79">
        <f t="shared" si="15"/>
        <v>0.75792369523378245</v>
      </c>
    </row>
    <row r="191" spans="1:8" s="70" customFormat="1" ht="20.100000000000001" customHeight="1" x14ac:dyDescent="0.2">
      <c r="A191" s="85"/>
      <c r="B191" s="86" t="s">
        <v>90</v>
      </c>
      <c r="C191" s="79">
        <v>118.03</v>
      </c>
      <c r="D191" s="79">
        <v>1.90598869</v>
      </c>
      <c r="E191" s="79">
        <v>2.3658500000000001E-3</v>
      </c>
      <c r="F191" s="80">
        <f t="shared" si="14"/>
        <v>1.9083545399999999</v>
      </c>
      <c r="G191" s="79"/>
      <c r="H191" s="79">
        <f t="shared" si="15"/>
        <v>1.616838549521308</v>
      </c>
    </row>
    <row r="192" spans="1:8" s="70" customFormat="1" ht="20.100000000000001" customHeight="1" x14ac:dyDescent="0.2">
      <c r="A192" s="78">
        <v>17</v>
      </c>
      <c r="B192" s="77" t="s">
        <v>2</v>
      </c>
      <c r="C192" s="76">
        <f>SUM(C193:C198)</f>
        <v>10802.84</v>
      </c>
      <c r="D192" s="76">
        <f>SUM(D193:D198)</f>
        <v>215.73</v>
      </c>
      <c r="E192" s="76">
        <f>SUM(E193:E198)</f>
        <v>1.27</v>
      </c>
      <c r="F192" s="76">
        <f>SUM(F193:F198)</f>
        <v>217</v>
      </c>
      <c r="G192" s="75"/>
      <c r="H192" s="75">
        <f t="shared" si="15"/>
        <v>2.0087310373938703</v>
      </c>
    </row>
    <row r="193" spans="1:8" s="70" customFormat="1" ht="20.100000000000001" customHeight="1" x14ac:dyDescent="0.2">
      <c r="A193" s="85"/>
      <c r="B193" s="86" t="s">
        <v>379</v>
      </c>
      <c r="C193" s="79">
        <v>10448.89</v>
      </c>
      <c r="D193" s="79">
        <v>212.7</v>
      </c>
      <c r="E193" s="79">
        <v>1.21</v>
      </c>
      <c r="F193" s="80">
        <f t="shared" ref="F193:F198" si="16">SUM(D193:E193)</f>
        <v>213.91</v>
      </c>
      <c r="G193" s="79"/>
      <c r="H193" s="79">
        <f t="shared" si="15"/>
        <v>2.0472031000422057</v>
      </c>
    </row>
    <row r="194" spans="1:8" s="70" customFormat="1" ht="20.100000000000001" customHeight="1" x14ac:dyDescent="0.2">
      <c r="A194" s="85"/>
      <c r="B194" s="86" t="s">
        <v>89</v>
      </c>
      <c r="C194" s="79">
        <v>137.34</v>
      </c>
      <c r="D194" s="79">
        <v>0.78</v>
      </c>
      <c r="E194" s="79">
        <v>0.01</v>
      </c>
      <c r="F194" s="80">
        <f t="shared" si="16"/>
        <v>0.79</v>
      </c>
      <c r="G194" s="79"/>
      <c r="H194" s="79">
        <f t="shared" si="15"/>
        <v>0.57521479539828169</v>
      </c>
    </row>
    <row r="195" spans="1:8" s="70" customFormat="1" ht="20.100000000000001" customHeight="1" x14ac:dyDescent="0.2">
      <c r="A195" s="85"/>
      <c r="B195" s="86" t="s">
        <v>87</v>
      </c>
      <c r="C195" s="79">
        <v>36.04</v>
      </c>
      <c r="D195" s="79">
        <v>0.75</v>
      </c>
      <c r="E195" s="79">
        <v>0.02</v>
      </c>
      <c r="F195" s="80">
        <f t="shared" si="16"/>
        <v>0.77</v>
      </c>
      <c r="G195" s="79"/>
      <c r="H195" s="79">
        <f t="shared" si="15"/>
        <v>2.1365149833518315</v>
      </c>
    </row>
    <row r="196" spans="1:8" s="70" customFormat="1" ht="20.100000000000001" customHeight="1" x14ac:dyDescent="0.2">
      <c r="A196" s="85"/>
      <c r="B196" s="86" t="s">
        <v>85</v>
      </c>
      <c r="C196" s="79">
        <v>110.08</v>
      </c>
      <c r="D196" s="79">
        <v>0.38</v>
      </c>
      <c r="E196" s="79">
        <v>0</v>
      </c>
      <c r="F196" s="80">
        <f t="shared" si="16"/>
        <v>0.38</v>
      </c>
      <c r="G196" s="79"/>
      <c r="H196" s="79">
        <f t="shared" si="15"/>
        <v>0.34520348837209303</v>
      </c>
    </row>
    <row r="197" spans="1:8" s="70" customFormat="1" ht="20.100000000000001" customHeight="1" x14ac:dyDescent="0.2">
      <c r="A197" s="85"/>
      <c r="B197" s="86" t="s">
        <v>84</v>
      </c>
      <c r="C197" s="79">
        <v>9.35</v>
      </c>
      <c r="D197" s="79">
        <v>0.03</v>
      </c>
      <c r="E197" s="79">
        <v>0</v>
      </c>
      <c r="F197" s="80">
        <f t="shared" si="16"/>
        <v>0.03</v>
      </c>
      <c r="G197" s="79"/>
      <c r="H197" s="79">
        <f t="shared" si="15"/>
        <v>0.32085561497326204</v>
      </c>
    </row>
    <row r="198" spans="1:8" s="70" customFormat="1" ht="20.100000000000001" customHeight="1" x14ac:dyDescent="0.2">
      <c r="A198" s="85"/>
      <c r="B198" s="86" t="s">
        <v>82</v>
      </c>
      <c r="C198" s="79">
        <v>61.14</v>
      </c>
      <c r="D198" s="79">
        <v>1.0900000000000001</v>
      </c>
      <c r="E198" s="79">
        <v>0.03</v>
      </c>
      <c r="F198" s="80">
        <f t="shared" si="16"/>
        <v>1.1200000000000001</v>
      </c>
      <c r="G198" s="79"/>
      <c r="H198" s="79">
        <f t="shared" si="15"/>
        <v>1.831861301929997</v>
      </c>
    </row>
    <row r="199" spans="1:8" s="70" customFormat="1" ht="20.100000000000001" customHeight="1" x14ac:dyDescent="0.2">
      <c r="A199" s="78">
        <v>18</v>
      </c>
      <c r="B199" s="77" t="s">
        <v>81</v>
      </c>
      <c r="C199" s="76">
        <f>SUM(C200:C206)</f>
        <v>1492.46</v>
      </c>
      <c r="D199" s="76">
        <f>SUM(D200:D206)</f>
        <v>14.054256730000001</v>
      </c>
      <c r="E199" s="76">
        <f>SUM(E200:E206)</f>
        <v>2.6859171499999999</v>
      </c>
      <c r="F199" s="76">
        <f>SUM(F200:F206)</f>
        <v>16.74017388</v>
      </c>
      <c r="G199" s="75"/>
      <c r="H199" s="75">
        <f t="shared" si="15"/>
        <v>1.1216497514171233</v>
      </c>
    </row>
    <row r="200" spans="1:8" s="70" customFormat="1" ht="20.100000000000001" customHeight="1" x14ac:dyDescent="0.2">
      <c r="A200" s="85"/>
      <c r="B200" s="86" t="s">
        <v>378</v>
      </c>
      <c r="C200" s="79">
        <v>522.41</v>
      </c>
      <c r="D200" s="79">
        <v>5.1339529299999995</v>
      </c>
      <c r="E200" s="79">
        <v>0</v>
      </c>
      <c r="F200" s="80">
        <f t="shared" ref="F200:F206" si="17">SUM(D200:E200)</f>
        <v>5.1339529299999995</v>
      </c>
      <c r="G200" s="79"/>
      <c r="H200" s="79">
        <f t="shared" si="15"/>
        <v>0.98274399992343175</v>
      </c>
    </row>
    <row r="201" spans="1:8" s="70" customFormat="1" ht="20.100000000000001" customHeight="1" x14ac:dyDescent="0.2">
      <c r="A201" s="85"/>
      <c r="B201" s="86" t="s">
        <v>80</v>
      </c>
      <c r="C201" s="79">
        <v>86.45</v>
      </c>
      <c r="D201" s="79">
        <v>0.61523399999999995</v>
      </c>
      <c r="E201" s="79">
        <v>0</v>
      </c>
      <c r="F201" s="80">
        <f t="shared" si="17"/>
        <v>0.61523399999999995</v>
      </c>
      <c r="G201" s="79"/>
      <c r="H201" s="79">
        <f t="shared" si="15"/>
        <v>0.71166454598033535</v>
      </c>
    </row>
    <row r="202" spans="1:8" s="70" customFormat="1" ht="20.100000000000001" customHeight="1" x14ac:dyDescent="0.2">
      <c r="A202" s="85"/>
      <c r="B202" s="86" t="s">
        <v>377</v>
      </c>
      <c r="C202" s="79">
        <v>61.91</v>
      </c>
      <c r="D202" s="79">
        <v>0.24731835999999999</v>
      </c>
      <c r="E202" s="79">
        <v>0</v>
      </c>
      <c r="F202" s="80">
        <f t="shared" si="17"/>
        <v>0.24731835999999999</v>
      </c>
      <c r="G202" s="79"/>
      <c r="H202" s="79">
        <f t="shared" si="15"/>
        <v>0.39948047165239864</v>
      </c>
    </row>
    <row r="203" spans="1:8" s="70" customFormat="1" ht="20.100000000000001" customHeight="1" x14ac:dyDescent="0.2">
      <c r="A203" s="85"/>
      <c r="B203" s="86" t="s">
        <v>376</v>
      </c>
      <c r="C203" s="79">
        <v>255.79</v>
      </c>
      <c r="D203" s="79">
        <v>0</v>
      </c>
      <c r="E203" s="79">
        <v>0</v>
      </c>
      <c r="F203" s="80">
        <f t="shared" si="17"/>
        <v>0</v>
      </c>
      <c r="G203" s="79"/>
      <c r="H203" s="79">
        <f t="shared" si="15"/>
        <v>0</v>
      </c>
    </row>
    <row r="204" spans="1:8" s="70" customFormat="1" ht="20.100000000000001" customHeight="1" x14ac:dyDescent="0.2">
      <c r="A204" s="85"/>
      <c r="B204" s="86" t="s">
        <v>375</v>
      </c>
      <c r="C204" s="79">
        <v>565.9</v>
      </c>
      <c r="D204" s="79">
        <v>8.0577514400000005</v>
      </c>
      <c r="E204" s="79">
        <v>2.6859171499999999</v>
      </c>
      <c r="F204" s="80">
        <f t="shared" si="17"/>
        <v>10.74366859</v>
      </c>
      <c r="G204" s="79"/>
      <c r="H204" s="79">
        <f t="shared" si="15"/>
        <v>1.8985100883548334</v>
      </c>
    </row>
    <row r="205" spans="1:8" s="70" customFormat="1" ht="20.100000000000001" customHeight="1" x14ac:dyDescent="0.2">
      <c r="A205" s="85"/>
      <c r="B205" s="86" t="s">
        <v>76</v>
      </c>
      <c r="C205" s="79">
        <v>0</v>
      </c>
      <c r="D205" s="79">
        <v>0</v>
      </c>
      <c r="E205" s="79">
        <v>0</v>
      </c>
      <c r="F205" s="80">
        <f t="shared" si="17"/>
        <v>0</v>
      </c>
      <c r="G205" s="79"/>
      <c r="H205" s="79">
        <v>0</v>
      </c>
    </row>
    <row r="206" spans="1:8" s="70" customFormat="1" ht="20.100000000000001" customHeight="1" x14ac:dyDescent="0.2">
      <c r="A206" s="85"/>
      <c r="B206" s="86" t="s">
        <v>74</v>
      </c>
      <c r="C206" s="79">
        <v>0</v>
      </c>
      <c r="D206" s="79">
        <v>0</v>
      </c>
      <c r="E206" s="79">
        <v>0</v>
      </c>
      <c r="F206" s="80">
        <f t="shared" si="17"/>
        <v>0</v>
      </c>
      <c r="G206" s="79"/>
      <c r="H206" s="79">
        <v>0</v>
      </c>
    </row>
    <row r="207" spans="1:8" s="70" customFormat="1" ht="20.100000000000001" customHeight="1" x14ac:dyDescent="0.2">
      <c r="A207" s="78">
        <v>20</v>
      </c>
      <c r="B207" s="77" t="s">
        <v>71</v>
      </c>
      <c r="C207" s="76">
        <f>SUM(C208:C215)</f>
        <v>2891.2700000000004</v>
      </c>
      <c r="D207" s="76">
        <f>SUM(D208:D215)</f>
        <v>39.809999999999995</v>
      </c>
      <c r="E207" s="76">
        <f>SUM(E208:E215)</f>
        <v>0</v>
      </c>
      <c r="F207" s="76">
        <f>SUM(F208:F215)</f>
        <v>39.809999999999995</v>
      </c>
      <c r="G207" s="75"/>
      <c r="H207" s="75">
        <f t="shared" ref="H207:H238" si="18">F207/C207*100</f>
        <v>1.3769035752454801</v>
      </c>
    </row>
    <row r="208" spans="1:8" s="70" customFormat="1" ht="20.100000000000001" customHeight="1" x14ac:dyDescent="0.2">
      <c r="A208" s="85"/>
      <c r="B208" s="86" t="s">
        <v>374</v>
      </c>
      <c r="C208" s="79">
        <v>1531.59</v>
      </c>
      <c r="D208" s="79">
        <v>27.51</v>
      </c>
      <c r="E208" s="79">
        <v>0</v>
      </c>
      <c r="F208" s="80">
        <f t="shared" ref="F208:F215" si="19">SUM(D208:E208)</f>
        <v>27.51</v>
      </c>
      <c r="G208" s="79"/>
      <c r="H208" s="79">
        <f t="shared" si="18"/>
        <v>1.7961726049399644</v>
      </c>
    </row>
    <row r="209" spans="1:8" s="70" customFormat="1" ht="20.100000000000001" customHeight="1" x14ac:dyDescent="0.2">
      <c r="A209" s="85"/>
      <c r="B209" s="86" t="s">
        <v>69</v>
      </c>
      <c r="C209" s="79">
        <v>71.66</v>
      </c>
      <c r="D209" s="79">
        <v>0.56999999999999995</v>
      </c>
      <c r="E209" s="79">
        <v>0</v>
      </c>
      <c r="F209" s="80">
        <f t="shared" si="19"/>
        <v>0.56999999999999995</v>
      </c>
      <c r="G209" s="79"/>
      <c r="H209" s="79">
        <f t="shared" si="18"/>
        <v>0.79542283003070058</v>
      </c>
    </row>
    <row r="210" spans="1:8" s="70" customFormat="1" ht="20.100000000000001" customHeight="1" x14ac:dyDescent="0.2">
      <c r="A210" s="85"/>
      <c r="B210" s="86" t="s">
        <v>373</v>
      </c>
      <c r="C210" s="79">
        <v>662.01</v>
      </c>
      <c r="D210" s="79">
        <v>1.64</v>
      </c>
      <c r="E210" s="79">
        <v>0</v>
      </c>
      <c r="F210" s="80">
        <f t="shared" si="19"/>
        <v>1.64</v>
      </c>
      <c r="G210" s="79"/>
      <c r="H210" s="79">
        <f t="shared" si="18"/>
        <v>0.24773039682180026</v>
      </c>
    </row>
    <row r="211" spans="1:8" s="70" customFormat="1" ht="20.100000000000001" customHeight="1" x14ac:dyDescent="0.2">
      <c r="A211" s="85"/>
      <c r="B211" s="86" t="s">
        <v>67</v>
      </c>
      <c r="C211" s="79">
        <v>254.76</v>
      </c>
      <c r="D211" s="79">
        <v>7.21</v>
      </c>
      <c r="E211" s="79">
        <v>0</v>
      </c>
      <c r="F211" s="80">
        <f t="shared" si="19"/>
        <v>7.21</v>
      </c>
      <c r="G211" s="79"/>
      <c r="H211" s="79">
        <f t="shared" si="18"/>
        <v>2.8301146176793845</v>
      </c>
    </row>
    <row r="212" spans="1:8" s="70" customFormat="1" ht="20.100000000000001" customHeight="1" x14ac:dyDescent="0.2">
      <c r="A212" s="85"/>
      <c r="B212" s="86" t="s">
        <v>65</v>
      </c>
      <c r="C212" s="79">
        <v>251.13</v>
      </c>
      <c r="D212" s="79">
        <v>0.08</v>
      </c>
      <c r="E212" s="79">
        <v>0</v>
      </c>
      <c r="F212" s="80">
        <f t="shared" si="19"/>
        <v>0.08</v>
      </c>
      <c r="G212" s="79"/>
      <c r="H212" s="79">
        <f t="shared" si="18"/>
        <v>3.1856010831043682E-2</v>
      </c>
    </row>
    <row r="213" spans="1:8" s="70" customFormat="1" ht="20.100000000000001" customHeight="1" x14ac:dyDescent="0.2">
      <c r="A213" s="85"/>
      <c r="B213" s="86" t="s">
        <v>63</v>
      </c>
      <c r="C213" s="79">
        <v>18.670000000000002</v>
      </c>
      <c r="D213" s="79">
        <v>0.1</v>
      </c>
      <c r="E213" s="79">
        <v>0</v>
      </c>
      <c r="F213" s="80">
        <f t="shared" si="19"/>
        <v>0.1</v>
      </c>
      <c r="G213" s="79"/>
      <c r="H213" s="79">
        <f t="shared" si="18"/>
        <v>0.53561863952865563</v>
      </c>
    </row>
    <row r="214" spans="1:8" s="70" customFormat="1" ht="20.100000000000001" customHeight="1" x14ac:dyDescent="0.2">
      <c r="A214" s="85"/>
      <c r="B214" s="86" t="s">
        <v>61</v>
      </c>
      <c r="C214" s="79">
        <v>70.430000000000007</v>
      </c>
      <c r="D214" s="79">
        <v>1.55</v>
      </c>
      <c r="E214" s="79">
        <v>0</v>
      </c>
      <c r="F214" s="80">
        <f t="shared" si="19"/>
        <v>1.55</v>
      </c>
      <c r="G214" s="79"/>
      <c r="H214" s="79">
        <f t="shared" si="18"/>
        <v>2.2007667187278148</v>
      </c>
    </row>
    <row r="215" spans="1:8" s="70" customFormat="1" ht="20.100000000000001" customHeight="1" x14ac:dyDescent="0.2">
      <c r="A215" s="85"/>
      <c r="B215" s="86" t="s">
        <v>372</v>
      </c>
      <c r="C215" s="79">
        <v>31.02</v>
      </c>
      <c r="D215" s="79">
        <v>1.1499999999999999</v>
      </c>
      <c r="E215" s="79">
        <v>0</v>
      </c>
      <c r="F215" s="80">
        <f t="shared" si="19"/>
        <v>1.1499999999999999</v>
      </c>
      <c r="G215" s="79"/>
      <c r="H215" s="79">
        <f t="shared" si="18"/>
        <v>3.707285622179239</v>
      </c>
    </row>
    <row r="216" spans="1:8" s="70" customFormat="1" ht="20.100000000000001" customHeight="1" x14ac:dyDescent="0.2">
      <c r="A216" s="78">
        <v>21</v>
      </c>
      <c r="B216" s="77" t="s">
        <v>60</v>
      </c>
      <c r="C216" s="76">
        <f>SUM(C217:C221)</f>
        <v>1035.9299999999998</v>
      </c>
      <c r="D216" s="76">
        <f>SUM(D217:D221)</f>
        <v>16.53</v>
      </c>
      <c r="E216" s="76">
        <f>SUM(E217:E221)</f>
        <v>0</v>
      </c>
      <c r="F216" s="76">
        <f>SUM(F217:F221)</f>
        <v>16.53</v>
      </c>
      <c r="G216" s="75">
        <f>SUM(G217:G221)</f>
        <v>0</v>
      </c>
      <c r="H216" s="75">
        <f t="shared" si="18"/>
        <v>1.5956676609423421</v>
      </c>
    </row>
    <row r="217" spans="1:8" s="70" customFormat="1" ht="20.100000000000001" customHeight="1" x14ac:dyDescent="0.2">
      <c r="A217" s="85"/>
      <c r="B217" s="86" t="s">
        <v>371</v>
      </c>
      <c r="C217" s="79">
        <v>350.75</v>
      </c>
      <c r="D217" s="79">
        <v>5.88</v>
      </c>
      <c r="E217" s="79">
        <v>0</v>
      </c>
      <c r="F217" s="80">
        <f>SUM(D217:E217)</f>
        <v>5.88</v>
      </c>
      <c r="G217" s="79"/>
      <c r="H217" s="79">
        <f t="shared" si="18"/>
        <v>1.676407697790449</v>
      </c>
    </row>
    <row r="218" spans="1:8" s="70" customFormat="1" ht="20.100000000000001" customHeight="1" x14ac:dyDescent="0.2">
      <c r="A218" s="85"/>
      <c r="B218" s="86" t="s">
        <v>370</v>
      </c>
      <c r="C218" s="79">
        <v>11.24</v>
      </c>
      <c r="D218" s="79">
        <v>0.28000000000000003</v>
      </c>
      <c r="E218" s="79">
        <v>0</v>
      </c>
      <c r="F218" s="80">
        <f>SUM(D218:E218)</f>
        <v>0.28000000000000003</v>
      </c>
      <c r="G218" s="79"/>
      <c r="H218" s="79">
        <f t="shared" si="18"/>
        <v>2.4911032028469755</v>
      </c>
    </row>
    <row r="219" spans="1:8" s="70" customFormat="1" ht="20.100000000000001" customHeight="1" x14ac:dyDescent="0.2">
      <c r="A219" s="85"/>
      <c r="B219" s="86" t="s">
        <v>369</v>
      </c>
      <c r="C219" s="79">
        <v>141.4</v>
      </c>
      <c r="D219" s="79">
        <v>8.32</v>
      </c>
      <c r="E219" s="79">
        <v>0</v>
      </c>
      <c r="F219" s="80">
        <f>SUM(D219:E219)</f>
        <v>8.32</v>
      </c>
      <c r="G219" s="79"/>
      <c r="H219" s="79">
        <f t="shared" si="18"/>
        <v>5.8840169731258847</v>
      </c>
    </row>
    <row r="220" spans="1:8" s="70" customFormat="1" ht="20.100000000000001" customHeight="1" x14ac:dyDescent="0.2">
      <c r="A220" s="85"/>
      <c r="B220" s="86" t="s">
        <v>58</v>
      </c>
      <c r="C220" s="79">
        <v>227.42</v>
      </c>
      <c r="D220" s="79">
        <v>0.36</v>
      </c>
      <c r="E220" s="79">
        <v>0</v>
      </c>
      <c r="F220" s="80">
        <f>SUM(D220:E220)</f>
        <v>0.36</v>
      </c>
      <c r="G220" s="79"/>
      <c r="H220" s="79">
        <f t="shared" si="18"/>
        <v>0.15829742326972121</v>
      </c>
    </row>
    <row r="221" spans="1:8" s="70" customFormat="1" ht="20.100000000000001" customHeight="1" x14ac:dyDescent="0.2">
      <c r="A221" s="85"/>
      <c r="B221" s="86" t="s">
        <v>368</v>
      </c>
      <c r="C221" s="79">
        <v>305.12</v>
      </c>
      <c r="D221" s="79">
        <v>1.69</v>
      </c>
      <c r="E221" s="79">
        <v>0</v>
      </c>
      <c r="F221" s="80">
        <f>SUM(D221:E221)</f>
        <v>1.69</v>
      </c>
      <c r="G221" s="79"/>
      <c r="H221" s="79">
        <f t="shared" si="18"/>
        <v>0.55388044048243312</v>
      </c>
    </row>
    <row r="222" spans="1:8" s="70" customFormat="1" ht="31.5" customHeight="1" x14ac:dyDescent="0.2">
      <c r="A222" s="78">
        <v>25</v>
      </c>
      <c r="B222" s="87" t="s">
        <v>26</v>
      </c>
      <c r="C222" s="76">
        <f>SUM(C223)</f>
        <v>32394.57</v>
      </c>
      <c r="D222" s="76">
        <f>SUM(D223)</f>
        <v>1504.2058999499998</v>
      </c>
      <c r="E222" s="76">
        <f>SUM(E223)</f>
        <v>0</v>
      </c>
      <c r="F222" s="76">
        <f>SUM(F223)</f>
        <v>1504.2058999499998</v>
      </c>
      <c r="G222" s="75"/>
      <c r="H222" s="75">
        <f t="shared" si="18"/>
        <v>4.6433889999157261</v>
      </c>
    </row>
    <row r="223" spans="1:8" s="70" customFormat="1" ht="20.100000000000001" customHeight="1" x14ac:dyDescent="0.2">
      <c r="A223" s="85"/>
      <c r="B223" s="86" t="s">
        <v>367</v>
      </c>
      <c r="C223" s="79">
        <v>32394.57</v>
      </c>
      <c r="D223" s="79">
        <v>1504.2058999499998</v>
      </c>
      <c r="E223" s="79">
        <v>0</v>
      </c>
      <c r="F223" s="80">
        <f>SUM(D223:E223)</f>
        <v>1504.2058999499998</v>
      </c>
      <c r="G223" s="79"/>
      <c r="H223" s="79">
        <f t="shared" si="18"/>
        <v>4.6433889999157261</v>
      </c>
    </row>
    <row r="224" spans="1:8" s="70" customFormat="1" ht="20.100000000000001" customHeight="1" x14ac:dyDescent="0.2">
      <c r="A224" s="78">
        <v>27</v>
      </c>
      <c r="B224" s="77" t="s">
        <v>12</v>
      </c>
      <c r="C224" s="76">
        <f>SUM(C225:C226)</f>
        <v>1059.3900000000001</v>
      </c>
      <c r="D224" s="76">
        <f>SUM(D225:D226)</f>
        <v>6.88</v>
      </c>
      <c r="E224" s="76">
        <f>SUM(E225:E226)</f>
        <v>0.16</v>
      </c>
      <c r="F224" s="76">
        <f>SUM(F225:F226)</f>
        <v>7.0399999999999991</v>
      </c>
      <c r="G224" s="75"/>
      <c r="H224" s="75">
        <f t="shared" si="18"/>
        <v>0.66453336353939518</v>
      </c>
    </row>
    <row r="225" spans="1:8" s="70" customFormat="1" ht="20.100000000000001" customHeight="1" x14ac:dyDescent="0.2">
      <c r="A225" s="85"/>
      <c r="B225" s="86" t="s">
        <v>366</v>
      </c>
      <c r="C225" s="79">
        <v>937.97</v>
      </c>
      <c r="D225" s="79">
        <v>4.8099999999999996</v>
      </c>
      <c r="E225" s="79">
        <v>0.1</v>
      </c>
      <c r="F225" s="80">
        <f>SUM(D225:E225)</f>
        <v>4.9099999999999993</v>
      </c>
      <c r="G225" s="79"/>
      <c r="H225" s="79">
        <f t="shared" si="18"/>
        <v>0.52347089992217233</v>
      </c>
    </row>
    <row r="226" spans="1:8" s="70" customFormat="1" ht="20.100000000000001" customHeight="1" x14ac:dyDescent="0.2">
      <c r="A226" s="85"/>
      <c r="B226" s="86" t="s">
        <v>55</v>
      </c>
      <c r="C226" s="79">
        <v>121.42</v>
      </c>
      <c r="D226" s="79">
        <v>2.0700000000000003</v>
      </c>
      <c r="E226" s="79">
        <v>0.06</v>
      </c>
      <c r="F226" s="80">
        <f>SUM(D226:E226)</f>
        <v>2.1300000000000003</v>
      </c>
      <c r="G226" s="79"/>
      <c r="H226" s="79">
        <f t="shared" si="18"/>
        <v>1.7542414758688851</v>
      </c>
    </row>
    <row r="227" spans="1:8" s="70" customFormat="1" ht="20.100000000000001" customHeight="1" x14ac:dyDescent="0.2">
      <c r="A227" s="78">
        <v>31</v>
      </c>
      <c r="B227" s="77" t="s">
        <v>365</v>
      </c>
      <c r="C227" s="76">
        <f>SUM(C228)</f>
        <v>638.37</v>
      </c>
      <c r="D227" s="76">
        <f>SUM(D228)</f>
        <v>10.727626050000001</v>
      </c>
      <c r="E227" s="76">
        <f>SUM(E228)</f>
        <v>0</v>
      </c>
      <c r="F227" s="76">
        <f>SUM(F228)</f>
        <v>10.727626050000001</v>
      </c>
      <c r="G227" s="75"/>
      <c r="H227" s="75">
        <f t="shared" si="18"/>
        <v>1.6804715212181025</v>
      </c>
    </row>
    <row r="228" spans="1:8" s="70" customFormat="1" ht="20.100000000000001" customHeight="1" x14ac:dyDescent="0.2">
      <c r="A228" s="85"/>
      <c r="B228" s="86" t="s">
        <v>365</v>
      </c>
      <c r="C228" s="79">
        <v>638.37</v>
      </c>
      <c r="D228" s="79">
        <v>10.727626050000001</v>
      </c>
      <c r="E228" s="79">
        <v>0</v>
      </c>
      <c r="F228" s="80">
        <f>SUM(D228:E228)</f>
        <v>10.727626050000001</v>
      </c>
      <c r="G228" s="79"/>
      <c r="H228" s="79">
        <f t="shared" si="18"/>
        <v>1.6804715212181025</v>
      </c>
    </row>
    <row r="229" spans="1:8" s="70" customFormat="1" ht="20.100000000000001" customHeight="1" x14ac:dyDescent="0.2">
      <c r="A229" s="78">
        <v>37</v>
      </c>
      <c r="B229" s="77" t="s">
        <v>54</v>
      </c>
      <c r="C229" s="76">
        <f>SUM(C230)</f>
        <v>103.54</v>
      </c>
      <c r="D229" s="76">
        <f>SUM(D230)</f>
        <v>0</v>
      </c>
      <c r="E229" s="76">
        <f>SUM(E230)</f>
        <v>0</v>
      </c>
      <c r="F229" s="76">
        <f>SUM(F230)</f>
        <v>0</v>
      </c>
      <c r="G229" s="75">
        <f>SUM(G230)</f>
        <v>0</v>
      </c>
      <c r="H229" s="75">
        <f t="shared" si="18"/>
        <v>0</v>
      </c>
    </row>
    <row r="230" spans="1:8" s="70" customFormat="1" ht="20.100000000000001" customHeight="1" x14ac:dyDescent="0.2">
      <c r="A230" s="85"/>
      <c r="B230" s="86" t="s">
        <v>54</v>
      </c>
      <c r="C230" s="79">
        <v>103.54</v>
      </c>
      <c r="D230" s="79">
        <v>0</v>
      </c>
      <c r="E230" s="79">
        <v>0</v>
      </c>
      <c r="F230" s="80">
        <f>SUM(D230:E230)</f>
        <v>0</v>
      </c>
      <c r="G230" s="79"/>
      <c r="H230" s="79">
        <f t="shared" si="18"/>
        <v>0</v>
      </c>
    </row>
    <row r="231" spans="1:8" s="70" customFormat="1" ht="20.100000000000001" customHeight="1" x14ac:dyDescent="0.2">
      <c r="A231" s="78">
        <v>38</v>
      </c>
      <c r="B231" s="77" t="s">
        <v>40</v>
      </c>
      <c r="C231" s="76">
        <f>SUM(C232:C256)</f>
        <v>4729.62</v>
      </c>
      <c r="D231" s="76">
        <f>SUM(D232:D256)</f>
        <v>123.08740108500001</v>
      </c>
      <c r="E231" s="76">
        <f>SUM(E232:E256)</f>
        <v>0</v>
      </c>
      <c r="F231" s="76">
        <f>SUM(F232:F256)</f>
        <v>123.08740108500001</v>
      </c>
      <c r="G231" s="75"/>
      <c r="H231" s="75">
        <f t="shared" si="18"/>
        <v>2.6024797147550971</v>
      </c>
    </row>
    <row r="232" spans="1:8" s="70" customFormat="1" ht="20.100000000000001" customHeight="1" x14ac:dyDescent="0.2">
      <c r="A232" s="85"/>
      <c r="B232" s="86" t="s">
        <v>364</v>
      </c>
      <c r="C232" s="79">
        <v>45.04</v>
      </c>
      <c r="D232" s="79">
        <v>0.88268183</v>
      </c>
      <c r="E232" s="79">
        <v>0</v>
      </c>
      <c r="F232" s="80">
        <f t="shared" ref="F232:F256" si="20">SUM(D232:E232)</f>
        <v>0.88268183</v>
      </c>
      <c r="G232" s="79"/>
      <c r="H232" s="79">
        <f t="shared" si="18"/>
        <v>1.9597731571936057</v>
      </c>
    </row>
    <row r="233" spans="1:8" s="70" customFormat="1" ht="20.100000000000001" customHeight="1" x14ac:dyDescent="0.2">
      <c r="A233" s="85"/>
      <c r="B233" s="86" t="s">
        <v>363</v>
      </c>
      <c r="C233" s="79">
        <v>121.93</v>
      </c>
      <c r="D233" s="79">
        <v>3.6241640900000003</v>
      </c>
      <c r="E233" s="79">
        <v>0</v>
      </c>
      <c r="F233" s="80">
        <f t="shared" si="20"/>
        <v>3.6241640900000003</v>
      </c>
      <c r="G233" s="79"/>
      <c r="H233" s="79">
        <f t="shared" si="18"/>
        <v>2.9723317395226769</v>
      </c>
    </row>
    <row r="234" spans="1:8" s="70" customFormat="1" ht="20.100000000000001" customHeight="1" x14ac:dyDescent="0.2">
      <c r="A234" s="85"/>
      <c r="B234" s="86" t="s">
        <v>52</v>
      </c>
      <c r="C234" s="79">
        <v>119.37</v>
      </c>
      <c r="D234" s="79">
        <v>3.7983810500000001</v>
      </c>
      <c r="E234" s="79">
        <v>0</v>
      </c>
      <c r="F234" s="80">
        <f t="shared" si="20"/>
        <v>3.7983810500000001</v>
      </c>
      <c r="G234" s="79"/>
      <c r="H234" s="79">
        <f t="shared" si="18"/>
        <v>3.1820231632738545</v>
      </c>
    </row>
    <row r="235" spans="1:8" s="70" customFormat="1" ht="20.100000000000001" customHeight="1" x14ac:dyDescent="0.2">
      <c r="A235" s="85"/>
      <c r="B235" s="86" t="s">
        <v>50</v>
      </c>
      <c r="C235" s="79">
        <v>104.76</v>
      </c>
      <c r="D235" s="79">
        <v>3.4645957666666667</v>
      </c>
      <c r="E235" s="79">
        <v>0</v>
      </c>
      <c r="F235" s="80">
        <f t="shared" si="20"/>
        <v>3.4645957666666667</v>
      </c>
      <c r="G235" s="79"/>
      <c r="H235" s="79">
        <f t="shared" si="18"/>
        <v>3.3071742713503882</v>
      </c>
    </row>
    <row r="236" spans="1:8" s="70" customFormat="1" ht="20.100000000000001" customHeight="1" x14ac:dyDescent="0.2">
      <c r="A236" s="85"/>
      <c r="B236" s="86" t="s">
        <v>48</v>
      </c>
      <c r="C236" s="79">
        <v>111.08</v>
      </c>
      <c r="D236" s="79">
        <v>3.6888662000000001</v>
      </c>
      <c r="E236" s="79">
        <v>0</v>
      </c>
      <c r="F236" s="80">
        <f t="shared" si="20"/>
        <v>3.6888662000000001</v>
      </c>
      <c r="G236" s="79"/>
      <c r="H236" s="79">
        <f t="shared" si="18"/>
        <v>3.3209094346416999</v>
      </c>
    </row>
    <row r="237" spans="1:8" s="70" customFormat="1" ht="20.100000000000001" customHeight="1" x14ac:dyDescent="0.2">
      <c r="A237" s="85"/>
      <c r="B237" s="86" t="s">
        <v>362</v>
      </c>
      <c r="C237" s="79">
        <v>79.39</v>
      </c>
      <c r="D237" s="79">
        <v>2.6079951416666667</v>
      </c>
      <c r="E237" s="79">
        <v>0</v>
      </c>
      <c r="F237" s="80">
        <f t="shared" si="20"/>
        <v>2.6079951416666667</v>
      </c>
      <c r="G237" s="79"/>
      <c r="H237" s="79">
        <f t="shared" si="18"/>
        <v>3.2850423751941888</v>
      </c>
    </row>
    <row r="238" spans="1:8" s="70" customFormat="1" ht="20.100000000000001" customHeight="1" x14ac:dyDescent="0.2">
      <c r="A238" s="85"/>
      <c r="B238" s="86" t="s">
        <v>46</v>
      </c>
      <c r="C238" s="79">
        <v>245.67</v>
      </c>
      <c r="D238" s="79">
        <v>6.2095000000000011</v>
      </c>
      <c r="E238" s="79">
        <v>0</v>
      </c>
      <c r="F238" s="80">
        <f t="shared" si="20"/>
        <v>6.2095000000000011</v>
      </c>
      <c r="G238" s="79"/>
      <c r="H238" s="79">
        <f t="shared" si="18"/>
        <v>2.5275776448080762</v>
      </c>
    </row>
    <row r="239" spans="1:8" s="70" customFormat="1" ht="20.100000000000001" customHeight="1" x14ac:dyDescent="0.2">
      <c r="A239" s="85"/>
      <c r="B239" s="86" t="s">
        <v>361</v>
      </c>
      <c r="C239" s="79">
        <v>295.2</v>
      </c>
      <c r="D239" s="79">
        <v>10.221507933333333</v>
      </c>
      <c r="E239" s="79">
        <v>0</v>
      </c>
      <c r="F239" s="80">
        <f t="shared" si="20"/>
        <v>10.221507933333333</v>
      </c>
      <c r="G239" s="79"/>
      <c r="H239" s="79">
        <f t="shared" ref="H239:H264" si="21">F239/C239*100</f>
        <v>3.4625704381210478</v>
      </c>
    </row>
    <row r="240" spans="1:8" s="70" customFormat="1" ht="20.100000000000001" customHeight="1" x14ac:dyDescent="0.2">
      <c r="A240" s="85"/>
      <c r="B240" s="86" t="s">
        <v>360</v>
      </c>
      <c r="C240" s="79">
        <v>187.57</v>
      </c>
      <c r="D240" s="79">
        <v>6.5821849166666659</v>
      </c>
      <c r="E240" s="79">
        <v>0</v>
      </c>
      <c r="F240" s="80">
        <f t="shared" si="20"/>
        <v>6.5821849166666659</v>
      </c>
      <c r="G240" s="79"/>
      <c r="H240" s="79">
        <f t="shared" si="21"/>
        <v>3.5091885251728239</v>
      </c>
    </row>
    <row r="241" spans="1:8" s="70" customFormat="1" ht="20.100000000000001" customHeight="1" x14ac:dyDescent="0.2">
      <c r="A241" s="85"/>
      <c r="B241" s="86" t="s">
        <v>44</v>
      </c>
      <c r="C241" s="79">
        <v>135.6</v>
      </c>
      <c r="D241" s="79">
        <v>4.1306547166666672</v>
      </c>
      <c r="E241" s="79">
        <v>0</v>
      </c>
      <c r="F241" s="80">
        <f t="shared" si="20"/>
        <v>4.1306547166666672</v>
      </c>
      <c r="G241" s="79"/>
      <c r="H241" s="79">
        <f t="shared" si="21"/>
        <v>3.0462055432645041</v>
      </c>
    </row>
    <row r="242" spans="1:8" s="70" customFormat="1" ht="20.100000000000001" customHeight="1" x14ac:dyDescent="0.2">
      <c r="A242" s="85"/>
      <c r="B242" s="86" t="s">
        <v>42</v>
      </c>
      <c r="C242" s="79">
        <v>128.15</v>
      </c>
      <c r="D242" s="79">
        <v>4.5101752499999996</v>
      </c>
      <c r="E242" s="79">
        <v>0</v>
      </c>
      <c r="F242" s="80">
        <f t="shared" si="20"/>
        <v>4.5101752499999996</v>
      </c>
      <c r="G242" s="79"/>
      <c r="H242" s="79">
        <f t="shared" si="21"/>
        <v>3.5194500585251656</v>
      </c>
    </row>
    <row r="243" spans="1:8" s="70" customFormat="1" ht="20.100000000000001" customHeight="1" x14ac:dyDescent="0.2">
      <c r="A243" s="85"/>
      <c r="B243" s="86" t="s">
        <v>359</v>
      </c>
      <c r="C243" s="79">
        <v>200.27</v>
      </c>
      <c r="D243" s="79">
        <v>5.0258108500000001</v>
      </c>
      <c r="E243" s="79">
        <v>0</v>
      </c>
      <c r="F243" s="80">
        <f t="shared" si="20"/>
        <v>5.0258108500000001</v>
      </c>
      <c r="G243" s="79"/>
      <c r="H243" s="79">
        <f t="shared" si="21"/>
        <v>2.5095175762720325</v>
      </c>
    </row>
    <row r="244" spans="1:8" s="70" customFormat="1" ht="20.100000000000001" customHeight="1" x14ac:dyDescent="0.2">
      <c r="A244" s="85"/>
      <c r="B244" s="86" t="s">
        <v>40</v>
      </c>
      <c r="C244" s="79">
        <v>829.65</v>
      </c>
      <c r="D244" s="79">
        <v>2.2347847400000003</v>
      </c>
      <c r="E244" s="79">
        <v>0</v>
      </c>
      <c r="F244" s="80">
        <f t="shared" si="20"/>
        <v>2.2347847400000003</v>
      </c>
      <c r="G244" s="79"/>
      <c r="H244" s="79">
        <f t="shared" si="21"/>
        <v>0.26936476104381368</v>
      </c>
    </row>
    <row r="245" spans="1:8" s="70" customFormat="1" ht="20.100000000000001" customHeight="1" x14ac:dyDescent="0.2">
      <c r="A245" s="85"/>
      <c r="B245" s="86" t="s">
        <v>358</v>
      </c>
      <c r="C245" s="79">
        <v>164.64</v>
      </c>
      <c r="D245" s="79">
        <v>5.3200848000000009</v>
      </c>
      <c r="E245" s="79">
        <v>0</v>
      </c>
      <c r="F245" s="80">
        <f t="shared" si="20"/>
        <v>5.3200848000000009</v>
      </c>
      <c r="G245" s="79"/>
      <c r="H245" s="79">
        <f t="shared" si="21"/>
        <v>3.2313440233236159</v>
      </c>
    </row>
    <row r="246" spans="1:8" s="70" customFormat="1" ht="20.100000000000001" customHeight="1" x14ac:dyDescent="0.2">
      <c r="A246" s="85"/>
      <c r="B246" s="86" t="s">
        <v>357</v>
      </c>
      <c r="C246" s="79">
        <v>201.82</v>
      </c>
      <c r="D246" s="79">
        <v>5.4614145499999998</v>
      </c>
      <c r="E246" s="79">
        <v>0</v>
      </c>
      <c r="F246" s="80">
        <f t="shared" si="20"/>
        <v>5.4614145499999998</v>
      </c>
      <c r="G246" s="79"/>
      <c r="H246" s="79">
        <f t="shared" si="21"/>
        <v>2.7060819294420773</v>
      </c>
    </row>
    <row r="247" spans="1:8" s="70" customFormat="1" ht="20.100000000000001" customHeight="1" x14ac:dyDescent="0.2">
      <c r="A247" s="85"/>
      <c r="B247" s="86" t="s">
        <v>356</v>
      </c>
      <c r="C247" s="79">
        <v>244.63</v>
      </c>
      <c r="D247" s="79">
        <v>8.3327539700000006</v>
      </c>
      <c r="E247" s="79">
        <v>0</v>
      </c>
      <c r="F247" s="80">
        <f t="shared" si="20"/>
        <v>8.3327539700000006</v>
      </c>
      <c r="G247" s="79"/>
      <c r="H247" s="79">
        <f t="shared" si="21"/>
        <v>3.4062682295711895</v>
      </c>
    </row>
    <row r="248" spans="1:8" s="70" customFormat="1" ht="20.100000000000001" customHeight="1" x14ac:dyDescent="0.2">
      <c r="A248" s="85"/>
      <c r="B248" s="86" t="s">
        <v>355</v>
      </c>
      <c r="C248" s="79">
        <v>96.42</v>
      </c>
      <c r="D248" s="79">
        <v>3.7332163516666665</v>
      </c>
      <c r="E248" s="79">
        <v>0</v>
      </c>
      <c r="F248" s="80">
        <f t="shared" si="20"/>
        <v>3.7332163516666665</v>
      </c>
      <c r="G248" s="79"/>
      <c r="H248" s="79">
        <f t="shared" si="21"/>
        <v>3.8718277864205208</v>
      </c>
    </row>
    <row r="249" spans="1:8" s="70" customFormat="1" ht="20.100000000000001" customHeight="1" x14ac:dyDescent="0.2">
      <c r="A249" s="85"/>
      <c r="B249" s="86" t="s">
        <v>354</v>
      </c>
      <c r="C249" s="79">
        <v>69.349999999999994</v>
      </c>
      <c r="D249" s="79">
        <v>1.5500885699999998</v>
      </c>
      <c r="E249" s="79">
        <v>0</v>
      </c>
      <c r="F249" s="80">
        <f t="shared" si="20"/>
        <v>1.5500885699999998</v>
      </c>
      <c r="G249" s="79"/>
      <c r="H249" s="79">
        <f t="shared" si="21"/>
        <v>2.2351673684210525</v>
      </c>
    </row>
    <row r="250" spans="1:8" s="70" customFormat="1" ht="20.100000000000001" customHeight="1" x14ac:dyDescent="0.2">
      <c r="A250" s="85"/>
      <c r="B250" s="86" t="s">
        <v>353</v>
      </c>
      <c r="C250" s="79">
        <v>198.42</v>
      </c>
      <c r="D250" s="79">
        <v>6.3015435499999999</v>
      </c>
      <c r="E250" s="79">
        <v>0</v>
      </c>
      <c r="F250" s="80">
        <f t="shared" si="20"/>
        <v>6.3015435499999999</v>
      </c>
      <c r="G250" s="79"/>
      <c r="H250" s="79">
        <f t="shared" si="21"/>
        <v>3.1758610775123479</v>
      </c>
    </row>
    <row r="251" spans="1:8" s="70" customFormat="1" ht="20.100000000000001" customHeight="1" x14ac:dyDescent="0.2">
      <c r="A251" s="85"/>
      <c r="B251" s="86" t="s">
        <v>38</v>
      </c>
      <c r="C251" s="79">
        <v>97.58</v>
      </c>
      <c r="D251" s="79">
        <v>2.5922457749999999</v>
      </c>
      <c r="E251" s="79">
        <v>0</v>
      </c>
      <c r="F251" s="80">
        <f t="shared" si="20"/>
        <v>2.5922457749999999</v>
      </c>
      <c r="G251" s="79"/>
      <c r="H251" s="79">
        <f t="shared" si="21"/>
        <v>2.6565338952654232</v>
      </c>
    </row>
    <row r="252" spans="1:8" s="70" customFormat="1" ht="20.100000000000001" customHeight="1" x14ac:dyDescent="0.2">
      <c r="A252" s="85"/>
      <c r="B252" s="86" t="s">
        <v>352</v>
      </c>
      <c r="C252" s="79">
        <v>196</v>
      </c>
      <c r="D252" s="79">
        <v>5.6386518599999995</v>
      </c>
      <c r="E252" s="79">
        <v>0</v>
      </c>
      <c r="F252" s="80">
        <f t="shared" si="20"/>
        <v>5.6386518599999995</v>
      </c>
      <c r="G252" s="79"/>
      <c r="H252" s="79">
        <f t="shared" si="21"/>
        <v>2.8768631938775506</v>
      </c>
    </row>
    <row r="253" spans="1:8" s="70" customFormat="1" ht="20.100000000000001" customHeight="1" x14ac:dyDescent="0.2">
      <c r="A253" s="85"/>
      <c r="B253" s="86" t="s">
        <v>36</v>
      </c>
      <c r="C253" s="79">
        <v>79.36</v>
      </c>
      <c r="D253" s="79">
        <v>2.4977367000000004</v>
      </c>
      <c r="E253" s="79">
        <v>0</v>
      </c>
      <c r="F253" s="80">
        <f t="shared" si="20"/>
        <v>2.4977367000000004</v>
      </c>
      <c r="G253" s="79"/>
      <c r="H253" s="79">
        <f t="shared" si="21"/>
        <v>3.1473496723790331</v>
      </c>
    </row>
    <row r="254" spans="1:8" s="70" customFormat="1" ht="20.100000000000001" customHeight="1" x14ac:dyDescent="0.2">
      <c r="A254" s="85"/>
      <c r="B254" s="86" t="s">
        <v>351</v>
      </c>
      <c r="C254" s="79">
        <v>157.96</v>
      </c>
      <c r="D254" s="79">
        <v>5.1960885133333337</v>
      </c>
      <c r="E254" s="79">
        <v>0</v>
      </c>
      <c r="F254" s="80">
        <f t="shared" si="20"/>
        <v>5.1960885133333337</v>
      </c>
      <c r="G254" s="79"/>
      <c r="H254" s="79">
        <f t="shared" si="21"/>
        <v>3.2894963999324727</v>
      </c>
    </row>
    <row r="255" spans="1:8" s="70" customFormat="1" ht="20.100000000000001" customHeight="1" x14ac:dyDescent="0.2">
      <c r="A255" s="85"/>
      <c r="B255" s="86" t="s">
        <v>350</v>
      </c>
      <c r="C255" s="79">
        <v>370.05</v>
      </c>
      <c r="D255" s="79">
        <v>11.165947540000001</v>
      </c>
      <c r="E255" s="79">
        <v>0</v>
      </c>
      <c r="F255" s="80">
        <f t="shared" si="20"/>
        <v>11.165947540000001</v>
      </c>
      <c r="G255" s="79"/>
      <c r="H255" s="79">
        <f t="shared" si="21"/>
        <v>3.0174159005539791</v>
      </c>
    </row>
    <row r="256" spans="1:8" s="70" customFormat="1" ht="20.100000000000001" customHeight="1" x14ac:dyDescent="0.2">
      <c r="A256" s="85"/>
      <c r="B256" s="86" t="s">
        <v>349</v>
      </c>
      <c r="C256" s="79">
        <v>249.71</v>
      </c>
      <c r="D256" s="79">
        <v>8.3163264199999993</v>
      </c>
      <c r="E256" s="79">
        <v>0</v>
      </c>
      <c r="F256" s="80">
        <f t="shared" si="20"/>
        <v>8.3163264199999993</v>
      </c>
      <c r="G256" s="79"/>
      <c r="H256" s="79">
        <f t="shared" si="21"/>
        <v>3.3303938248368103</v>
      </c>
    </row>
    <row r="257" spans="1:9" s="70" customFormat="1" ht="30" customHeight="1" x14ac:dyDescent="0.2">
      <c r="A257" s="78">
        <v>33</v>
      </c>
      <c r="B257" s="87" t="s">
        <v>348</v>
      </c>
      <c r="C257" s="76">
        <f>SUM(C258:C260)</f>
        <v>357852.65</v>
      </c>
      <c r="D257" s="76">
        <f>SUM(D258:D260)</f>
        <v>12742.398334256826</v>
      </c>
      <c r="E257" s="76">
        <f>SUM(E258:E260)</f>
        <v>476.38114099999996</v>
      </c>
      <c r="F257" s="76">
        <f>SUM(F258:F260)</f>
        <v>13218.779475256824</v>
      </c>
      <c r="G257" s="75"/>
      <c r="H257" s="75">
        <f t="shared" si="21"/>
        <v>3.6939168887688334</v>
      </c>
    </row>
    <row r="258" spans="1:9" s="70" customFormat="1" ht="20.100000000000001" customHeight="1" x14ac:dyDescent="0.2">
      <c r="A258" s="85"/>
      <c r="B258" s="86" t="s">
        <v>347</v>
      </c>
      <c r="C258" s="79">
        <v>54004.07</v>
      </c>
      <c r="D258" s="79">
        <v>1374.504473</v>
      </c>
      <c r="E258" s="79">
        <v>475.38114099999996</v>
      </c>
      <c r="F258" s="80">
        <f>SUM(D258:E258)</f>
        <v>1849.8856139999998</v>
      </c>
      <c r="G258" s="79"/>
      <c r="H258" s="79">
        <f t="shared" si="21"/>
        <v>3.4254559221184624</v>
      </c>
    </row>
    <row r="259" spans="1:9" s="83" customFormat="1" ht="20.100000000000001" customHeight="1" x14ac:dyDescent="0.2">
      <c r="A259" s="85"/>
      <c r="B259" s="84" t="s">
        <v>346</v>
      </c>
      <c r="C259" s="79">
        <v>298886.34000000003</v>
      </c>
      <c r="D259" s="79">
        <v>11214.915557506825</v>
      </c>
      <c r="E259" s="79">
        <v>0</v>
      </c>
      <c r="F259" s="80">
        <f>SUM(D259:E259)</f>
        <v>11214.915557506825</v>
      </c>
      <c r="G259" s="79"/>
      <c r="H259" s="79">
        <f t="shared" si="21"/>
        <v>3.7522342297432614</v>
      </c>
      <c r="I259" s="70"/>
    </row>
    <row r="260" spans="1:9" s="83" customFormat="1" ht="20.100000000000001" customHeight="1" x14ac:dyDescent="0.2">
      <c r="A260" s="85"/>
      <c r="B260" s="84" t="s">
        <v>345</v>
      </c>
      <c r="C260" s="79">
        <v>4962.24</v>
      </c>
      <c r="D260" s="79">
        <v>152.97830375000009</v>
      </c>
      <c r="E260" s="79">
        <v>1</v>
      </c>
      <c r="F260" s="80">
        <f>SUM(D260:E260)</f>
        <v>153.97830375000009</v>
      </c>
      <c r="G260" s="79"/>
      <c r="H260" s="79">
        <f t="shared" si="21"/>
        <v>3.1029999304749487</v>
      </c>
      <c r="I260" s="70"/>
    </row>
    <row r="261" spans="1:9" s="70" customFormat="1" ht="13.5" x14ac:dyDescent="0.2">
      <c r="A261" s="78">
        <v>45</v>
      </c>
      <c r="B261" s="77" t="s">
        <v>35</v>
      </c>
      <c r="C261" s="76">
        <f>SUM(C262)</f>
        <v>159.93</v>
      </c>
      <c r="D261" s="76">
        <f>SUM(D262)</f>
        <v>13.92964767</v>
      </c>
      <c r="E261" s="76">
        <f>SUM(E262)</f>
        <v>0</v>
      </c>
      <c r="F261" s="76">
        <f>SUM(F262)</f>
        <v>13.92964767</v>
      </c>
      <c r="G261" s="75"/>
      <c r="H261" s="75">
        <f t="shared" si="21"/>
        <v>8.7098403489026452</v>
      </c>
    </row>
    <row r="262" spans="1:9" s="70" customFormat="1" ht="20.100000000000001" customHeight="1" x14ac:dyDescent="0.2">
      <c r="A262" s="82"/>
      <c r="B262" s="81" t="s">
        <v>35</v>
      </c>
      <c r="C262" s="80">
        <v>159.93</v>
      </c>
      <c r="D262" s="80">
        <v>13.92964767</v>
      </c>
      <c r="E262" s="80">
        <v>0</v>
      </c>
      <c r="F262" s="80">
        <f>SUM(D262:E262)</f>
        <v>13.92964767</v>
      </c>
      <c r="G262" s="79"/>
      <c r="H262" s="79">
        <f t="shared" si="21"/>
        <v>8.7098403489026452</v>
      </c>
    </row>
    <row r="263" spans="1:9" s="70" customFormat="1" ht="13.5" x14ac:dyDescent="0.2">
      <c r="A263" s="78">
        <v>46</v>
      </c>
      <c r="B263" s="77" t="s">
        <v>34</v>
      </c>
      <c r="C263" s="76">
        <f>SUM(C264)</f>
        <v>119.06</v>
      </c>
      <c r="D263" s="76">
        <f>SUM(D264)</f>
        <v>0</v>
      </c>
      <c r="E263" s="76">
        <f>SUM(E264)</f>
        <v>0</v>
      </c>
      <c r="F263" s="76">
        <f>SUM(F264)</f>
        <v>0</v>
      </c>
      <c r="G263" s="75"/>
      <c r="H263" s="75">
        <f t="shared" si="21"/>
        <v>0</v>
      </c>
    </row>
    <row r="264" spans="1:9" s="70" customFormat="1" ht="20.100000000000001" customHeight="1" thickBot="1" x14ac:dyDescent="0.25">
      <c r="A264" s="74"/>
      <c r="B264" s="73" t="s">
        <v>34</v>
      </c>
      <c r="C264" s="71">
        <v>119.06</v>
      </c>
      <c r="D264" s="71">
        <v>0</v>
      </c>
      <c r="E264" s="71">
        <v>0</v>
      </c>
      <c r="F264" s="72">
        <f>SUM(D264:E264)</f>
        <v>0</v>
      </c>
      <c r="G264" s="71"/>
      <c r="H264" s="71">
        <f t="shared" si="21"/>
        <v>0</v>
      </c>
    </row>
    <row r="265" spans="1:9" s="69" customFormat="1" ht="15.75" customHeight="1" x14ac:dyDescent="0.2">
      <c r="A265" s="234" t="s">
        <v>493</v>
      </c>
      <c r="B265" s="234"/>
      <c r="C265" s="234"/>
      <c r="D265" s="234"/>
      <c r="E265" s="234"/>
      <c r="F265" s="234"/>
      <c r="G265" s="234"/>
      <c r="H265" s="234"/>
      <c r="I265" s="70"/>
    </row>
    <row r="266" spans="1:9" s="69" customFormat="1" ht="15" customHeight="1" x14ac:dyDescent="0.2">
      <c r="A266" s="156" t="s">
        <v>492</v>
      </c>
      <c r="B266" s="156"/>
      <c r="C266" s="156"/>
      <c r="D266" s="156"/>
      <c r="E266" s="156"/>
      <c r="F266" s="156"/>
      <c r="G266" s="156"/>
      <c r="H266" s="156"/>
      <c r="I266" s="70"/>
    </row>
    <row r="267" spans="1:9" s="154" customFormat="1" ht="17.25" customHeight="1" x14ac:dyDescent="0.2">
      <c r="A267" s="235" t="s">
        <v>344</v>
      </c>
      <c r="B267" s="235"/>
      <c r="C267" s="157"/>
      <c r="D267" s="157"/>
      <c r="E267" s="157"/>
      <c r="F267" s="157"/>
      <c r="G267" s="157"/>
      <c r="H267" s="157"/>
      <c r="I267" s="83"/>
    </row>
    <row r="268" spans="1:9" s="68" customFormat="1" ht="27.75" customHeight="1" x14ac:dyDescent="0.6">
      <c r="A268" s="236"/>
      <c r="B268" s="236"/>
      <c r="C268" s="236"/>
      <c r="D268" s="236"/>
      <c r="E268" s="236"/>
      <c r="F268" s="236"/>
      <c r="G268" s="236"/>
      <c r="H268" s="236"/>
    </row>
    <row r="269" spans="1:9" ht="21" x14ac:dyDescent="0.6">
      <c r="D269" s="67"/>
      <c r="E269" s="67"/>
      <c r="F269" s="67"/>
      <c r="G269" s="66"/>
      <c r="H269" s="66"/>
    </row>
    <row r="270" spans="1:9" ht="21" x14ac:dyDescent="0.6">
      <c r="D270" s="67"/>
      <c r="E270" s="67"/>
      <c r="F270" s="67"/>
      <c r="G270" s="66"/>
      <c r="H270" s="66"/>
    </row>
  </sheetData>
  <mergeCells count="9">
    <mergeCell ref="A265:H265"/>
    <mergeCell ref="A267:B267"/>
    <mergeCell ref="A268:H268"/>
    <mergeCell ref="A1:C1"/>
    <mergeCell ref="A4:H4"/>
    <mergeCell ref="A5:B6"/>
    <mergeCell ref="C5:C6"/>
    <mergeCell ref="D5:F5"/>
    <mergeCell ref="D1:H1"/>
  </mergeCells>
  <printOptions horizontalCentered="1"/>
  <pageMargins left="0.23622047244094491" right="0.23622047244094491" top="0.27559055118110237" bottom="0.31496062992125984" header="0" footer="0"/>
  <pageSetup scale="80" fitToHeight="26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6"/>
  <sheetViews>
    <sheetView showGridLines="0" topLeftCell="A4" zoomScale="115" zoomScaleNormal="115" workbookViewId="0">
      <selection activeCell="E11" sqref="E11"/>
    </sheetView>
  </sheetViews>
  <sheetFormatPr baseColWidth="10" defaultRowHeight="15" x14ac:dyDescent="0.25"/>
  <cols>
    <col min="1" max="2" width="1.25" style="129" customWidth="1"/>
    <col min="3" max="3" width="4.5" style="129" customWidth="1"/>
    <col min="4" max="4" width="5.375" style="129" customWidth="1"/>
    <col min="5" max="5" width="50" style="129" customWidth="1"/>
    <col min="6" max="6" width="9" style="129" customWidth="1"/>
    <col min="7" max="7" width="10.875" style="129" customWidth="1"/>
    <col min="8" max="8" width="11.875" style="129" customWidth="1"/>
    <col min="9" max="16384" width="11" style="129"/>
  </cols>
  <sheetData>
    <row r="1" spans="1:8" ht="60" customHeight="1" x14ac:dyDescent="0.25">
      <c r="A1" s="243" t="s">
        <v>322</v>
      </c>
      <c r="B1" s="243"/>
      <c r="C1" s="243"/>
      <c r="D1" s="244"/>
      <c r="E1" s="244"/>
      <c r="F1" s="245" t="s">
        <v>321</v>
      </c>
      <c r="G1" s="246"/>
      <c r="H1" s="246"/>
    </row>
    <row r="2" spans="1:8" ht="27" customHeight="1" x14ac:dyDescent="0.25">
      <c r="A2" s="202"/>
      <c r="B2" s="202"/>
      <c r="C2" s="202"/>
      <c r="D2" s="131"/>
      <c r="E2" s="130"/>
      <c r="F2" s="130"/>
      <c r="G2" s="130"/>
      <c r="H2" s="130"/>
    </row>
    <row r="3" spans="1:8" ht="36.75" customHeight="1" x14ac:dyDescent="0.25">
      <c r="A3" s="248" t="s">
        <v>501</v>
      </c>
      <c r="B3" s="249"/>
      <c r="C3" s="249"/>
      <c r="D3" s="249"/>
      <c r="E3" s="249"/>
      <c r="F3" s="249"/>
      <c r="G3" s="249"/>
      <c r="H3" s="249"/>
    </row>
    <row r="4" spans="1:8" ht="55.5" customHeight="1" x14ac:dyDescent="0.25">
      <c r="A4" s="252" t="s">
        <v>502</v>
      </c>
      <c r="B4" s="253"/>
      <c r="C4" s="253"/>
      <c r="D4" s="253"/>
      <c r="E4" s="253"/>
      <c r="F4" s="253"/>
      <c r="G4" s="253"/>
      <c r="H4" s="253"/>
    </row>
    <row r="5" spans="1:8" x14ac:dyDescent="0.25">
      <c r="A5" s="60"/>
      <c r="B5" s="60"/>
      <c r="C5" s="174"/>
      <c r="D5" s="174"/>
      <c r="E5" s="174"/>
      <c r="F5" s="251" t="s">
        <v>500</v>
      </c>
      <c r="G5" s="251"/>
      <c r="H5" s="251"/>
    </row>
    <row r="6" spans="1:8" x14ac:dyDescent="0.25">
      <c r="A6" s="60"/>
      <c r="B6" s="60" t="s">
        <v>478</v>
      </c>
      <c r="C6" s="174"/>
      <c r="D6" s="174"/>
      <c r="E6" s="181" t="s">
        <v>499</v>
      </c>
      <c r="F6" s="250" t="s">
        <v>498</v>
      </c>
      <c r="G6" s="250"/>
      <c r="H6" s="175"/>
    </row>
    <row r="7" spans="1:8" ht="26.25" thickBot="1" x14ac:dyDescent="0.3">
      <c r="A7" s="60"/>
      <c r="B7" s="176"/>
      <c r="C7" s="177"/>
      <c r="D7" s="177"/>
      <c r="E7" s="177"/>
      <c r="F7" s="64" t="s">
        <v>497</v>
      </c>
      <c r="G7" s="64" t="s">
        <v>496</v>
      </c>
      <c r="H7" s="64" t="s">
        <v>336</v>
      </c>
    </row>
    <row r="8" spans="1:8" ht="8.25" customHeight="1" x14ac:dyDescent="0.25">
      <c r="A8" s="173"/>
      <c r="B8" s="173"/>
      <c r="C8" s="173"/>
      <c r="D8" s="173"/>
      <c r="E8" s="173"/>
      <c r="F8" s="173"/>
      <c r="G8" s="173"/>
      <c r="H8" s="173"/>
    </row>
    <row r="9" spans="1:8" ht="15" customHeight="1" x14ac:dyDescent="0.25">
      <c r="A9" s="168"/>
      <c r="B9" s="167"/>
      <c r="C9" s="172" t="s">
        <v>8</v>
      </c>
      <c r="D9" s="171"/>
      <c r="E9" s="170"/>
      <c r="F9" s="169"/>
      <c r="G9" s="169">
        <v>283.90592199999998</v>
      </c>
      <c r="H9" s="169">
        <v>283.90592199999998</v>
      </c>
    </row>
    <row r="10" spans="1:8" ht="15" customHeight="1" x14ac:dyDescent="0.25">
      <c r="A10" s="168"/>
      <c r="B10" s="167"/>
      <c r="C10" s="166"/>
      <c r="D10" s="178" t="s">
        <v>40</v>
      </c>
      <c r="E10" s="179"/>
      <c r="F10" s="180"/>
      <c r="G10" s="180">
        <v>283.90592199999998</v>
      </c>
      <c r="H10" s="180">
        <v>283.90592199999998</v>
      </c>
    </row>
    <row r="11" spans="1:8" ht="195" customHeight="1" x14ac:dyDescent="0.25">
      <c r="A11" s="168"/>
      <c r="B11" s="167"/>
      <c r="C11" s="166"/>
      <c r="D11" s="165"/>
      <c r="E11" s="164" t="s">
        <v>510</v>
      </c>
      <c r="F11" s="163">
        <v>4000</v>
      </c>
      <c r="G11" s="162">
        <v>283.90592199999998</v>
      </c>
      <c r="H11" s="162">
        <v>283.90592199999998</v>
      </c>
    </row>
    <row r="12" spans="1:8" ht="8.25" customHeight="1" thickBot="1" x14ac:dyDescent="0.3">
      <c r="A12" s="161"/>
      <c r="B12" s="161"/>
      <c r="C12" s="160"/>
      <c r="D12" s="160"/>
      <c r="E12" s="160"/>
      <c r="F12" s="159"/>
      <c r="G12" s="159"/>
      <c r="H12" s="159"/>
    </row>
    <row r="13" spans="1:8" x14ac:dyDescent="0.25">
      <c r="A13" s="182" t="s">
        <v>344</v>
      </c>
      <c r="B13" s="132"/>
      <c r="C13" s="132"/>
      <c r="D13" s="132"/>
      <c r="E13" s="132"/>
      <c r="F13" s="132"/>
      <c r="G13" s="132"/>
      <c r="H13" s="132"/>
    </row>
    <row r="14" spans="1:8" x14ac:dyDescent="0.25">
      <c r="A14" s="132"/>
      <c r="B14" s="132"/>
      <c r="C14" s="132"/>
      <c r="D14" s="132"/>
      <c r="E14" s="132"/>
      <c r="F14" s="132"/>
      <c r="G14" s="132"/>
      <c r="H14" s="132"/>
    </row>
    <row r="15" spans="1:8" ht="30" customHeight="1" x14ac:dyDescent="0.25">
      <c r="A15" s="247"/>
      <c r="B15" s="247"/>
      <c r="C15" s="247"/>
      <c r="D15" s="247"/>
      <c r="E15" s="247"/>
      <c r="F15" s="247"/>
      <c r="G15" s="247"/>
      <c r="H15" s="247"/>
    </row>
    <row r="16" spans="1:8" x14ac:dyDescent="0.25">
      <c r="A16" s="132"/>
      <c r="B16" s="132"/>
      <c r="C16" s="132"/>
      <c r="D16" s="132"/>
      <c r="E16" s="132"/>
      <c r="F16" s="132"/>
      <c r="G16" s="132"/>
      <c r="H16" s="132"/>
    </row>
    <row r="17" spans="1:8" x14ac:dyDescent="0.25">
      <c r="A17" s="132"/>
      <c r="B17" s="132"/>
      <c r="C17" s="132"/>
      <c r="D17" s="132"/>
      <c r="E17" s="132"/>
      <c r="F17" s="132"/>
      <c r="G17" s="132"/>
      <c r="H17" s="132"/>
    </row>
    <row r="18" spans="1:8" x14ac:dyDescent="0.25">
      <c r="A18" s="132"/>
      <c r="B18" s="132"/>
      <c r="C18" s="132"/>
      <c r="D18" s="132"/>
      <c r="E18" s="132"/>
      <c r="F18" s="132"/>
      <c r="G18" s="132"/>
      <c r="H18" s="132"/>
    </row>
    <row r="19" spans="1:8" x14ac:dyDescent="0.25">
      <c r="A19" s="132"/>
      <c r="B19" s="132"/>
      <c r="C19" s="132"/>
      <c r="D19" s="132"/>
      <c r="E19" s="132"/>
      <c r="F19" s="132"/>
      <c r="G19" s="132"/>
      <c r="H19" s="132"/>
    </row>
    <row r="20" spans="1:8" x14ac:dyDescent="0.25">
      <c r="A20" s="132"/>
      <c r="B20" s="132"/>
      <c r="C20" s="132"/>
      <c r="D20" s="132"/>
      <c r="E20" s="132"/>
      <c r="F20" s="132"/>
      <c r="G20" s="132"/>
      <c r="H20" s="132"/>
    </row>
    <row r="21" spans="1:8" x14ac:dyDescent="0.25">
      <c r="A21" s="132"/>
      <c r="B21" s="132"/>
      <c r="C21" s="132"/>
      <c r="D21" s="132"/>
      <c r="E21" s="132"/>
      <c r="F21" s="132"/>
      <c r="G21" s="132"/>
      <c r="H21" s="132"/>
    </row>
    <row r="22" spans="1:8" x14ac:dyDescent="0.25">
      <c r="A22" s="132"/>
      <c r="B22" s="132"/>
      <c r="C22" s="132"/>
      <c r="D22" s="132"/>
      <c r="E22" s="132"/>
      <c r="F22" s="132"/>
      <c r="G22" s="132"/>
      <c r="H22" s="132"/>
    </row>
    <row r="23" spans="1:8" x14ac:dyDescent="0.25">
      <c r="A23" s="132"/>
      <c r="B23" s="132"/>
      <c r="C23" s="132"/>
      <c r="D23" s="132"/>
      <c r="E23" s="132"/>
      <c r="F23" s="132"/>
      <c r="G23" s="132"/>
      <c r="H23" s="132"/>
    </row>
    <row r="24" spans="1:8" x14ac:dyDescent="0.25">
      <c r="A24" s="132"/>
      <c r="B24" s="132"/>
      <c r="C24" s="132"/>
      <c r="D24" s="132"/>
      <c r="E24" s="132"/>
      <c r="F24" s="132"/>
      <c r="G24" s="132"/>
      <c r="H24" s="132"/>
    </row>
    <row r="25" spans="1:8" x14ac:dyDescent="0.25">
      <c r="A25" s="132"/>
      <c r="B25" s="132"/>
      <c r="C25" s="132"/>
      <c r="D25" s="132"/>
      <c r="E25" s="132"/>
      <c r="F25" s="132"/>
      <c r="G25" s="132"/>
      <c r="H25" s="132"/>
    </row>
    <row r="26" spans="1:8" x14ac:dyDescent="0.25">
      <c r="A26" s="132"/>
      <c r="B26" s="132"/>
      <c r="C26" s="132"/>
      <c r="D26" s="132"/>
      <c r="E26" s="132"/>
      <c r="F26" s="132"/>
      <c r="G26" s="132"/>
      <c r="H26" s="132"/>
    </row>
    <row r="27" spans="1:8" x14ac:dyDescent="0.25">
      <c r="A27" s="132"/>
      <c r="B27" s="132"/>
      <c r="C27" s="132"/>
      <c r="D27" s="132"/>
      <c r="E27" s="132"/>
      <c r="F27" s="132"/>
      <c r="G27" s="132"/>
      <c r="H27" s="132"/>
    </row>
    <row r="28" spans="1:8" x14ac:dyDescent="0.25">
      <c r="A28" s="132"/>
      <c r="B28" s="132"/>
      <c r="C28" s="132"/>
      <c r="D28" s="132"/>
      <c r="E28" s="132"/>
      <c r="F28" s="132"/>
      <c r="G28" s="132"/>
      <c r="H28" s="132"/>
    </row>
    <row r="29" spans="1:8" x14ac:dyDescent="0.25">
      <c r="A29" s="132"/>
      <c r="B29" s="132"/>
      <c r="C29" s="132"/>
      <c r="D29" s="132"/>
      <c r="E29" s="132"/>
      <c r="F29" s="132"/>
      <c r="G29" s="132"/>
      <c r="H29" s="132"/>
    </row>
    <row r="30" spans="1:8" x14ac:dyDescent="0.25">
      <c r="A30" s="132"/>
      <c r="B30" s="132"/>
      <c r="C30" s="132"/>
      <c r="D30" s="132"/>
      <c r="E30" s="132"/>
      <c r="F30" s="132"/>
      <c r="G30" s="132"/>
      <c r="H30" s="132"/>
    </row>
    <row r="31" spans="1:8" x14ac:dyDescent="0.25">
      <c r="A31" s="132"/>
      <c r="B31" s="132"/>
      <c r="C31" s="132"/>
      <c r="D31" s="132"/>
      <c r="E31" s="132"/>
      <c r="F31" s="132"/>
      <c r="G31" s="132"/>
      <c r="H31" s="132"/>
    </row>
    <row r="32" spans="1:8" x14ac:dyDescent="0.25">
      <c r="A32" s="132"/>
      <c r="B32" s="132"/>
      <c r="C32" s="132"/>
      <c r="D32" s="132"/>
      <c r="E32" s="132"/>
      <c r="F32" s="132"/>
      <c r="G32" s="132"/>
      <c r="H32" s="132"/>
    </row>
    <row r="33" spans="1:8" x14ac:dyDescent="0.25">
      <c r="A33" s="132"/>
      <c r="B33" s="132"/>
      <c r="C33" s="132"/>
      <c r="D33" s="132"/>
      <c r="E33" s="132"/>
      <c r="F33" s="132"/>
      <c r="G33" s="132"/>
      <c r="H33" s="132"/>
    </row>
    <row r="34" spans="1:8" x14ac:dyDescent="0.25">
      <c r="A34" s="132"/>
      <c r="B34" s="132"/>
      <c r="C34" s="132"/>
      <c r="D34" s="132"/>
      <c r="E34" s="132"/>
      <c r="F34" s="132"/>
      <c r="G34" s="132"/>
      <c r="H34" s="132"/>
    </row>
    <row r="35" spans="1:8" x14ac:dyDescent="0.25">
      <c r="A35" s="132"/>
      <c r="B35" s="132"/>
      <c r="C35" s="132"/>
      <c r="D35" s="132"/>
      <c r="E35" s="132"/>
      <c r="F35" s="132"/>
      <c r="G35" s="132"/>
      <c r="H35" s="132"/>
    </row>
    <row r="36" spans="1:8" x14ac:dyDescent="0.25">
      <c r="A36" s="132"/>
      <c r="B36" s="132"/>
      <c r="C36" s="132"/>
      <c r="D36" s="132"/>
      <c r="E36" s="132"/>
      <c r="F36" s="132"/>
      <c r="G36" s="132"/>
      <c r="H36" s="132"/>
    </row>
    <row r="37" spans="1:8" x14ac:dyDescent="0.25">
      <c r="A37" s="132"/>
      <c r="B37" s="132"/>
      <c r="C37" s="132"/>
      <c r="D37" s="132"/>
      <c r="E37" s="132"/>
      <c r="F37" s="132"/>
      <c r="G37" s="132"/>
      <c r="H37" s="132"/>
    </row>
    <row r="38" spans="1:8" x14ac:dyDescent="0.25">
      <c r="A38" s="132"/>
      <c r="B38" s="132"/>
      <c r="C38" s="132"/>
      <c r="D38" s="132"/>
      <c r="E38" s="132"/>
      <c r="F38" s="132"/>
      <c r="G38" s="132"/>
      <c r="H38" s="132"/>
    </row>
    <row r="39" spans="1:8" x14ac:dyDescent="0.25">
      <c r="A39" s="132"/>
      <c r="B39" s="132"/>
      <c r="C39" s="132"/>
      <c r="D39" s="132"/>
      <c r="E39" s="132"/>
      <c r="F39" s="132"/>
      <c r="G39" s="132"/>
      <c r="H39" s="132"/>
    </row>
    <row r="40" spans="1:8" x14ac:dyDescent="0.25">
      <c r="A40" s="132"/>
      <c r="B40" s="132"/>
      <c r="C40" s="132"/>
      <c r="D40" s="132"/>
      <c r="E40" s="132"/>
      <c r="F40" s="132"/>
      <c r="G40" s="132"/>
      <c r="H40" s="132"/>
    </row>
    <row r="41" spans="1:8" x14ac:dyDescent="0.25">
      <c r="A41" s="132"/>
      <c r="B41" s="132"/>
      <c r="C41" s="132"/>
      <c r="D41" s="132"/>
      <c r="E41" s="132"/>
      <c r="F41" s="132"/>
      <c r="G41" s="132"/>
      <c r="H41" s="132"/>
    </row>
    <row r="42" spans="1:8" x14ac:dyDescent="0.25">
      <c r="A42" s="132"/>
      <c r="B42" s="132"/>
      <c r="C42" s="132"/>
      <c r="D42" s="132"/>
      <c r="E42" s="132"/>
      <c r="F42" s="132"/>
      <c r="G42" s="132"/>
      <c r="H42" s="132"/>
    </row>
    <row r="43" spans="1:8" x14ac:dyDescent="0.25">
      <c r="A43" s="132"/>
      <c r="B43" s="132"/>
      <c r="C43" s="132"/>
      <c r="D43" s="132"/>
      <c r="E43" s="132"/>
      <c r="F43" s="132"/>
      <c r="G43" s="132"/>
      <c r="H43" s="132"/>
    </row>
    <row r="44" spans="1:8" x14ac:dyDescent="0.25">
      <c r="A44" s="132"/>
      <c r="B44" s="132"/>
      <c r="C44" s="132"/>
      <c r="D44" s="132"/>
      <c r="E44" s="132"/>
      <c r="F44" s="132"/>
      <c r="G44" s="132"/>
      <c r="H44" s="132"/>
    </row>
    <row r="45" spans="1:8" x14ac:dyDescent="0.25">
      <c r="A45" s="132"/>
      <c r="B45" s="132"/>
      <c r="C45" s="132"/>
      <c r="D45" s="132"/>
      <c r="E45" s="132"/>
      <c r="F45" s="132"/>
      <c r="G45" s="132"/>
      <c r="H45" s="132"/>
    </row>
    <row r="46" spans="1:8" x14ac:dyDescent="0.25">
      <c r="A46" s="132"/>
      <c r="B46" s="132"/>
      <c r="C46" s="132"/>
      <c r="D46" s="132"/>
      <c r="E46" s="132"/>
      <c r="F46" s="132"/>
      <c r="G46" s="132"/>
      <c r="H46" s="132"/>
    </row>
    <row r="47" spans="1:8" x14ac:dyDescent="0.25">
      <c r="A47" s="132"/>
      <c r="B47" s="132"/>
      <c r="C47" s="132"/>
      <c r="D47" s="132"/>
      <c r="E47" s="132"/>
      <c r="F47" s="132"/>
      <c r="G47" s="132"/>
      <c r="H47" s="132"/>
    </row>
    <row r="48" spans="1:8" x14ac:dyDescent="0.25">
      <c r="A48" s="132"/>
      <c r="B48" s="132"/>
      <c r="C48" s="132"/>
      <c r="D48" s="132"/>
      <c r="E48" s="132"/>
      <c r="F48" s="132"/>
      <c r="G48" s="132"/>
      <c r="H48" s="132"/>
    </row>
    <row r="49" spans="1:8" x14ac:dyDescent="0.25">
      <c r="A49" s="132"/>
      <c r="B49" s="132"/>
      <c r="C49" s="132"/>
      <c r="D49" s="132"/>
      <c r="E49" s="132"/>
      <c r="F49" s="132"/>
      <c r="G49" s="132"/>
      <c r="H49" s="132"/>
    </row>
    <row r="50" spans="1:8" x14ac:dyDescent="0.25">
      <c r="A50" s="132"/>
      <c r="B50" s="132"/>
      <c r="C50" s="132"/>
      <c r="D50" s="132"/>
      <c r="E50" s="132"/>
      <c r="F50" s="132"/>
      <c r="G50" s="132"/>
      <c r="H50" s="132"/>
    </row>
    <row r="51" spans="1:8" x14ac:dyDescent="0.25">
      <c r="A51" s="132"/>
      <c r="B51" s="132"/>
      <c r="C51" s="132"/>
      <c r="D51" s="132"/>
      <c r="E51" s="132"/>
      <c r="F51" s="132"/>
      <c r="G51" s="132"/>
      <c r="H51" s="132"/>
    </row>
    <row r="52" spans="1:8" x14ac:dyDescent="0.25">
      <c r="A52" s="132"/>
      <c r="B52" s="132"/>
      <c r="C52" s="132"/>
      <c r="D52" s="132"/>
      <c r="E52" s="132"/>
      <c r="F52" s="132"/>
      <c r="G52" s="132"/>
      <c r="H52" s="132"/>
    </row>
    <row r="53" spans="1:8" x14ac:dyDescent="0.25">
      <c r="A53" s="132"/>
      <c r="B53" s="132"/>
      <c r="C53" s="132"/>
      <c r="D53" s="132"/>
      <c r="E53" s="132"/>
      <c r="F53" s="132"/>
      <c r="G53" s="132"/>
      <c r="H53" s="132"/>
    </row>
    <row r="54" spans="1:8" x14ac:dyDescent="0.25">
      <c r="A54" s="132"/>
      <c r="B54" s="132"/>
      <c r="C54" s="132"/>
      <c r="D54" s="132"/>
      <c r="E54" s="132"/>
      <c r="F54" s="132"/>
      <c r="G54" s="132"/>
      <c r="H54" s="132"/>
    </row>
    <row r="55" spans="1:8" x14ac:dyDescent="0.25">
      <c r="A55" s="132"/>
      <c r="B55" s="132"/>
      <c r="C55" s="132"/>
      <c r="D55" s="132"/>
      <c r="E55" s="132"/>
      <c r="F55" s="132"/>
      <c r="G55" s="132"/>
      <c r="H55" s="132"/>
    </row>
    <row r="56" spans="1:8" x14ac:dyDescent="0.25">
      <c r="A56" s="132"/>
      <c r="B56" s="132"/>
      <c r="C56" s="132"/>
      <c r="D56" s="132"/>
      <c r="E56" s="132"/>
      <c r="F56" s="132"/>
      <c r="G56" s="132"/>
      <c r="H56" s="132"/>
    </row>
    <row r="57" spans="1:8" x14ac:dyDescent="0.25">
      <c r="A57" s="132"/>
      <c r="B57" s="132"/>
      <c r="C57" s="132"/>
      <c r="D57" s="132"/>
      <c r="E57" s="132"/>
      <c r="F57" s="132"/>
      <c r="G57" s="132"/>
      <c r="H57" s="132"/>
    </row>
    <row r="58" spans="1:8" x14ac:dyDescent="0.25">
      <c r="A58" s="132"/>
      <c r="B58" s="132"/>
      <c r="C58" s="132"/>
      <c r="D58" s="132"/>
      <c r="E58" s="132"/>
      <c r="F58" s="132"/>
      <c r="G58" s="132"/>
      <c r="H58" s="132"/>
    </row>
    <row r="59" spans="1:8" x14ac:dyDescent="0.25">
      <c r="A59" s="132"/>
      <c r="B59" s="132"/>
      <c r="C59" s="132"/>
      <c r="D59" s="132"/>
      <c r="E59" s="132"/>
      <c r="F59" s="132"/>
      <c r="G59" s="132"/>
      <c r="H59" s="132"/>
    </row>
    <row r="60" spans="1:8" x14ac:dyDescent="0.25">
      <c r="A60" s="132"/>
      <c r="B60" s="132"/>
      <c r="C60" s="132"/>
      <c r="D60" s="132"/>
      <c r="E60" s="132"/>
      <c r="F60" s="132"/>
      <c r="G60" s="132"/>
      <c r="H60" s="132"/>
    </row>
    <row r="61" spans="1:8" x14ac:dyDescent="0.25">
      <c r="A61" s="132"/>
      <c r="B61" s="132"/>
      <c r="C61" s="132"/>
      <c r="D61" s="132"/>
      <c r="E61" s="132"/>
      <c r="F61" s="132"/>
      <c r="G61" s="132"/>
      <c r="H61" s="132"/>
    </row>
    <row r="62" spans="1:8" x14ac:dyDescent="0.25">
      <c r="A62" s="132"/>
      <c r="B62" s="132"/>
      <c r="C62" s="132"/>
      <c r="D62" s="132"/>
      <c r="E62" s="132"/>
      <c r="F62" s="132"/>
      <c r="G62" s="132"/>
      <c r="H62" s="132"/>
    </row>
    <row r="63" spans="1:8" x14ac:dyDescent="0.25">
      <c r="A63" s="132"/>
      <c r="B63" s="132"/>
      <c r="C63" s="132"/>
      <c r="D63" s="132"/>
      <c r="E63" s="132"/>
      <c r="F63" s="132"/>
      <c r="G63" s="132"/>
      <c r="H63" s="132"/>
    </row>
    <row r="64" spans="1:8" x14ac:dyDescent="0.25">
      <c r="A64" s="132"/>
      <c r="B64" s="132"/>
      <c r="C64" s="132"/>
      <c r="D64" s="132"/>
      <c r="E64" s="132"/>
      <c r="F64" s="132"/>
      <c r="G64" s="132"/>
      <c r="H64" s="132"/>
    </row>
    <row r="65" spans="1:8" x14ac:dyDescent="0.25">
      <c r="A65" s="132"/>
      <c r="B65" s="132"/>
      <c r="C65" s="132"/>
      <c r="D65" s="132"/>
      <c r="E65" s="132"/>
      <c r="F65" s="132"/>
      <c r="G65" s="132"/>
      <c r="H65" s="132"/>
    </row>
    <row r="66" spans="1:8" x14ac:dyDescent="0.25">
      <c r="A66" s="132"/>
      <c r="B66" s="132"/>
      <c r="C66" s="132"/>
      <c r="D66" s="132"/>
      <c r="E66" s="132"/>
      <c r="F66" s="132"/>
      <c r="G66" s="132"/>
      <c r="H66" s="132"/>
    </row>
    <row r="67" spans="1:8" x14ac:dyDescent="0.25">
      <c r="A67" s="132"/>
      <c r="B67" s="132"/>
      <c r="C67" s="132"/>
      <c r="D67" s="132"/>
      <c r="E67" s="132"/>
      <c r="F67" s="132"/>
      <c r="G67" s="132"/>
      <c r="H67" s="132"/>
    </row>
    <row r="68" spans="1:8" x14ac:dyDescent="0.25">
      <c r="A68" s="132"/>
      <c r="B68" s="132"/>
      <c r="C68" s="132"/>
      <c r="D68" s="132"/>
      <c r="E68" s="132"/>
      <c r="F68" s="132"/>
      <c r="G68" s="132"/>
      <c r="H68" s="132"/>
    </row>
    <row r="69" spans="1:8" x14ac:dyDescent="0.25">
      <c r="A69" s="132"/>
      <c r="B69" s="132"/>
      <c r="C69" s="132"/>
      <c r="D69" s="132"/>
      <c r="E69" s="132"/>
      <c r="F69" s="132"/>
      <c r="G69" s="132"/>
      <c r="H69" s="132"/>
    </row>
    <row r="70" spans="1:8" x14ac:dyDescent="0.25">
      <c r="A70" s="132"/>
      <c r="B70" s="132"/>
      <c r="C70" s="132"/>
      <c r="D70" s="132"/>
      <c r="E70" s="132"/>
      <c r="F70" s="132"/>
      <c r="G70" s="132"/>
      <c r="H70" s="132"/>
    </row>
    <row r="71" spans="1:8" x14ac:dyDescent="0.25">
      <c r="A71" s="132"/>
      <c r="B71" s="132"/>
      <c r="C71" s="132"/>
      <c r="D71" s="132"/>
      <c r="E71" s="132"/>
      <c r="F71" s="132"/>
      <c r="G71" s="132"/>
      <c r="H71" s="132"/>
    </row>
    <row r="72" spans="1:8" x14ac:dyDescent="0.25">
      <c r="A72" s="132"/>
      <c r="B72" s="132"/>
      <c r="C72" s="132"/>
      <c r="D72" s="132"/>
      <c r="E72" s="132"/>
      <c r="F72" s="132"/>
      <c r="G72" s="132"/>
      <c r="H72" s="132"/>
    </row>
    <row r="73" spans="1:8" x14ac:dyDescent="0.25">
      <c r="A73" s="132"/>
      <c r="B73" s="132"/>
      <c r="C73" s="132"/>
      <c r="D73" s="132"/>
      <c r="E73" s="132"/>
      <c r="F73" s="132"/>
      <c r="G73" s="132"/>
      <c r="H73" s="132"/>
    </row>
    <row r="74" spans="1:8" x14ac:dyDescent="0.25">
      <c r="A74" s="132"/>
      <c r="B74" s="132"/>
      <c r="C74" s="132"/>
      <c r="D74" s="132"/>
      <c r="E74" s="132"/>
      <c r="F74" s="132"/>
      <c r="G74" s="132"/>
      <c r="H74" s="132"/>
    </row>
    <row r="75" spans="1:8" x14ac:dyDescent="0.25">
      <c r="A75" s="132"/>
      <c r="B75" s="132"/>
      <c r="C75" s="132"/>
      <c r="D75" s="132"/>
      <c r="E75" s="132"/>
      <c r="F75" s="132"/>
      <c r="G75" s="132"/>
      <c r="H75" s="132"/>
    </row>
    <row r="76" spans="1:8" x14ac:dyDescent="0.25">
      <c r="A76" s="132"/>
      <c r="B76" s="132"/>
      <c r="C76" s="132"/>
      <c r="D76" s="132"/>
      <c r="E76" s="132"/>
      <c r="F76" s="132"/>
      <c r="G76" s="132"/>
      <c r="H76" s="132"/>
    </row>
    <row r="77" spans="1:8" x14ac:dyDescent="0.25">
      <c r="A77" s="132"/>
      <c r="B77" s="132"/>
      <c r="C77" s="132"/>
      <c r="D77" s="132"/>
      <c r="E77" s="132"/>
      <c r="F77" s="132"/>
      <c r="G77" s="132"/>
      <c r="H77" s="132"/>
    </row>
    <row r="78" spans="1:8" x14ac:dyDescent="0.25">
      <c r="A78" s="132"/>
      <c r="B78" s="132"/>
      <c r="C78" s="132"/>
      <c r="D78" s="132"/>
      <c r="E78" s="132"/>
      <c r="F78" s="132"/>
      <c r="G78" s="132"/>
      <c r="H78" s="132"/>
    </row>
    <row r="79" spans="1:8" x14ac:dyDescent="0.25">
      <c r="A79" s="132"/>
      <c r="B79" s="132"/>
      <c r="C79" s="132"/>
      <c r="D79" s="132"/>
      <c r="E79" s="132"/>
      <c r="F79" s="132"/>
      <c r="G79" s="132"/>
      <c r="H79" s="132"/>
    </row>
    <row r="80" spans="1:8" x14ac:dyDescent="0.25">
      <c r="A80" s="132"/>
      <c r="B80" s="132"/>
      <c r="C80" s="132"/>
      <c r="D80" s="132"/>
      <c r="E80" s="132"/>
      <c r="F80" s="132"/>
      <c r="G80" s="132"/>
      <c r="H80" s="132"/>
    </row>
    <row r="81" spans="1:8" x14ac:dyDescent="0.25">
      <c r="A81" s="132"/>
      <c r="B81" s="132"/>
      <c r="C81" s="132"/>
      <c r="D81" s="132"/>
      <c r="E81" s="132"/>
      <c r="F81" s="132"/>
      <c r="G81" s="132"/>
      <c r="H81" s="132"/>
    </row>
    <row r="82" spans="1:8" x14ac:dyDescent="0.25">
      <c r="A82" s="132"/>
      <c r="B82" s="132"/>
      <c r="C82" s="132"/>
      <c r="D82" s="132"/>
      <c r="E82" s="132"/>
      <c r="F82" s="132"/>
      <c r="G82" s="132"/>
      <c r="H82" s="132"/>
    </row>
    <row r="83" spans="1:8" x14ac:dyDescent="0.25">
      <c r="A83" s="132"/>
      <c r="B83" s="132"/>
      <c r="C83" s="132"/>
      <c r="D83" s="132"/>
      <c r="E83" s="132"/>
      <c r="F83" s="132"/>
      <c r="G83" s="132"/>
      <c r="H83" s="132"/>
    </row>
    <row r="84" spans="1:8" x14ac:dyDescent="0.25">
      <c r="A84" s="132"/>
      <c r="B84" s="132"/>
      <c r="C84" s="132"/>
      <c r="D84" s="132"/>
      <c r="E84" s="132"/>
      <c r="F84" s="132"/>
      <c r="G84" s="132"/>
      <c r="H84" s="132"/>
    </row>
    <row r="85" spans="1:8" x14ac:dyDescent="0.25">
      <c r="A85" s="132"/>
      <c r="B85" s="132"/>
      <c r="C85" s="132"/>
      <c r="D85" s="132"/>
      <c r="E85" s="132"/>
      <c r="F85" s="132"/>
      <c r="G85" s="132"/>
      <c r="H85" s="132"/>
    </row>
    <row r="86" spans="1:8" x14ac:dyDescent="0.25">
      <c r="A86" s="132"/>
      <c r="B86" s="132"/>
      <c r="C86" s="132"/>
      <c r="D86" s="132"/>
      <c r="E86" s="132"/>
      <c r="F86" s="132"/>
      <c r="G86" s="132"/>
      <c r="H86" s="132"/>
    </row>
    <row r="87" spans="1:8" x14ac:dyDescent="0.25">
      <c r="A87" s="132"/>
      <c r="B87" s="132"/>
      <c r="C87" s="132"/>
      <c r="D87" s="132"/>
      <c r="E87" s="132"/>
      <c r="F87" s="132"/>
      <c r="G87" s="132"/>
      <c r="H87" s="132"/>
    </row>
    <row r="88" spans="1:8" x14ac:dyDescent="0.25">
      <c r="A88" s="132"/>
      <c r="B88" s="132"/>
      <c r="C88" s="132"/>
      <c r="D88" s="132"/>
      <c r="E88" s="132"/>
      <c r="F88" s="132"/>
      <c r="G88" s="132"/>
      <c r="H88" s="132"/>
    </row>
    <row r="89" spans="1:8" x14ac:dyDescent="0.25">
      <c r="A89" s="132"/>
      <c r="B89" s="132"/>
      <c r="C89" s="132"/>
      <c r="D89" s="132"/>
      <c r="E89" s="132"/>
      <c r="F89" s="132"/>
      <c r="G89" s="132"/>
      <c r="H89" s="132"/>
    </row>
    <row r="90" spans="1:8" x14ac:dyDescent="0.25">
      <c r="A90" s="132"/>
      <c r="B90" s="132"/>
      <c r="C90" s="132"/>
      <c r="D90" s="132"/>
      <c r="E90" s="132"/>
      <c r="F90" s="132"/>
      <c r="G90" s="132"/>
      <c r="H90" s="132"/>
    </row>
    <row r="91" spans="1:8" x14ac:dyDescent="0.25">
      <c r="A91" s="132"/>
      <c r="B91" s="132"/>
      <c r="C91" s="132"/>
      <c r="D91" s="132"/>
      <c r="E91" s="132"/>
      <c r="F91" s="132"/>
      <c r="G91" s="132"/>
      <c r="H91" s="132"/>
    </row>
    <row r="92" spans="1:8" x14ac:dyDescent="0.25">
      <c r="A92" s="132"/>
      <c r="B92" s="132"/>
      <c r="C92" s="132"/>
      <c r="D92" s="132"/>
      <c r="E92" s="132"/>
      <c r="F92" s="132"/>
      <c r="G92" s="132"/>
      <c r="H92" s="132"/>
    </row>
    <row r="93" spans="1:8" x14ac:dyDescent="0.25">
      <c r="A93" s="132"/>
      <c r="B93" s="132"/>
      <c r="C93" s="132"/>
      <c r="D93" s="132"/>
      <c r="E93" s="132"/>
      <c r="F93" s="132"/>
      <c r="G93" s="132"/>
      <c r="H93" s="132"/>
    </row>
    <row r="94" spans="1:8" x14ac:dyDescent="0.25">
      <c r="A94" s="132"/>
      <c r="B94" s="132"/>
      <c r="C94" s="132"/>
      <c r="D94" s="132"/>
      <c r="E94" s="132"/>
      <c r="F94" s="132"/>
      <c r="G94" s="132"/>
      <c r="H94" s="132"/>
    </row>
    <row r="95" spans="1:8" x14ac:dyDescent="0.25">
      <c r="A95" s="132"/>
      <c r="B95" s="132"/>
      <c r="C95" s="132"/>
      <c r="D95" s="132"/>
      <c r="E95" s="132"/>
      <c r="F95" s="132"/>
      <c r="G95" s="132"/>
      <c r="H95" s="132"/>
    </row>
    <row r="96" spans="1:8" x14ac:dyDescent="0.25">
      <c r="A96" s="132"/>
      <c r="B96" s="132"/>
      <c r="C96" s="132"/>
      <c r="D96" s="132"/>
      <c r="E96" s="132"/>
      <c r="F96" s="132"/>
      <c r="G96" s="132"/>
      <c r="H96" s="132"/>
    </row>
    <row r="97" spans="1:8" x14ac:dyDescent="0.25">
      <c r="A97" s="132"/>
      <c r="B97" s="132"/>
      <c r="C97" s="132"/>
      <c r="D97" s="132"/>
      <c r="E97" s="132"/>
      <c r="F97" s="132"/>
      <c r="G97" s="132"/>
      <c r="H97" s="132"/>
    </row>
    <row r="98" spans="1:8" x14ac:dyDescent="0.25">
      <c r="A98" s="132"/>
      <c r="B98" s="132"/>
      <c r="C98" s="132"/>
      <c r="D98" s="132"/>
      <c r="E98" s="132"/>
      <c r="F98" s="132"/>
      <c r="G98" s="132"/>
      <c r="H98" s="132"/>
    </row>
    <row r="99" spans="1:8" x14ac:dyDescent="0.25">
      <c r="A99" s="132"/>
      <c r="B99" s="132"/>
      <c r="C99" s="132"/>
      <c r="D99" s="132"/>
      <c r="E99" s="132"/>
      <c r="F99" s="132"/>
      <c r="G99" s="132"/>
      <c r="H99" s="132"/>
    </row>
    <row r="100" spans="1:8" x14ac:dyDescent="0.25">
      <c r="A100" s="132"/>
      <c r="B100" s="132"/>
      <c r="C100" s="132"/>
      <c r="D100" s="132"/>
      <c r="E100" s="132"/>
      <c r="F100" s="132"/>
      <c r="G100" s="132"/>
      <c r="H100" s="132"/>
    </row>
    <row r="101" spans="1:8" x14ac:dyDescent="0.25">
      <c r="A101" s="132"/>
      <c r="B101" s="132"/>
      <c r="C101" s="132"/>
      <c r="D101" s="132"/>
      <c r="E101" s="132"/>
      <c r="F101" s="132"/>
      <c r="G101" s="132"/>
      <c r="H101" s="132"/>
    </row>
    <row r="102" spans="1:8" x14ac:dyDescent="0.25">
      <c r="A102" s="132"/>
      <c r="B102" s="132"/>
      <c r="C102" s="132"/>
      <c r="D102" s="132"/>
      <c r="E102" s="132"/>
      <c r="F102" s="132"/>
      <c r="G102" s="132"/>
      <c r="H102" s="132"/>
    </row>
    <row r="103" spans="1:8" x14ac:dyDescent="0.25">
      <c r="A103" s="132"/>
      <c r="B103" s="132"/>
      <c r="C103" s="132"/>
      <c r="D103" s="132"/>
      <c r="E103" s="132"/>
      <c r="F103" s="132"/>
      <c r="G103" s="132"/>
      <c r="H103" s="132"/>
    </row>
    <row r="104" spans="1:8" x14ac:dyDescent="0.25">
      <c r="A104" s="132"/>
      <c r="B104" s="132"/>
      <c r="C104" s="132"/>
      <c r="D104" s="132"/>
      <c r="E104" s="132"/>
      <c r="F104" s="132"/>
      <c r="G104" s="132"/>
      <c r="H104" s="132"/>
    </row>
    <row r="105" spans="1:8" x14ac:dyDescent="0.25">
      <c r="A105" s="132"/>
      <c r="B105" s="132"/>
      <c r="C105" s="132"/>
      <c r="D105" s="132"/>
      <c r="E105" s="132"/>
      <c r="F105" s="132"/>
      <c r="G105" s="132"/>
      <c r="H105" s="132"/>
    </row>
    <row r="106" spans="1:8" x14ac:dyDescent="0.25">
      <c r="A106" s="132"/>
      <c r="B106" s="132"/>
      <c r="C106" s="132"/>
      <c r="D106" s="132"/>
      <c r="E106" s="132"/>
      <c r="F106" s="132"/>
      <c r="G106" s="132"/>
      <c r="H106" s="132"/>
    </row>
    <row r="107" spans="1:8" x14ac:dyDescent="0.25">
      <c r="A107" s="132"/>
      <c r="B107" s="132"/>
      <c r="C107" s="132"/>
      <c r="D107" s="132"/>
      <c r="E107" s="132"/>
      <c r="F107" s="132"/>
      <c r="G107" s="132"/>
      <c r="H107" s="132"/>
    </row>
    <row r="108" spans="1:8" x14ac:dyDescent="0.25">
      <c r="A108" s="132"/>
      <c r="B108" s="132"/>
      <c r="C108" s="132"/>
      <c r="D108" s="132"/>
      <c r="E108" s="132"/>
      <c r="F108" s="132"/>
      <c r="G108" s="132"/>
      <c r="H108" s="132"/>
    </row>
    <row r="109" spans="1:8" x14ac:dyDescent="0.25">
      <c r="A109" s="132"/>
      <c r="B109" s="132"/>
      <c r="C109" s="132"/>
      <c r="D109" s="132"/>
      <c r="E109" s="132"/>
      <c r="F109" s="132"/>
      <c r="G109" s="132"/>
      <c r="H109" s="132"/>
    </row>
    <row r="110" spans="1:8" x14ac:dyDescent="0.25">
      <c r="A110" s="132"/>
      <c r="B110" s="132"/>
      <c r="C110" s="132"/>
      <c r="D110" s="132"/>
      <c r="E110" s="132"/>
      <c r="F110" s="132"/>
      <c r="G110" s="132"/>
      <c r="H110" s="132"/>
    </row>
    <row r="111" spans="1:8" x14ac:dyDescent="0.25">
      <c r="A111" s="132"/>
      <c r="B111" s="132"/>
      <c r="C111" s="132"/>
      <c r="D111" s="132"/>
      <c r="E111" s="132"/>
      <c r="F111" s="132"/>
      <c r="G111" s="132"/>
      <c r="H111" s="132"/>
    </row>
    <row r="112" spans="1:8" x14ac:dyDescent="0.25">
      <c r="A112" s="132"/>
      <c r="B112" s="132"/>
      <c r="C112" s="132"/>
      <c r="D112" s="132"/>
      <c r="E112" s="132"/>
      <c r="F112" s="132"/>
      <c r="G112" s="132"/>
      <c r="H112" s="132"/>
    </row>
    <row r="113" spans="1:8" x14ac:dyDescent="0.25">
      <c r="A113" s="132"/>
      <c r="B113" s="132"/>
      <c r="C113" s="132"/>
      <c r="D113" s="132"/>
      <c r="E113" s="132"/>
      <c r="F113" s="132"/>
      <c r="G113" s="132"/>
      <c r="H113" s="132"/>
    </row>
    <row r="114" spans="1:8" x14ac:dyDescent="0.25">
      <c r="A114" s="132"/>
      <c r="B114" s="132"/>
      <c r="C114" s="132"/>
      <c r="D114" s="132"/>
      <c r="E114" s="132"/>
      <c r="F114" s="132"/>
      <c r="G114" s="132"/>
      <c r="H114" s="132"/>
    </row>
    <row r="115" spans="1:8" x14ac:dyDescent="0.25">
      <c r="A115" s="132"/>
      <c r="B115" s="132"/>
      <c r="C115" s="132"/>
      <c r="D115" s="132"/>
      <c r="E115" s="132"/>
      <c r="F115" s="132"/>
      <c r="G115" s="132"/>
      <c r="H115" s="132"/>
    </row>
    <row r="116" spans="1:8" x14ac:dyDescent="0.25">
      <c r="A116" s="132"/>
      <c r="B116" s="132"/>
      <c r="C116" s="132"/>
      <c r="D116" s="132"/>
      <c r="E116" s="132"/>
      <c r="F116" s="132"/>
      <c r="G116" s="132"/>
      <c r="H116" s="132"/>
    </row>
    <row r="117" spans="1:8" x14ac:dyDescent="0.25">
      <c r="A117" s="132"/>
      <c r="B117" s="132"/>
      <c r="C117" s="132"/>
      <c r="D117" s="132"/>
      <c r="E117" s="132"/>
      <c r="F117" s="132"/>
      <c r="G117" s="132"/>
      <c r="H117" s="132"/>
    </row>
    <row r="118" spans="1:8" x14ac:dyDescent="0.25">
      <c r="A118" s="132"/>
      <c r="B118" s="132"/>
      <c r="C118" s="132"/>
      <c r="D118" s="132"/>
      <c r="E118" s="132"/>
      <c r="F118" s="132"/>
      <c r="G118" s="132"/>
      <c r="H118" s="132"/>
    </row>
    <row r="119" spans="1:8" x14ac:dyDescent="0.25">
      <c r="A119" s="132"/>
      <c r="B119" s="132"/>
      <c r="C119" s="132"/>
      <c r="D119" s="132"/>
      <c r="E119" s="132"/>
      <c r="F119" s="132"/>
      <c r="G119" s="132"/>
      <c r="H119" s="132"/>
    </row>
    <row r="120" spans="1:8" x14ac:dyDescent="0.25">
      <c r="A120" s="132"/>
      <c r="B120" s="132"/>
      <c r="C120" s="132"/>
      <c r="D120" s="132"/>
      <c r="E120" s="132"/>
      <c r="F120" s="132"/>
      <c r="G120" s="132"/>
      <c r="H120" s="132"/>
    </row>
    <row r="121" spans="1:8" x14ac:dyDescent="0.25">
      <c r="A121" s="132"/>
      <c r="B121" s="132"/>
      <c r="C121" s="132"/>
      <c r="D121" s="132"/>
      <c r="E121" s="132"/>
      <c r="F121" s="132"/>
      <c r="G121" s="132"/>
      <c r="H121" s="132"/>
    </row>
    <row r="122" spans="1:8" x14ac:dyDescent="0.25">
      <c r="A122" s="132"/>
      <c r="B122" s="132"/>
      <c r="C122" s="132"/>
      <c r="D122" s="132"/>
      <c r="E122" s="132"/>
      <c r="F122" s="132"/>
      <c r="G122" s="132"/>
      <c r="H122" s="132"/>
    </row>
    <row r="123" spans="1:8" x14ac:dyDescent="0.25">
      <c r="A123" s="132"/>
      <c r="B123" s="132"/>
      <c r="C123" s="132"/>
      <c r="D123" s="132"/>
      <c r="E123" s="132"/>
      <c r="F123" s="132"/>
      <c r="G123" s="132"/>
      <c r="H123" s="132"/>
    </row>
    <row r="124" spans="1:8" x14ac:dyDescent="0.25">
      <c r="A124" s="132"/>
      <c r="B124" s="132"/>
      <c r="C124" s="132"/>
      <c r="D124" s="132"/>
      <c r="E124" s="132"/>
      <c r="F124" s="132"/>
      <c r="G124" s="132"/>
      <c r="H124" s="132"/>
    </row>
    <row r="125" spans="1:8" x14ac:dyDescent="0.25">
      <c r="A125" s="132"/>
      <c r="B125" s="132"/>
      <c r="C125" s="132"/>
      <c r="D125" s="132"/>
      <c r="E125" s="132"/>
      <c r="F125" s="132"/>
      <c r="G125" s="132"/>
      <c r="H125" s="132"/>
    </row>
    <row r="126" spans="1:8" x14ac:dyDescent="0.25">
      <c r="A126" s="132"/>
      <c r="B126" s="132"/>
      <c r="C126" s="132"/>
      <c r="D126" s="132"/>
      <c r="E126" s="132"/>
      <c r="F126" s="132"/>
      <c r="G126" s="132"/>
      <c r="H126" s="132"/>
    </row>
    <row r="127" spans="1:8" x14ac:dyDescent="0.25">
      <c r="A127" s="132"/>
      <c r="B127" s="132"/>
      <c r="C127" s="132"/>
      <c r="D127" s="132"/>
      <c r="E127" s="132"/>
      <c r="F127" s="132"/>
      <c r="G127" s="132"/>
      <c r="H127" s="132"/>
    </row>
    <row r="128" spans="1:8" x14ac:dyDescent="0.25">
      <c r="A128" s="132"/>
      <c r="B128" s="132"/>
      <c r="C128" s="132"/>
      <c r="D128" s="132"/>
      <c r="E128" s="132"/>
      <c r="F128" s="132"/>
      <c r="G128" s="132"/>
      <c r="H128" s="132"/>
    </row>
    <row r="129" spans="1:8" x14ac:dyDescent="0.25">
      <c r="A129" s="132"/>
      <c r="B129" s="132"/>
      <c r="C129" s="132"/>
      <c r="D129" s="132"/>
      <c r="E129" s="132"/>
      <c r="F129" s="132"/>
      <c r="G129" s="132"/>
      <c r="H129" s="132"/>
    </row>
    <row r="130" spans="1:8" x14ac:dyDescent="0.25">
      <c r="A130" s="132"/>
      <c r="B130" s="132"/>
      <c r="C130" s="132"/>
      <c r="D130" s="132"/>
      <c r="E130" s="132"/>
      <c r="F130" s="132"/>
      <c r="G130" s="132"/>
      <c r="H130" s="132"/>
    </row>
    <row r="131" spans="1:8" x14ac:dyDescent="0.25">
      <c r="A131" s="132"/>
      <c r="B131" s="132"/>
      <c r="C131" s="132"/>
      <c r="D131" s="132"/>
      <c r="E131" s="132"/>
      <c r="F131" s="132"/>
      <c r="G131" s="132"/>
      <c r="H131" s="132"/>
    </row>
    <row r="132" spans="1:8" x14ac:dyDescent="0.25">
      <c r="A132" s="132"/>
      <c r="B132" s="132"/>
      <c r="C132" s="132"/>
      <c r="D132" s="132"/>
      <c r="E132" s="132"/>
      <c r="F132" s="132"/>
      <c r="G132" s="132"/>
      <c r="H132" s="132"/>
    </row>
    <row r="133" spans="1:8" x14ac:dyDescent="0.25">
      <c r="A133" s="132"/>
      <c r="B133" s="132"/>
      <c r="C133" s="132"/>
      <c r="D133" s="132"/>
      <c r="E133" s="132"/>
      <c r="F133" s="132"/>
      <c r="G133" s="132"/>
      <c r="H133" s="132"/>
    </row>
    <row r="134" spans="1:8" x14ac:dyDescent="0.25">
      <c r="A134" s="132"/>
      <c r="B134" s="132"/>
      <c r="C134" s="132"/>
      <c r="D134" s="132"/>
      <c r="E134" s="132"/>
      <c r="F134" s="132"/>
      <c r="G134" s="132"/>
      <c r="H134" s="132"/>
    </row>
    <row r="135" spans="1:8" x14ac:dyDescent="0.25">
      <c r="A135" s="132"/>
      <c r="B135" s="132"/>
      <c r="C135" s="132"/>
      <c r="D135" s="132"/>
      <c r="E135" s="132"/>
      <c r="F135" s="132"/>
      <c r="G135" s="132"/>
      <c r="H135" s="132"/>
    </row>
    <row r="136" spans="1:8" x14ac:dyDescent="0.25">
      <c r="A136" s="132"/>
      <c r="B136" s="132"/>
      <c r="C136" s="132"/>
      <c r="D136" s="132"/>
      <c r="E136" s="132"/>
      <c r="F136" s="132"/>
      <c r="G136" s="132"/>
      <c r="H136" s="132"/>
    </row>
    <row r="137" spans="1:8" x14ac:dyDescent="0.25">
      <c r="A137" s="132"/>
      <c r="B137" s="132"/>
      <c r="C137" s="132"/>
      <c r="D137" s="132"/>
      <c r="E137" s="132"/>
      <c r="F137" s="132"/>
      <c r="G137" s="132"/>
      <c r="H137" s="132"/>
    </row>
    <row r="138" spans="1:8" x14ac:dyDescent="0.25">
      <c r="A138" s="132"/>
      <c r="B138" s="132"/>
      <c r="C138" s="132"/>
      <c r="D138" s="132"/>
      <c r="E138" s="132"/>
      <c r="F138" s="132"/>
      <c r="G138" s="132"/>
      <c r="H138" s="132"/>
    </row>
    <row r="139" spans="1:8" x14ac:dyDescent="0.25">
      <c r="A139" s="132"/>
      <c r="B139" s="132"/>
      <c r="C139" s="132"/>
      <c r="D139" s="132"/>
      <c r="E139" s="132"/>
      <c r="F139" s="132"/>
      <c r="G139" s="132"/>
      <c r="H139" s="132"/>
    </row>
    <row r="140" spans="1:8" x14ac:dyDescent="0.25">
      <c r="A140" s="132"/>
      <c r="B140" s="132"/>
      <c r="C140" s="132"/>
      <c r="D140" s="132"/>
      <c r="E140" s="132"/>
      <c r="F140" s="132"/>
      <c r="G140" s="132"/>
      <c r="H140" s="132"/>
    </row>
    <row r="141" spans="1:8" x14ac:dyDescent="0.25">
      <c r="A141" s="132"/>
      <c r="B141" s="132"/>
      <c r="C141" s="132"/>
      <c r="D141" s="132"/>
      <c r="E141" s="132"/>
      <c r="F141" s="132"/>
      <c r="G141" s="132"/>
      <c r="H141" s="132"/>
    </row>
    <row r="142" spans="1:8" x14ac:dyDescent="0.25">
      <c r="A142" s="132"/>
      <c r="B142" s="132"/>
      <c r="C142" s="132"/>
      <c r="D142" s="132"/>
      <c r="E142" s="132"/>
      <c r="F142" s="132"/>
      <c r="G142" s="132"/>
      <c r="H142" s="132"/>
    </row>
    <row r="143" spans="1:8" x14ac:dyDescent="0.25">
      <c r="A143" s="132"/>
      <c r="B143" s="132"/>
      <c r="C143" s="132"/>
      <c r="D143" s="132"/>
      <c r="E143" s="132"/>
      <c r="F143" s="132"/>
      <c r="G143" s="132"/>
      <c r="H143" s="132"/>
    </row>
    <row r="144" spans="1:8" x14ac:dyDescent="0.25">
      <c r="A144" s="132"/>
      <c r="B144" s="132"/>
      <c r="C144" s="132"/>
      <c r="D144" s="132"/>
      <c r="E144" s="132"/>
      <c r="F144" s="132"/>
      <c r="G144" s="132"/>
      <c r="H144" s="132"/>
    </row>
    <row r="145" spans="1:8" x14ac:dyDescent="0.25">
      <c r="A145" s="132"/>
      <c r="B145" s="132"/>
      <c r="C145" s="132"/>
      <c r="D145" s="132"/>
      <c r="E145" s="132"/>
      <c r="F145" s="132"/>
      <c r="G145" s="132"/>
      <c r="H145" s="132"/>
    </row>
    <row r="146" spans="1:8" x14ac:dyDescent="0.25">
      <c r="A146" s="132"/>
      <c r="B146" s="132"/>
      <c r="C146" s="132"/>
      <c r="D146" s="132"/>
      <c r="E146" s="132"/>
      <c r="F146" s="132"/>
      <c r="G146" s="132"/>
      <c r="H146" s="132"/>
    </row>
    <row r="147" spans="1:8" x14ac:dyDescent="0.25">
      <c r="A147" s="132"/>
      <c r="B147" s="132"/>
      <c r="C147" s="132"/>
      <c r="D147" s="132"/>
      <c r="E147" s="132"/>
      <c r="F147" s="132"/>
      <c r="G147" s="132"/>
      <c r="H147" s="132"/>
    </row>
    <row r="148" spans="1:8" x14ac:dyDescent="0.25">
      <c r="A148" s="132"/>
      <c r="B148" s="132"/>
      <c r="C148" s="132"/>
      <c r="D148" s="132"/>
      <c r="E148" s="132"/>
      <c r="F148" s="132"/>
      <c r="G148" s="132"/>
      <c r="H148" s="132"/>
    </row>
    <row r="149" spans="1:8" x14ac:dyDescent="0.25">
      <c r="A149" s="132"/>
      <c r="B149" s="132"/>
      <c r="C149" s="132"/>
      <c r="D149" s="132"/>
      <c r="E149" s="132"/>
      <c r="F149" s="132"/>
      <c r="G149" s="132"/>
      <c r="H149" s="132"/>
    </row>
    <row r="150" spans="1:8" x14ac:dyDescent="0.25">
      <c r="A150" s="132"/>
      <c r="B150" s="132"/>
      <c r="C150" s="132"/>
      <c r="D150" s="132"/>
      <c r="E150" s="132"/>
      <c r="F150" s="132"/>
      <c r="G150" s="132"/>
      <c r="H150" s="132"/>
    </row>
    <row r="151" spans="1:8" x14ac:dyDescent="0.25">
      <c r="A151" s="132"/>
      <c r="B151" s="132"/>
      <c r="C151" s="132"/>
      <c r="D151" s="132"/>
      <c r="E151" s="132"/>
      <c r="F151" s="132"/>
      <c r="G151" s="132"/>
      <c r="H151" s="132"/>
    </row>
    <row r="152" spans="1:8" x14ac:dyDescent="0.25">
      <c r="A152" s="132"/>
      <c r="B152" s="132"/>
      <c r="C152" s="132"/>
      <c r="D152" s="132"/>
      <c r="E152" s="132"/>
      <c r="F152" s="132"/>
      <c r="G152" s="132"/>
      <c r="H152" s="132"/>
    </row>
    <row r="153" spans="1:8" x14ac:dyDescent="0.25">
      <c r="A153" s="132"/>
      <c r="B153" s="132"/>
      <c r="C153" s="132"/>
      <c r="D153" s="132"/>
      <c r="E153" s="132"/>
      <c r="F153" s="132"/>
      <c r="G153" s="132"/>
      <c r="H153" s="132"/>
    </row>
    <row r="154" spans="1:8" x14ac:dyDescent="0.25">
      <c r="A154" s="132"/>
      <c r="B154" s="132"/>
      <c r="C154" s="132"/>
      <c r="D154" s="132"/>
      <c r="E154" s="132"/>
      <c r="F154" s="132"/>
      <c r="G154" s="132"/>
      <c r="H154" s="132"/>
    </row>
    <row r="155" spans="1:8" x14ac:dyDescent="0.25">
      <c r="A155" s="132"/>
      <c r="B155" s="132"/>
      <c r="C155" s="132"/>
      <c r="D155" s="132"/>
      <c r="E155" s="132"/>
      <c r="F155" s="132"/>
      <c r="G155" s="132"/>
      <c r="H155" s="132"/>
    </row>
    <row r="156" spans="1:8" x14ac:dyDescent="0.25">
      <c r="A156" s="132"/>
      <c r="B156" s="132"/>
      <c r="C156" s="132"/>
      <c r="D156" s="132"/>
      <c r="E156" s="132"/>
      <c r="F156" s="132"/>
      <c r="G156" s="132"/>
      <c r="H156" s="132"/>
    </row>
    <row r="157" spans="1:8" x14ac:dyDescent="0.25">
      <c r="A157" s="132"/>
      <c r="B157" s="132"/>
      <c r="C157" s="132"/>
      <c r="D157" s="132"/>
      <c r="E157" s="132"/>
      <c r="F157" s="132"/>
      <c r="G157" s="132"/>
      <c r="H157" s="132"/>
    </row>
    <row r="158" spans="1:8" x14ac:dyDescent="0.25">
      <c r="A158" s="132"/>
      <c r="B158" s="132"/>
      <c r="C158" s="132"/>
      <c r="D158" s="132"/>
      <c r="E158" s="132"/>
      <c r="F158" s="132"/>
      <c r="G158" s="132"/>
      <c r="H158" s="132"/>
    </row>
    <row r="159" spans="1:8" x14ac:dyDescent="0.25">
      <c r="A159" s="132"/>
      <c r="B159" s="132"/>
      <c r="C159" s="132"/>
      <c r="D159" s="132"/>
      <c r="E159" s="132"/>
      <c r="F159" s="132"/>
      <c r="G159" s="132"/>
      <c r="H159" s="132"/>
    </row>
    <row r="160" spans="1:8" x14ac:dyDescent="0.25">
      <c r="A160" s="132"/>
      <c r="B160" s="132"/>
      <c r="C160" s="132"/>
      <c r="D160" s="132"/>
      <c r="E160" s="132"/>
      <c r="F160" s="132"/>
      <c r="G160" s="132"/>
      <c r="H160" s="132"/>
    </row>
    <row r="161" spans="1:8" x14ac:dyDescent="0.25">
      <c r="A161" s="132"/>
      <c r="B161" s="132"/>
      <c r="C161" s="132"/>
      <c r="D161" s="132"/>
      <c r="E161" s="132"/>
      <c r="F161" s="132"/>
      <c r="G161" s="132"/>
      <c r="H161" s="132"/>
    </row>
    <row r="162" spans="1:8" x14ac:dyDescent="0.25">
      <c r="A162" s="132"/>
      <c r="B162" s="132"/>
      <c r="C162" s="132"/>
      <c r="D162" s="132"/>
      <c r="E162" s="132"/>
      <c r="F162" s="132"/>
      <c r="G162" s="132"/>
      <c r="H162" s="132"/>
    </row>
    <row r="163" spans="1:8" x14ac:dyDescent="0.25">
      <c r="A163" s="132"/>
      <c r="B163" s="132"/>
      <c r="C163" s="132"/>
      <c r="D163" s="132"/>
      <c r="E163" s="132"/>
      <c r="F163" s="132"/>
      <c r="G163" s="132"/>
      <c r="H163" s="132"/>
    </row>
    <row r="164" spans="1:8" x14ac:dyDescent="0.25">
      <c r="A164" s="132"/>
      <c r="B164" s="132"/>
      <c r="C164" s="132"/>
      <c r="D164" s="132"/>
      <c r="E164" s="132"/>
      <c r="F164" s="132"/>
      <c r="G164" s="132"/>
      <c r="H164" s="132"/>
    </row>
    <row r="165" spans="1:8" x14ac:dyDescent="0.25">
      <c r="A165" s="132"/>
      <c r="B165" s="132"/>
      <c r="C165" s="132"/>
      <c r="D165" s="132"/>
      <c r="E165" s="132"/>
      <c r="F165" s="132"/>
      <c r="G165" s="132"/>
      <c r="H165" s="132"/>
    </row>
    <row r="166" spans="1:8" x14ac:dyDescent="0.25">
      <c r="A166" s="132"/>
      <c r="B166" s="132"/>
      <c r="C166" s="132"/>
      <c r="D166" s="132"/>
      <c r="E166" s="132"/>
      <c r="F166" s="132"/>
      <c r="G166" s="132"/>
      <c r="H166" s="132"/>
    </row>
    <row r="167" spans="1:8" x14ac:dyDescent="0.25">
      <c r="A167" s="132"/>
      <c r="B167" s="132"/>
      <c r="C167" s="132"/>
      <c r="D167" s="132"/>
      <c r="E167" s="132"/>
      <c r="F167" s="132"/>
      <c r="G167" s="132"/>
      <c r="H167" s="132"/>
    </row>
    <row r="168" spans="1:8" x14ac:dyDescent="0.25">
      <c r="A168" s="132"/>
      <c r="B168" s="132"/>
      <c r="C168" s="132"/>
      <c r="D168" s="132"/>
      <c r="E168" s="132"/>
      <c r="F168" s="132"/>
      <c r="G168" s="132"/>
      <c r="H168" s="132"/>
    </row>
    <row r="169" spans="1:8" x14ac:dyDescent="0.25">
      <c r="A169" s="132"/>
      <c r="B169" s="132"/>
      <c r="C169" s="132"/>
      <c r="D169" s="132"/>
      <c r="E169" s="132"/>
      <c r="F169" s="132"/>
      <c r="G169" s="132"/>
      <c r="H169" s="132"/>
    </row>
    <row r="170" spans="1:8" x14ac:dyDescent="0.25">
      <c r="A170" s="132"/>
      <c r="B170" s="132"/>
      <c r="C170" s="132"/>
      <c r="D170" s="132"/>
      <c r="E170" s="132"/>
      <c r="F170" s="132"/>
      <c r="G170" s="132"/>
      <c r="H170" s="132"/>
    </row>
    <row r="171" spans="1:8" x14ac:dyDescent="0.25">
      <c r="A171" s="132"/>
      <c r="B171" s="132"/>
      <c r="C171" s="132"/>
      <c r="D171" s="132"/>
      <c r="E171" s="132"/>
      <c r="F171" s="132"/>
      <c r="G171" s="132"/>
      <c r="H171" s="132"/>
    </row>
    <row r="172" spans="1:8" x14ac:dyDescent="0.25">
      <c r="A172" s="132"/>
      <c r="B172" s="132"/>
      <c r="C172" s="132"/>
      <c r="D172" s="132"/>
      <c r="E172" s="132"/>
      <c r="F172" s="132"/>
      <c r="G172" s="132"/>
      <c r="H172" s="132"/>
    </row>
    <row r="173" spans="1:8" x14ac:dyDescent="0.25">
      <c r="A173" s="132"/>
      <c r="B173" s="132"/>
      <c r="C173" s="132"/>
      <c r="D173" s="132"/>
      <c r="E173" s="132"/>
      <c r="F173" s="132"/>
      <c r="G173" s="132"/>
      <c r="H173" s="132"/>
    </row>
    <row r="174" spans="1:8" x14ac:dyDescent="0.25">
      <c r="A174" s="132"/>
      <c r="B174" s="132"/>
      <c r="C174" s="132"/>
      <c r="D174" s="132"/>
      <c r="E174" s="132"/>
      <c r="F174" s="132"/>
      <c r="G174" s="132"/>
      <c r="H174" s="132"/>
    </row>
    <row r="175" spans="1:8" x14ac:dyDescent="0.25">
      <c r="A175" s="132"/>
      <c r="B175" s="132"/>
      <c r="C175" s="132"/>
      <c r="D175" s="132"/>
      <c r="E175" s="132"/>
      <c r="F175" s="132"/>
      <c r="G175" s="132"/>
      <c r="H175" s="132"/>
    </row>
    <row r="176" spans="1:8" x14ac:dyDescent="0.25">
      <c r="A176" s="132"/>
      <c r="B176" s="132"/>
      <c r="C176" s="132"/>
      <c r="D176" s="132"/>
      <c r="E176" s="132"/>
      <c r="F176" s="132"/>
      <c r="G176" s="132"/>
      <c r="H176" s="132"/>
    </row>
    <row r="177" spans="1:8" x14ac:dyDescent="0.25">
      <c r="A177" s="132"/>
      <c r="B177" s="132"/>
      <c r="C177" s="132"/>
      <c r="D177" s="132"/>
      <c r="E177" s="132"/>
      <c r="F177" s="132"/>
      <c r="G177" s="132"/>
      <c r="H177" s="132"/>
    </row>
    <row r="178" spans="1:8" x14ac:dyDescent="0.25">
      <c r="A178" s="132"/>
      <c r="B178" s="132"/>
      <c r="C178" s="132"/>
      <c r="D178" s="132"/>
      <c r="E178" s="132"/>
      <c r="F178" s="132"/>
      <c r="G178" s="132"/>
      <c r="H178" s="132"/>
    </row>
    <row r="179" spans="1:8" x14ac:dyDescent="0.25">
      <c r="A179" s="132"/>
      <c r="B179" s="132"/>
      <c r="C179" s="132"/>
      <c r="D179" s="132"/>
      <c r="E179" s="132"/>
      <c r="F179" s="132"/>
      <c r="G179" s="132"/>
      <c r="H179" s="132"/>
    </row>
    <row r="180" spans="1:8" x14ac:dyDescent="0.25">
      <c r="A180" s="132"/>
      <c r="B180" s="132"/>
      <c r="C180" s="132"/>
      <c r="D180" s="132"/>
      <c r="E180" s="132"/>
      <c r="F180" s="132"/>
      <c r="G180" s="132"/>
      <c r="H180" s="132"/>
    </row>
    <row r="181" spans="1:8" x14ac:dyDescent="0.25">
      <c r="A181" s="132"/>
      <c r="B181" s="132"/>
      <c r="C181" s="132"/>
      <c r="D181" s="132"/>
      <c r="E181" s="132"/>
      <c r="F181" s="132"/>
      <c r="G181" s="132"/>
      <c r="H181" s="132"/>
    </row>
    <row r="182" spans="1:8" x14ac:dyDescent="0.25">
      <c r="A182" s="132"/>
      <c r="B182" s="132"/>
      <c r="C182" s="132"/>
      <c r="D182" s="132"/>
      <c r="E182" s="132"/>
      <c r="F182" s="132"/>
      <c r="G182" s="132"/>
      <c r="H182" s="132"/>
    </row>
    <row r="183" spans="1:8" x14ac:dyDescent="0.25">
      <c r="A183" s="132"/>
      <c r="B183" s="132"/>
      <c r="C183" s="132"/>
      <c r="D183" s="132"/>
      <c r="E183" s="132"/>
      <c r="F183" s="132"/>
      <c r="G183" s="132"/>
      <c r="H183" s="132"/>
    </row>
    <row r="184" spans="1:8" x14ac:dyDescent="0.25">
      <c r="A184" s="132"/>
      <c r="B184" s="132"/>
      <c r="C184" s="132"/>
      <c r="D184" s="132"/>
      <c r="E184" s="132"/>
      <c r="F184" s="132"/>
      <c r="G184" s="132"/>
      <c r="H184" s="132"/>
    </row>
    <row r="185" spans="1:8" x14ac:dyDescent="0.25">
      <c r="A185" s="132"/>
      <c r="B185" s="132"/>
      <c r="C185" s="132"/>
      <c r="D185" s="132"/>
      <c r="E185" s="132"/>
      <c r="F185" s="132"/>
      <c r="G185" s="132"/>
      <c r="H185" s="132"/>
    </row>
    <row r="186" spans="1:8" x14ac:dyDescent="0.25">
      <c r="A186" s="132"/>
      <c r="B186" s="132"/>
      <c r="C186" s="132"/>
      <c r="D186" s="132"/>
      <c r="E186" s="132"/>
      <c r="F186" s="132"/>
      <c r="G186" s="132"/>
      <c r="H186" s="132"/>
    </row>
    <row r="187" spans="1:8" x14ac:dyDescent="0.25">
      <c r="A187" s="132"/>
      <c r="B187" s="132"/>
      <c r="C187" s="132"/>
      <c r="D187" s="132"/>
      <c r="E187" s="132"/>
      <c r="F187" s="132"/>
      <c r="G187" s="132"/>
      <c r="H187" s="132"/>
    </row>
    <row r="188" spans="1:8" x14ac:dyDescent="0.25">
      <c r="A188" s="132"/>
      <c r="B188" s="132"/>
      <c r="C188" s="132"/>
      <c r="D188" s="132"/>
      <c r="E188" s="132"/>
      <c r="F188" s="132"/>
      <c r="G188" s="132"/>
      <c r="H188" s="132"/>
    </row>
    <row r="189" spans="1:8" x14ac:dyDescent="0.25">
      <c r="A189" s="132"/>
      <c r="B189" s="132"/>
      <c r="C189" s="132"/>
      <c r="D189" s="132"/>
      <c r="E189" s="132"/>
      <c r="F189" s="132"/>
      <c r="G189" s="132"/>
      <c r="H189" s="132"/>
    </row>
    <row r="190" spans="1:8" x14ac:dyDescent="0.25">
      <c r="A190" s="132"/>
      <c r="B190" s="132"/>
      <c r="C190" s="132"/>
      <c r="D190" s="132"/>
      <c r="E190" s="132"/>
      <c r="F190" s="132"/>
      <c r="G190" s="132"/>
      <c r="H190" s="132"/>
    </row>
    <row r="191" spans="1:8" x14ac:dyDescent="0.25">
      <c r="A191" s="132"/>
      <c r="B191" s="132"/>
      <c r="C191" s="132"/>
      <c r="D191" s="132"/>
      <c r="E191" s="132"/>
      <c r="F191" s="132"/>
      <c r="G191" s="132"/>
      <c r="H191" s="132"/>
    </row>
    <row r="192" spans="1:8" x14ac:dyDescent="0.25">
      <c r="A192" s="132"/>
      <c r="B192" s="132"/>
      <c r="C192" s="132"/>
      <c r="D192" s="132"/>
      <c r="E192" s="132"/>
      <c r="F192" s="132"/>
      <c r="G192" s="132"/>
      <c r="H192" s="132"/>
    </row>
    <row r="193" spans="1:8" x14ac:dyDescent="0.25">
      <c r="A193" s="132"/>
      <c r="B193" s="132"/>
      <c r="C193" s="132"/>
      <c r="D193" s="132"/>
      <c r="E193" s="132"/>
      <c r="F193" s="132"/>
      <c r="G193" s="132"/>
      <c r="H193" s="132"/>
    </row>
    <row r="194" spans="1:8" x14ac:dyDescent="0.25">
      <c r="A194" s="132"/>
      <c r="B194" s="132"/>
      <c r="C194" s="132"/>
      <c r="D194" s="132"/>
      <c r="E194" s="132"/>
      <c r="F194" s="132"/>
      <c r="G194" s="132"/>
      <c r="H194" s="132"/>
    </row>
    <row r="195" spans="1:8" x14ac:dyDescent="0.25">
      <c r="A195" s="132"/>
      <c r="B195" s="132"/>
      <c r="C195" s="132"/>
      <c r="D195" s="132"/>
      <c r="E195" s="132"/>
      <c r="F195" s="132"/>
      <c r="G195" s="132"/>
      <c r="H195" s="132"/>
    </row>
    <row r="196" spans="1:8" x14ac:dyDescent="0.25">
      <c r="A196" s="132"/>
      <c r="B196" s="132"/>
      <c r="C196" s="132"/>
      <c r="D196" s="132"/>
      <c r="E196" s="132"/>
      <c r="F196" s="132"/>
      <c r="G196" s="132"/>
      <c r="H196" s="132"/>
    </row>
    <row r="197" spans="1:8" x14ac:dyDescent="0.25">
      <c r="A197" s="132"/>
      <c r="B197" s="132"/>
      <c r="C197" s="132"/>
      <c r="D197" s="132"/>
      <c r="E197" s="132"/>
      <c r="F197" s="132"/>
      <c r="G197" s="132"/>
      <c r="H197" s="132"/>
    </row>
    <row r="198" spans="1:8" x14ac:dyDescent="0.25">
      <c r="A198" s="132"/>
      <c r="B198" s="132"/>
      <c r="C198" s="132"/>
      <c r="D198" s="132"/>
      <c r="E198" s="132"/>
      <c r="F198" s="132"/>
      <c r="G198" s="132"/>
      <c r="H198" s="132"/>
    </row>
    <row r="199" spans="1:8" x14ac:dyDescent="0.25">
      <c r="A199" s="132"/>
      <c r="B199" s="132"/>
      <c r="C199" s="132"/>
      <c r="D199" s="132"/>
      <c r="E199" s="132"/>
      <c r="F199" s="132"/>
      <c r="G199" s="132"/>
      <c r="H199" s="132"/>
    </row>
    <row r="200" spans="1:8" x14ac:dyDescent="0.25">
      <c r="A200" s="132"/>
      <c r="B200" s="132"/>
      <c r="C200" s="132"/>
      <c r="D200" s="132"/>
      <c r="E200" s="132"/>
      <c r="F200" s="132"/>
      <c r="G200" s="132"/>
      <c r="H200" s="132"/>
    </row>
    <row r="201" spans="1:8" x14ac:dyDescent="0.25">
      <c r="A201" s="132"/>
      <c r="B201" s="132"/>
      <c r="C201" s="132"/>
      <c r="D201" s="132"/>
      <c r="E201" s="132"/>
      <c r="F201" s="132"/>
      <c r="G201" s="132"/>
      <c r="H201" s="132"/>
    </row>
    <row r="202" spans="1:8" x14ac:dyDescent="0.25">
      <c r="A202" s="132"/>
      <c r="B202" s="132"/>
      <c r="C202" s="132"/>
      <c r="D202" s="132"/>
      <c r="E202" s="132"/>
      <c r="F202" s="132"/>
      <c r="G202" s="132"/>
      <c r="H202" s="132"/>
    </row>
    <row r="203" spans="1:8" x14ac:dyDescent="0.25">
      <c r="A203" s="132"/>
      <c r="B203" s="132"/>
      <c r="C203" s="132"/>
      <c r="D203" s="132"/>
      <c r="E203" s="132"/>
      <c r="F203" s="132"/>
      <c r="G203" s="132"/>
      <c r="H203" s="132"/>
    </row>
    <row r="204" spans="1:8" x14ac:dyDescent="0.25">
      <c r="A204" s="132"/>
      <c r="B204" s="132"/>
      <c r="C204" s="132"/>
      <c r="D204" s="132"/>
      <c r="E204" s="132"/>
      <c r="F204" s="132"/>
      <c r="G204" s="132"/>
      <c r="H204" s="132"/>
    </row>
    <row r="205" spans="1:8" x14ac:dyDescent="0.25">
      <c r="A205" s="132"/>
      <c r="B205" s="132"/>
      <c r="C205" s="132"/>
      <c r="D205" s="132"/>
      <c r="E205" s="132"/>
      <c r="F205" s="132"/>
      <c r="G205" s="132"/>
      <c r="H205" s="132"/>
    </row>
    <row r="206" spans="1:8" x14ac:dyDescent="0.25">
      <c r="A206" s="132"/>
      <c r="B206" s="132"/>
      <c r="C206" s="132"/>
      <c r="D206" s="132"/>
      <c r="E206" s="132"/>
      <c r="F206" s="132"/>
      <c r="G206" s="132"/>
      <c r="H206" s="132"/>
    </row>
    <row r="207" spans="1:8" x14ac:dyDescent="0.25">
      <c r="A207" s="132"/>
      <c r="B207" s="132"/>
      <c r="C207" s="132"/>
      <c r="D207" s="132"/>
      <c r="E207" s="132"/>
      <c r="F207" s="132"/>
      <c r="G207" s="132"/>
      <c r="H207" s="132"/>
    </row>
    <row r="208" spans="1:8" x14ac:dyDescent="0.25">
      <c r="A208" s="132"/>
      <c r="B208" s="132"/>
      <c r="C208" s="132"/>
      <c r="D208" s="132"/>
      <c r="E208" s="132"/>
      <c r="F208" s="132"/>
      <c r="G208" s="132"/>
      <c r="H208" s="132"/>
    </row>
    <row r="209" spans="1:8" x14ac:dyDescent="0.25">
      <c r="A209" s="132"/>
      <c r="B209" s="132"/>
      <c r="C209" s="132"/>
      <c r="D209" s="132"/>
      <c r="E209" s="132"/>
      <c r="F209" s="132"/>
      <c r="G209" s="132"/>
      <c r="H209" s="132"/>
    </row>
    <row r="210" spans="1:8" x14ac:dyDescent="0.25">
      <c r="A210" s="132"/>
      <c r="B210" s="132"/>
      <c r="C210" s="132"/>
      <c r="D210" s="132"/>
      <c r="E210" s="132"/>
      <c r="F210" s="132"/>
      <c r="G210" s="132"/>
      <c r="H210" s="132"/>
    </row>
    <row r="211" spans="1:8" x14ac:dyDescent="0.25">
      <c r="A211" s="132"/>
      <c r="B211" s="132"/>
      <c r="C211" s="132"/>
      <c r="D211" s="132"/>
      <c r="E211" s="132"/>
      <c r="F211" s="132"/>
      <c r="G211" s="132"/>
      <c r="H211" s="132"/>
    </row>
    <row r="212" spans="1:8" x14ac:dyDescent="0.25">
      <c r="A212" s="132"/>
      <c r="B212" s="132"/>
      <c r="C212" s="132"/>
      <c r="D212" s="132"/>
      <c r="E212" s="132"/>
      <c r="F212" s="132"/>
      <c r="G212" s="132"/>
      <c r="H212" s="132"/>
    </row>
    <row r="213" spans="1:8" x14ac:dyDescent="0.25">
      <c r="A213" s="132"/>
      <c r="B213" s="132"/>
      <c r="C213" s="132"/>
      <c r="D213" s="132"/>
      <c r="E213" s="132"/>
      <c r="F213" s="132"/>
      <c r="G213" s="132"/>
      <c r="H213" s="132"/>
    </row>
    <row r="214" spans="1:8" x14ac:dyDescent="0.25">
      <c r="A214" s="132"/>
      <c r="B214" s="132"/>
      <c r="C214" s="132"/>
      <c r="D214" s="132"/>
      <c r="E214" s="132"/>
      <c r="F214" s="132"/>
      <c r="G214" s="132"/>
      <c r="H214" s="132"/>
    </row>
    <row r="215" spans="1:8" x14ac:dyDescent="0.25">
      <c r="A215" s="132"/>
      <c r="B215" s="132"/>
      <c r="C215" s="132"/>
      <c r="D215" s="132"/>
      <c r="E215" s="132"/>
      <c r="F215" s="132"/>
      <c r="G215" s="132"/>
      <c r="H215" s="132"/>
    </row>
    <row r="216" spans="1:8" x14ac:dyDescent="0.25">
      <c r="A216" s="132"/>
      <c r="B216" s="132"/>
      <c r="C216" s="132"/>
      <c r="D216" s="132"/>
      <c r="E216" s="132"/>
      <c r="F216" s="132"/>
      <c r="G216" s="132"/>
      <c r="H216" s="132"/>
    </row>
    <row r="217" spans="1:8" x14ac:dyDescent="0.25">
      <c r="A217" s="132"/>
      <c r="B217" s="132"/>
      <c r="C217" s="132"/>
      <c r="D217" s="132"/>
      <c r="E217" s="132"/>
      <c r="F217" s="132"/>
      <c r="G217" s="132"/>
      <c r="H217" s="132"/>
    </row>
    <row r="218" spans="1:8" x14ac:dyDescent="0.25">
      <c r="A218" s="132"/>
      <c r="B218" s="132"/>
      <c r="C218" s="132"/>
      <c r="D218" s="132"/>
      <c r="E218" s="132"/>
      <c r="F218" s="132"/>
      <c r="G218" s="132"/>
      <c r="H218" s="132"/>
    </row>
    <row r="219" spans="1:8" x14ac:dyDescent="0.25">
      <c r="A219" s="132"/>
      <c r="B219" s="132"/>
      <c r="C219" s="132"/>
      <c r="D219" s="132"/>
      <c r="E219" s="132"/>
      <c r="F219" s="132"/>
      <c r="G219" s="132"/>
      <c r="H219" s="132"/>
    </row>
    <row r="220" spans="1:8" x14ac:dyDescent="0.25">
      <c r="A220" s="132"/>
      <c r="B220" s="132"/>
      <c r="C220" s="132"/>
      <c r="D220" s="132"/>
      <c r="E220" s="132"/>
      <c r="F220" s="132"/>
      <c r="G220" s="132"/>
      <c r="H220" s="132"/>
    </row>
    <row r="221" spans="1:8" x14ac:dyDescent="0.25">
      <c r="A221" s="132"/>
      <c r="B221" s="132"/>
      <c r="C221" s="132"/>
      <c r="D221" s="132"/>
      <c r="E221" s="132"/>
      <c r="F221" s="132"/>
      <c r="G221" s="132"/>
      <c r="H221" s="132"/>
    </row>
    <row r="222" spans="1:8" x14ac:dyDescent="0.25">
      <c r="A222" s="132"/>
      <c r="B222" s="132"/>
      <c r="C222" s="132"/>
      <c r="D222" s="132"/>
      <c r="E222" s="132"/>
      <c r="F222" s="132"/>
      <c r="G222" s="132"/>
      <c r="H222" s="132"/>
    </row>
    <row r="223" spans="1:8" x14ac:dyDescent="0.25">
      <c r="A223" s="132"/>
      <c r="B223" s="132"/>
      <c r="C223" s="132"/>
      <c r="D223" s="132"/>
      <c r="E223" s="132"/>
      <c r="F223" s="132"/>
      <c r="G223" s="132"/>
      <c r="H223" s="132"/>
    </row>
    <row r="224" spans="1:8" x14ac:dyDescent="0.25">
      <c r="A224" s="132"/>
      <c r="B224" s="132"/>
      <c r="C224" s="132"/>
      <c r="D224" s="132"/>
      <c r="E224" s="132"/>
      <c r="F224" s="132"/>
      <c r="G224" s="132"/>
      <c r="H224" s="132"/>
    </row>
    <row r="225" spans="1:8" x14ac:dyDescent="0.25">
      <c r="A225" s="132"/>
      <c r="B225" s="132"/>
      <c r="C225" s="132"/>
      <c r="D225" s="132"/>
      <c r="E225" s="132"/>
      <c r="F225" s="132"/>
      <c r="G225" s="132"/>
      <c r="H225" s="132"/>
    </row>
    <row r="226" spans="1:8" x14ac:dyDescent="0.25">
      <c r="A226" s="132"/>
      <c r="B226" s="132"/>
      <c r="C226" s="132"/>
      <c r="D226" s="132"/>
      <c r="E226" s="132"/>
      <c r="F226" s="132"/>
      <c r="G226" s="132"/>
      <c r="H226" s="132"/>
    </row>
    <row r="227" spans="1:8" x14ac:dyDescent="0.25">
      <c r="A227" s="132"/>
      <c r="B227" s="132"/>
      <c r="C227" s="132"/>
      <c r="D227" s="132"/>
      <c r="E227" s="132"/>
      <c r="F227" s="132"/>
      <c r="G227" s="132"/>
      <c r="H227" s="132"/>
    </row>
    <row r="228" spans="1:8" x14ac:dyDescent="0.25">
      <c r="A228" s="132"/>
      <c r="B228" s="132"/>
      <c r="C228" s="132"/>
      <c r="D228" s="132"/>
      <c r="E228" s="132"/>
      <c r="F228" s="132"/>
      <c r="G228" s="132"/>
      <c r="H228" s="132"/>
    </row>
    <row r="229" spans="1:8" x14ac:dyDescent="0.25">
      <c r="A229" s="132"/>
      <c r="B229" s="132"/>
      <c r="C229" s="132"/>
      <c r="D229" s="132"/>
      <c r="E229" s="132"/>
      <c r="F229" s="132"/>
      <c r="G229" s="132"/>
      <c r="H229" s="132"/>
    </row>
    <row r="230" spans="1:8" x14ac:dyDescent="0.25">
      <c r="A230" s="132"/>
      <c r="B230" s="132"/>
      <c r="C230" s="132"/>
      <c r="D230" s="132"/>
      <c r="E230" s="132"/>
      <c r="F230" s="132"/>
      <c r="G230" s="132"/>
      <c r="H230" s="132"/>
    </row>
    <row r="231" spans="1:8" x14ac:dyDescent="0.25">
      <c r="A231" s="132"/>
      <c r="B231" s="132"/>
      <c r="C231" s="132"/>
      <c r="D231" s="132"/>
      <c r="E231" s="132"/>
      <c r="F231" s="132"/>
      <c r="G231" s="132"/>
      <c r="H231" s="132"/>
    </row>
    <row r="232" spans="1:8" x14ac:dyDescent="0.25">
      <c r="A232" s="132"/>
      <c r="B232" s="132"/>
      <c r="C232" s="132"/>
      <c r="D232" s="132"/>
      <c r="E232" s="132"/>
      <c r="F232" s="132"/>
      <c r="G232" s="132"/>
      <c r="H232" s="132"/>
    </row>
    <row r="233" spans="1:8" x14ac:dyDescent="0.25">
      <c r="A233" s="132"/>
      <c r="B233" s="132"/>
      <c r="C233" s="132"/>
      <c r="D233" s="132"/>
      <c r="E233" s="132"/>
      <c r="F233" s="132"/>
      <c r="G233" s="132"/>
      <c r="H233" s="132"/>
    </row>
    <row r="234" spans="1:8" x14ac:dyDescent="0.25">
      <c r="A234" s="132"/>
      <c r="B234" s="132"/>
      <c r="C234" s="132"/>
      <c r="D234" s="132"/>
      <c r="E234" s="132"/>
      <c r="F234" s="132"/>
      <c r="G234" s="132"/>
      <c r="H234" s="132"/>
    </row>
    <row r="235" spans="1:8" x14ac:dyDescent="0.25">
      <c r="A235" s="132"/>
      <c r="B235" s="132"/>
      <c r="C235" s="132"/>
      <c r="D235" s="132"/>
      <c r="E235" s="132"/>
      <c r="F235" s="132"/>
      <c r="G235" s="132"/>
      <c r="H235" s="132"/>
    </row>
    <row r="236" spans="1:8" x14ac:dyDescent="0.25">
      <c r="A236" s="132"/>
      <c r="B236" s="132"/>
      <c r="C236" s="132"/>
      <c r="D236" s="132"/>
      <c r="E236" s="132"/>
      <c r="F236" s="132"/>
      <c r="G236" s="132"/>
      <c r="H236" s="132"/>
    </row>
    <row r="237" spans="1:8" x14ac:dyDescent="0.25">
      <c r="A237" s="132"/>
      <c r="B237" s="132"/>
      <c r="C237" s="132"/>
      <c r="D237" s="132"/>
      <c r="E237" s="132"/>
      <c r="F237" s="132"/>
      <c r="G237" s="132"/>
      <c r="H237" s="132"/>
    </row>
    <row r="238" spans="1:8" x14ac:dyDescent="0.25">
      <c r="A238" s="132"/>
      <c r="B238" s="132"/>
      <c r="C238" s="132"/>
      <c r="D238" s="132"/>
      <c r="E238" s="132"/>
      <c r="F238" s="132"/>
      <c r="G238" s="132"/>
      <c r="H238" s="132"/>
    </row>
    <row r="239" spans="1:8" x14ac:dyDescent="0.25">
      <c r="A239" s="132"/>
      <c r="B239" s="132"/>
      <c r="C239" s="132"/>
      <c r="D239" s="132"/>
      <c r="E239" s="132"/>
      <c r="F239" s="132"/>
      <c r="G239" s="132"/>
      <c r="H239" s="132"/>
    </row>
    <row r="240" spans="1:8" x14ac:dyDescent="0.25">
      <c r="A240" s="132"/>
      <c r="B240" s="132"/>
      <c r="C240" s="132"/>
      <c r="D240" s="132"/>
      <c r="E240" s="132"/>
      <c r="F240" s="132"/>
      <c r="G240" s="132"/>
      <c r="H240" s="132"/>
    </row>
    <row r="241" spans="1:8" x14ac:dyDescent="0.25">
      <c r="A241" s="132"/>
      <c r="B241" s="132"/>
      <c r="C241" s="132"/>
      <c r="D241" s="132"/>
      <c r="E241" s="132"/>
      <c r="F241" s="132"/>
      <c r="G241" s="132"/>
      <c r="H241" s="132"/>
    </row>
    <row r="242" spans="1:8" x14ac:dyDescent="0.25">
      <c r="A242" s="132"/>
      <c r="B242" s="132"/>
      <c r="C242" s="132"/>
      <c r="D242" s="132"/>
      <c r="E242" s="132"/>
      <c r="F242" s="132"/>
      <c r="G242" s="132"/>
      <c r="H242" s="132"/>
    </row>
    <row r="243" spans="1:8" x14ac:dyDescent="0.25">
      <c r="A243" s="132"/>
      <c r="B243" s="132"/>
      <c r="C243" s="132"/>
      <c r="D243" s="132"/>
      <c r="E243" s="132"/>
      <c r="F243" s="132"/>
      <c r="G243" s="132"/>
      <c r="H243" s="132"/>
    </row>
    <row r="244" spans="1:8" x14ac:dyDescent="0.25">
      <c r="A244" s="132"/>
      <c r="B244" s="132"/>
      <c r="C244" s="132"/>
      <c r="D244" s="132"/>
      <c r="E244" s="132"/>
      <c r="F244" s="132"/>
      <c r="G244" s="132"/>
      <c r="H244" s="132"/>
    </row>
    <row r="245" spans="1:8" x14ac:dyDescent="0.25">
      <c r="A245" s="132"/>
      <c r="B245" s="132"/>
      <c r="C245" s="132"/>
      <c r="D245" s="132"/>
      <c r="E245" s="132"/>
      <c r="F245" s="132"/>
      <c r="G245" s="132"/>
      <c r="H245" s="132"/>
    </row>
    <row r="246" spans="1:8" x14ac:dyDescent="0.25">
      <c r="A246" s="132"/>
      <c r="B246" s="132"/>
      <c r="C246" s="132"/>
      <c r="D246" s="132"/>
      <c r="E246" s="132"/>
      <c r="F246" s="132"/>
      <c r="G246" s="132"/>
      <c r="H246" s="132"/>
    </row>
    <row r="247" spans="1:8" x14ac:dyDescent="0.25">
      <c r="A247" s="132"/>
      <c r="B247" s="132"/>
      <c r="C247" s="132"/>
      <c r="D247" s="132"/>
      <c r="E247" s="132"/>
      <c r="F247" s="132"/>
      <c r="G247" s="132"/>
      <c r="H247" s="132"/>
    </row>
    <row r="248" spans="1:8" x14ac:dyDescent="0.25">
      <c r="A248" s="132"/>
      <c r="B248" s="132"/>
      <c r="C248" s="132"/>
      <c r="D248" s="132"/>
      <c r="E248" s="132"/>
      <c r="F248" s="132"/>
      <c r="G248" s="132"/>
      <c r="H248" s="132"/>
    </row>
    <row r="249" spans="1:8" x14ac:dyDescent="0.25">
      <c r="A249" s="132"/>
      <c r="B249" s="132"/>
      <c r="C249" s="132"/>
      <c r="D249" s="132"/>
      <c r="E249" s="132"/>
      <c r="F249" s="132"/>
      <c r="G249" s="132"/>
      <c r="H249" s="132"/>
    </row>
    <row r="250" spans="1:8" x14ac:dyDescent="0.25">
      <c r="A250" s="132"/>
      <c r="B250" s="132"/>
      <c r="C250" s="132"/>
      <c r="D250" s="132"/>
      <c r="E250" s="132"/>
      <c r="F250" s="132"/>
      <c r="G250" s="132"/>
      <c r="H250" s="132"/>
    </row>
    <row r="251" spans="1:8" x14ac:dyDescent="0.25">
      <c r="A251" s="132"/>
      <c r="B251" s="132"/>
      <c r="C251" s="132"/>
      <c r="D251" s="132"/>
      <c r="E251" s="132"/>
      <c r="F251" s="132"/>
      <c r="G251" s="132"/>
      <c r="H251" s="132"/>
    </row>
    <row r="252" spans="1:8" x14ac:dyDescent="0.25">
      <c r="A252" s="132"/>
      <c r="B252" s="132"/>
      <c r="C252" s="132"/>
      <c r="D252" s="132"/>
      <c r="E252" s="132"/>
      <c r="F252" s="132"/>
      <c r="G252" s="132"/>
      <c r="H252" s="132"/>
    </row>
    <row r="253" spans="1:8" x14ac:dyDescent="0.25">
      <c r="A253" s="132"/>
      <c r="B253" s="132"/>
      <c r="C253" s="132"/>
      <c r="D253" s="132"/>
      <c r="E253" s="132"/>
      <c r="F253" s="132"/>
      <c r="G253" s="132"/>
      <c r="H253" s="132"/>
    </row>
    <row r="254" spans="1:8" x14ac:dyDescent="0.25">
      <c r="A254" s="132"/>
      <c r="B254" s="132"/>
      <c r="C254" s="132"/>
      <c r="D254" s="132"/>
      <c r="E254" s="132"/>
      <c r="F254" s="132"/>
      <c r="G254" s="132"/>
      <c r="H254" s="132"/>
    </row>
    <row r="255" spans="1:8" x14ac:dyDescent="0.25">
      <c r="A255" s="132"/>
      <c r="B255" s="132"/>
      <c r="C255" s="132"/>
      <c r="D255" s="132"/>
      <c r="E255" s="132"/>
      <c r="F255" s="132"/>
      <c r="G255" s="132"/>
      <c r="H255" s="132"/>
    </row>
    <row r="256" spans="1:8" x14ac:dyDescent="0.25">
      <c r="A256" s="132"/>
      <c r="B256" s="132"/>
      <c r="C256" s="132"/>
      <c r="D256" s="132"/>
      <c r="E256" s="132"/>
      <c r="F256" s="132"/>
      <c r="G256" s="132"/>
      <c r="H256" s="132"/>
    </row>
    <row r="257" spans="1:8" x14ac:dyDescent="0.25">
      <c r="A257" s="132"/>
      <c r="B257" s="132"/>
      <c r="C257" s="132"/>
      <c r="D257" s="132"/>
      <c r="E257" s="132"/>
      <c r="F257" s="132"/>
      <c r="G257" s="132"/>
      <c r="H257" s="132"/>
    </row>
    <row r="258" spans="1:8" x14ac:dyDescent="0.25">
      <c r="A258" s="132"/>
      <c r="B258" s="132"/>
      <c r="C258" s="132"/>
      <c r="D258" s="132"/>
      <c r="E258" s="132"/>
      <c r="F258" s="132"/>
      <c r="G258" s="132"/>
      <c r="H258" s="132"/>
    </row>
    <row r="259" spans="1:8" x14ac:dyDescent="0.25">
      <c r="A259" s="132"/>
      <c r="B259" s="132"/>
      <c r="C259" s="132"/>
      <c r="D259" s="132"/>
      <c r="E259" s="132"/>
      <c r="F259" s="132"/>
      <c r="G259" s="132"/>
      <c r="H259" s="132"/>
    </row>
    <row r="260" spans="1:8" x14ac:dyDescent="0.25">
      <c r="A260" s="132"/>
      <c r="B260" s="132"/>
      <c r="C260" s="132"/>
      <c r="D260" s="132"/>
      <c r="E260" s="132"/>
      <c r="F260" s="132"/>
      <c r="G260" s="132"/>
      <c r="H260" s="132"/>
    </row>
    <row r="261" spans="1:8" x14ac:dyDescent="0.25">
      <c r="A261" s="132"/>
      <c r="B261" s="132"/>
      <c r="C261" s="132"/>
      <c r="D261" s="132"/>
      <c r="E261" s="132"/>
      <c r="F261" s="132"/>
      <c r="G261" s="132"/>
      <c r="H261" s="132"/>
    </row>
    <row r="262" spans="1:8" x14ac:dyDescent="0.25">
      <c r="A262" s="132"/>
      <c r="B262" s="132"/>
      <c r="C262" s="132"/>
      <c r="D262" s="132"/>
      <c r="E262" s="132"/>
      <c r="F262" s="132"/>
      <c r="G262" s="132"/>
      <c r="H262" s="132"/>
    </row>
    <row r="263" spans="1:8" x14ac:dyDescent="0.25">
      <c r="A263" s="132"/>
      <c r="B263" s="132"/>
      <c r="C263" s="132"/>
      <c r="D263" s="132"/>
      <c r="E263" s="132"/>
      <c r="F263" s="132"/>
      <c r="G263" s="132"/>
      <c r="H263" s="132"/>
    </row>
    <row r="264" spans="1:8" x14ac:dyDescent="0.25">
      <c r="A264" s="132"/>
      <c r="B264" s="132"/>
      <c r="C264" s="132"/>
      <c r="D264" s="132"/>
      <c r="E264" s="132"/>
      <c r="F264" s="132"/>
      <c r="G264" s="132"/>
      <c r="H264" s="132"/>
    </row>
    <row r="265" spans="1:8" x14ac:dyDescent="0.25">
      <c r="A265" s="132"/>
      <c r="B265" s="132"/>
      <c r="C265" s="132"/>
      <c r="D265" s="132"/>
      <c r="E265" s="132"/>
      <c r="F265" s="132"/>
      <c r="G265" s="132"/>
      <c r="H265" s="132"/>
    </row>
    <row r="266" spans="1:8" x14ac:dyDescent="0.25">
      <c r="A266" s="132"/>
      <c r="B266" s="132"/>
      <c r="C266" s="132"/>
      <c r="D266" s="132"/>
      <c r="E266" s="132"/>
      <c r="F266" s="132"/>
      <c r="G266" s="132"/>
      <c r="H266" s="132"/>
    </row>
    <row r="267" spans="1:8" x14ac:dyDescent="0.25">
      <c r="A267" s="132"/>
      <c r="B267" s="132"/>
      <c r="C267" s="132"/>
      <c r="D267" s="132"/>
      <c r="E267" s="132"/>
      <c r="F267" s="132"/>
      <c r="G267" s="132"/>
      <c r="H267" s="132"/>
    </row>
    <row r="268" spans="1:8" x14ac:dyDescent="0.25">
      <c r="A268" s="132"/>
      <c r="B268" s="132"/>
      <c r="C268" s="132"/>
      <c r="D268" s="132"/>
      <c r="E268" s="132"/>
      <c r="F268" s="132"/>
      <c r="G268" s="132"/>
      <c r="H268" s="132"/>
    </row>
    <row r="269" spans="1:8" x14ac:dyDescent="0.25">
      <c r="A269" s="132"/>
      <c r="B269" s="132"/>
      <c r="C269" s="132"/>
      <c r="D269" s="132"/>
      <c r="E269" s="132"/>
      <c r="F269" s="132"/>
      <c r="G269" s="132"/>
      <c r="H269" s="132"/>
    </row>
    <row r="270" spans="1:8" x14ac:dyDescent="0.25">
      <c r="A270" s="132"/>
      <c r="B270" s="132"/>
      <c r="C270" s="132"/>
      <c r="D270" s="132"/>
      <c r="E270" s="132"/>
      <c r="F270" s="132"/>
      <c r="G270" s="132"/>
      <c r="H270" s="132"/>
    </row>
    <row r="271" spans="1:8" x14ac:dyDescent="0.25">
      <c r="A271" s="132"/>
      <c r="B271" s="132"/>
      <c r="C271" s="132"/>
      <c r="D271" s="132"/>
      <c r="E271" s="132"/>
      <c r="F271" s="132"/>
      <c r="G271" s="132"/>
      <c r="H271" s="132"/>
    </row>
    <row r="272" spans="1:8" x14ac:dyDescent="0.25">
      <c r="A272" s="132"/>
      <c r="B272" s="132"/>
      <c r="C272" s="132"/>
      <c r="D272" s="132"/>
      <c r="E272" s="132"/>
      <c r="F272" s="132"/>
      <c r="G272" s="132"/>
      <c r="H272" s="132"/>
    </row>
    <row r="273" spans="1:8" x14ac:dyDescent="0.25">
      <c r="A273" s="132"/>
      <c r="B273" s="132"/>
      <c r="C273" s="132"/>
      <c r="D273" s="132"/>
      <c r="E273" s="132"/>
      <c r="F273" s="132"/>
      <c r="G273" s="132"/>
      <c r="H273" s="132"/>
    </row>
    <row r="274" spans="1:8" x14ac:dyDescent="0.25">
      <c r="A274" s="132"/>
      <c r="B274" s="132"/>
      <c r="C274" s="132"/>
      <c r="D274" s="132"/>
      <c r="E274" s="132"/>
      <c r="F274" s="132"/>
      <c r="G274" s="132"/>
      <c r="H274" s="132"/>
    </row>
    <row r="275" spans="1:8" x14ac:dyDescent="0.25">
      <c r="A275" s="132"/>
      <c r="B275" s="132"/>
      <c r="C275" s="132"/>
      <c r="D275" s="132"/>
      <c r="E275" s="132"/>
      <c r="F275" s="132"/>
      <c r="G275" s="132"/>
      <c r="H275" s="132"/>
    </row>
    <row r="276" spans="1:8" x14ac:dyDescent="0.25">
      <c r="A276" s="132"/>
      <c r="B276" s="132"/>
      <c r="C276" s="132"/>
      <c r="D276" s="132"/>
      <c r="E276" s="132"/>
      <c r="F276" s="132"/>
      <c r="G276" s="132"/>
      <c r="H276" s="132"/>
    </row>
    <row r="277" spans="1:8" x14ac:dyDescent="0.25">
      <c r="A277" s="132"/>
      <c r="B277" s="132"/>
      <c r="C277" s="132"/>
      <c r="D277" s="132"/>
      <c r="E277" s="132"/>
      <c r="F277" s="132"/>
      <c r="G277" s="132"/>
      <c r="H277" s="132"/>
    </row>
    <row r="278" spans="1:8" x14ac:dyDescent="0.25">
      <c r="A278" s="132"/>
      <c r="B278" s="132"/>
      <c r="C278" s="132"/>
      <c r="D278" s="132"/>
      <c r="E278" s="132"/>
      <c r="F278" s="132"/>
      <c r="G278" s="132"/>
      <c r="H278" s="132"/>
    </row>
    <row r="279" spans="1:8" x14ac:dyDescent="0.25">
      <c r="A279" s="132"/>
      <c r="B279" s="132"/>
      <c r="C279" s="132"/>
      <c r="D279" s="132"/>
      <c r="E279" s="132"/>
      <c r="F279" s="132"/>
      <c r="G279" s="132"/>
      <c r="H279" s="132"/>
    </row>
    <row r="280" spans="1:8" x14ac:dyDescent="0.25">
      <c r="A280" s="132"/>
      <c r="B280" s="132"/>
      <c r="C280" s="132"/>
      <c r="D280" s="132"/>
      <c r="E280" s="132"/>
      <c r="F280" s="132"/>
      <c r="G280" s="132"/>
      <c r="H280" s="132"/>
    </row>
    <row r="281" spans="1:8" x14ac:dyDescent="0.25">
      <c r="A281" s="132"/>
      <c r="B281" s="132"/>
      <c r="C281" s="132"/>
      <c r="D281" s="132"/>
      <c r="E281" s="132"/>
      <c r="F281" s="132"/>
      <c r="G281" s="132"/>
      <c r="H281" s="132"/>
    </row>
    <row r="282" spans="1:8" x14ac:dyDescent="0.25">
      <c r="A282" s="132"/>
      <c r="B282" s="132"/>
      <c r="C282" s="132"/>
      <c r="D282" s="132"/>
      <c r="E282" s="132"/>
      <c r="F282" s="132"/>
      <c r="G282" s="132"/>
      <c r="H282" s="132"/>
    </row>
    <row r="283" spans="1:8" x14ac:dyDescent="0.25">
      <c r="A283" s="132"/>
      <c r="B283" s="132"/>
      <c r="C283" s="132"/>
      <c r="D283" s="132"/>
      <c r="E283" s="132"/>
      <c r="F283" s="132"/>
      <c r="G283" s="132"/>
      <c r="H283" s="132"/>
    </row>
    <row r="284" spans="1:8" x14ac:dyDescent="0.25">
      <c r="A284" s="132"/>
      <c r="B284" s="132"/>
      <c r="C284" s="132"/>
      <c r="D284" s="132"/>
      <c r="E284" s="132"/>
      <c r="F284" s="132"/>
      <c r="G284" s="132"/>
      <c r="H284" s="132"/>
    </row>
    <row r="285" spans="1:8" x14ac:dyDescent="0.25">
      <c r="A285" s="132"/>
      <c r="B285" s="132"/>
      <c r="C285" s="132"/>
      <c r="D285" s="132"/>
      <c r="E285" s="132"/>
      <c r="F285" s="132"/>
      <c r="G285" s="132"/>
      <c r="H285" s="132"/>
    </row>
    <row r="286" spans="1:8" x14ac:dyDescent="0.25">
      <c r="A286" s="132"/>
      <c r="B286" s="132"/>
      <c r="C286" s="132"/>
      <c r="D286" s="132"/>
      <c r="E286" s="132"/>
      <c r="F286" s="132"/>
      <c r="G286" s="132"/>
      <c r="H286" s="132"/>
    </row>
    <row r="287" spans="1:8" x14ac:dyDescent="0.25">
      <c r="A287" s="132"/>
      <c r="B287" s="132"/>
      <c r="C287" s="132"/>
      <c r="D287" s="132"/>
      <c r="E287" s="132"/>
      <c r="F287" s="132"/>
      <c r="G287" s="132"/>
      <c r="H287" s="132"/>
    </row>
    <row r="288" spans="1:8" x14ac:dyDescent="0.25">
      <c r="A288" s="132"/>
      <c r="B288" s="132"/>
      <c r="C288" s="132"/>
      <c r="D288" s="132"/>
      <c r="E288" s="132"/>
      <c r="F288" s="132"/>
      <c r="G288" s="132"/>
      <c r="H288" s="132"/>
    </row>
    <row r="289" spans="1:8" x14ac:dyDescent="0.25">
      <c r="A289" s="132"/>
      <c r="B289" s="132"/>
      <c r="C289" s="132"/>
      <c r="D289" s="132"/>
      <c r="E289" s="132"/>
      <c r="F289" s="132"/>
      <c r="G289" s="132"/>
      <c r="H289" s="132"/>
    </row>
    <row r="290" spans="1:8" x14ac:dyDescent="0.25">
      <c r="A290" s="132"/>
      <c r="B290" s="132"/>
      <c r="C290" s="132"/>
      <c r="D290" s="132"/>
      <c r="E290" s="132"/>
      <c r="F290" s="132"/>
      <c r="G290" s="132"/>
      <c r="H290" s="132"/>
    </row>
    <row r="291" spans="1:8" x14ac:dyDescent="0.25">
      <c r="A291" s="132"/>
      <c r="B291" s="132"/>
      <c r="C291" s="132"/>
      <c r="D291" s="132"/>
      <c r="E291" s="132"/>
      <c r="F291" s="132"/>
      <c r="G291" s="132"/>
      <c r="H291" s="132"/>
    </row>
    <row r="292" spans="1:8" x14ac:dyDescent="0.25">
      <c r="A292" s="132"/>
      <c r="B292" s="132"/>
      <c r="C292" s="132"/>
      <c r="D292" s="132"/>
      <c r="E292" s="132"/>
      <c r="F292" s="132"/>
      <c r="G292" s="132"/>
      <c r="H292" s="132"/>
    </row>
    <row r="293" spans="1:8" x14ac:dyDescent="0.25">
      <c r="A293" s="132"/>
      <c r="B293" s="132"/>
      <c r="C293" s="132"/>
      <c r="D293" s="132"/>
      <c r="E293" s="132"/>
      <c r="F293" s="132"/>
      <c r="G293" s="132"/>
      <c r="H293" s="132"/>
    </row>
    <row r="294" spans="1:8" x14ac:dyDescent="0.25">
      <c r="A294" s="132"/>
      <c r="B294" s="132"/>
      <c r="C294" s="132"/>
      <c r="D294" s="132"/>
      <c r="E294" s="132"/>
      <c r="F294" s="132"/>
      <c r="G294" s="132"/>
      <c r="H294" s="132"/>
    </row>
    <row r="295" spans="1:8" x14ac:dyDescent="0.25">
      <c r="A295" s="132"/>
      <c r="B295" s="132"/>
      <c r="C295" s="132"/>
      <c r="D295" s="132"/>
      <c r="E295" s="132"/>
      <c r="F295" s="132"/>
      <c r="G295" s="132"/>
      <c r="H295" s="132"/>
    </row>
    <row r="296" spans="1:8" x14ac:dyDescent="0.25">
      <c r="A296" s="132"/>
      <c r="B296" s="132"/>
      <c r="C296" s="132"/>
      <c r="D296" s="132"/>
      <c r="E296" s="132"/>
      <c r="F296" s="132"/>
      <c r="G296" s="132"/>
      <c r="H296" s="132"/>
    </row>
    <row r="297" spans="1:8" x14ac:dyDescent="0.25">
      <c r="A297" s="132"/>
      <c r="B297" s="132"/>
      <c r="C297" s="132"/>
      <c r="D297" s="132"/>
      <c r="E297" s="132"/>
      <c r="F297" s="132"/>
      <c r="G297" s="132"/>
      <c r="H297" s="132"/>
    </row>
    <row r="298" spans="1:8" x14ac:dyDescent="0.25">
      <c r="A298" s="132"/>
      <c r="B298" s="132"/>
      <c r="C298" s="132"/>
      <c r="D298" s="132"/>
      <c r="E298" s="132"/>
      <c r="F298" s="132"/>
      <c r="G298" s="132"/>
      <c r="H298" s="132"/>
    </row>
    <row r="299" spans="1:8" x14ac:dyDescent="0.25">
      <c r="A299" s="132"/>
      <c r="B299" s="132"/>
      <c r="C299" s="132"/>
      <c r="D299" s="132"/>
      <c r="E299" s="132"/>
      <c r="F299" s="132"/>
      <c r="G299" s="132"/>
      <c r="H299" s="132"/>
    </row>
    <row r="300" spans="1:8" x14ac:dyDescent="0.25">
      <c r="A300" s="132"/>
      <c r="B300" s="132"/>
      <c r="C300" s="132"/>
      <c r="D300" s="132"/>
      <c r="E300" s="132"/>
      <c r="F300" s="132"/>
      <c r="G300" s="132"/>
      <c r="H300" s="132"/>
    </row>
    <row r="301" spans="1:8" x14ac:dyDescent="0.25">
      <c r="A301" s="132"/>
      <c r="B301" s="132"/>
      <c r="C301" s="132"/>
      <c r="D301" s="132"/>
      <c r="E301" s="132"/>
      <c r="F301" s="132"/>
      <c r="G301" s="132"/>
      <c r="H301" s="132"/>
    </row>
    <row r="302" spans="1:8" x14ac:dyDescent="0.25">
      <c r="A302" s="132"/>
      <c r="B302" s="132"/>
      <c r="C302" s="132"/>
      <c r="D302" s="132"/>
      <c r="E302" s="132"/>
      <c r="F302" s="132"/>
      <c r="G302" s="132"/>
      <c r="H302" s="132"/>
    </row>
    <row r="303" spans="1:8" x14ac:dyDescent="0.25">
      <c r="A303" s="132"/>
      <c r="B303" s="132"/>
      <c r="C303" s="132"/>
      <c r="D303" s="132"/>
      <c r="E303" s="132"/>
      <c r="F303" s="132"/>
      <c r="G303" s="132"/>
      <c r="H303" s="132"/>
    </row>
    <row r="304" spans="1:8" x14ac:dyDescent="0.25">
      <c r="A304" s="132"/>
      <c r="B304" s="132"/>
      <c r="C304" s="132"/>
      <c r="D304" s="132"/>
      <c r="E304" s="132"/>
      <c r="F304" s="132"/>
      <c r="G304" s="132"/>
      <c r="H304" s="132"/>
    </row>
    <row r="305" spans="1:8" x14ac:dyDescent="0.25">
      <c r="A305" s="132"/>
      <c r="B305" s="132"/>
      <c r="C305" s="132"/>
      <c r="D305" s="132"/>
      <c r="E305" s="132"/>
      <c r="F305" s="132"/>
      <c r="G305" s="132"/>
      <c r="H305" s="132"/>
    </row>
    <row r="306" spans="1:8" x14ac:dyDescent="0.25">
      <c r="A306" s="132"/>
      <c r="B306" s="132"/>
      <c r="C306" s="132"/>
      <c r="D306" s="132"/>
      <c r="E306" s="132"/>
      <c r="F306" s="132"/>
      <c r="G306" s="132"/>
      <c r="H306" s="132"/>
    </row>
    <row r="307" spans="1:8" x14ac:dyDescent="0.25">
      <c r="A307" s="132"/>
      <c r="B307" s="132"/>
      <c r="C307" s="132"/>
      <c r="D307" s="132"/>
      <c r="E307" s="132"/>
      <c r="F307" s="132"/>
      <c r="G307" s="132"/>
      <c r="H307" s="132"/>
    </row>
    <row r="308" spans="1:8" x14ac:dyDescent="0.25">
      <c r="A308" s="132"/>
      <c r="B308" s="132"/>
      <c r="C308" s="132"/>
      <c r="D308" s="132"/>
      <c r="E308" s="132"/>
      <c r="F308" s="132"/>
      <c r="G308" s="132"/>
      <c r="H308" s="132"/>
    </row>
    <row r="309" spans="1:8" x14ac:dyDescent="0.25">
      <c r="A309" s="132"/>
      <c r="B309" s="132"/>
      <c r="C309" s="132"/>
      <c r="D309" s="132"/>
      <c r="E309" s="132"/>
      <c r="F309" s="132"/>
      <c r="G309" s="132"/>
      <c r="H309" s="132"/>
    </row>
    <row r="310" spans="1:8" x14ac:dyDescent="0.25">
      <c r="A310" s="132"/>
      <c r="B310" s="132"/>
      <c r="C310" s="132"/>
      <c r="D310" s="132"/>
      <c r="E310" s="132"/>
      <c r="F310" s="132"/>
      <c r="G310" s="132"/>
      <c r="H310" s="132"/>
    </row>
    <row r="311" spans="1:8" x14ac:dyDescent="0.25">
      <c r="A311" s="132"/>
      <c r="B311" s="132"/>
      <c r="C311" s="132"/>
      <c r="D311" s="132"/>
      <c r="E311" s="132"/>
      <c r="F311" s="132"/>
      <c r="G311" s="132"/>
      <c r="H311" s="132"/>
    </row>
    <row r="312" spans="1:8" x14ac:dyDescent="0.25">
      <c r="A312" s="132"/>
      <c r="B312" s="132"/>
      <c r="C312" s="132"/>
      <c r="D312" s="132"/>
      <c r="E312" s="132"/>
      <c r="F312" s="132"/>
      <c r="G312" s="132"/>
      <c r="H312" s="132"/>
    </row>
    <row r="313" spans="1:8" x14ac:dyDescent="0.25">
      <c r="A313" s="132"/>
      <c r="B313" s="132"/>
      <c r="C313" s="132"/>
      <c r="D313" s="132"/>
      <c r="E313" s="132"/>
      <c r="F313" s="132"/>
      <c r="G313" s="132"/>
      <c r="H313" s="132"/>
    </row>
    <row r="314" spans="1:8" x14ac:dyDescent="0.25">
      <c r="A314" s="132"/>
      <c r="B314" s="132"/>
      <c r="C314" s="132"/>
      <c r="D314" s="132"/>
      <c r="E314" s="132"/>
      <c r="F314" s="132"/>
      <c r="G314" s="132"/>
      <c r="H314" s="132"/>
    </row>
    <row r="315" spans="1:8" x14ac:dyDescent="0.25">
      <c r="A315" s="132"/>
      <c r="B315" s="132"/>
      <c r="C315" s="132"/>
      <c r="D315" s="132"/>
      <c r="E315" s="132"/>
      <c r="F315" s="132"/>
      <c r="G315" s="132"/>
      <c r="H315" s="132"/>
    </row>
    <row r="316" spans="1:8" x14ac:dyDescent="0.25">
      <c r="A316" s="132"/>
      <c r="B316" s="132"/>
      <c r="C316" s="132"/>
      <c r="D316" s="132"/>
      <c r="E316" s="132"/>
      <c r="F316" s="132"/>
      <c r="G316" s="132"/>
      <c r="H316" s="132"/>
    </row>
    <row r="317" spans="1:8" x14ac:dyDescent="0.25">
      <c r="A317" s="132"/>
      <c r="B317" s="132"/>
      <c r="C317" s="132"/>
      <c r="D317" s="132"/>
      <c r="E317" s="132"/>
      <c r="F317" s="132"/>
      <c r="G317" s="132"/>
      <c r="H317" s="132"/>
    </row>
    <row r="318" spans="1:8" x14ac:dyDescent="0.25">
      <c r="A318" s="132"/>
      <c r="B318" s="132"/>
      <c r="C318" s="132"/>
      <c r="D318" s="132"/>
      <c r="E318" s="132"/>
      <c r="F318" s="132"/>
      <c r="G318" s="132"/>
      <c r="H318" s="132"/>
    </row>
    <row r="319" spans="1:8" x14ac:dyDescent="0.25">
      <c r="A319" s="132"/>
      <c r="B319" s="132"/>
      <c r="C319" s="132"/>
      <c r="D319" s="132"/>
      <c r="E319" s="132"/>
      <c r="F319" s="132"/>
      <c r="G319" s="132"/>
      <c r="H319" s="132"/>
    </row>
    <row r="320" spans="1:8" x14ac:dyDescent="0.25">
      <c r="A320" s="132"/>
      <c r="B320" s="132"/>
      <c r="C320" s="132"/>
      <c r="D320" s="132"/>
      <c r="E320" s="132"/>
      <c r="F320" s="132"/>
      <c r="G320" s="132"/>
      <c r="H320" s="132"/>
    </row>
    <row r="321" spans="1:8" x14ac:dyDescent="0.25">
      <c r="A321" s="132"/>
      <c r="B321" s="132"/>
      <c r="C321" s="132"/>
      <c r="D321" s="132"/>
      <c r="E321" s="132"/>
      <c r="F321" s="132"/>
      <c r="G321" s="132"/>
      <c r="H321" s="132"/>
    </row>
    <row r="322" spans="1:8" x14ac:dyDescent="0.25">
      <c r="A322" s="132"/>
      <c r="B322" s="132"/>
      <c r="C322" s="132"/>
      <c r="D322" s="132"/>
      <c r="E322" s="132"/>
      <c r="F322" s="132"/>
      <c r="G322" s="132"/>
      <c r="H322" s="132"/>
    </row>
    <row r="323" spans="1:8" x14ac:dyDescent="0.25">
      <c r="A323" s="132"/>
      <c r="B323" s="132"/>
      <c r="C323" s="132"/>
      <c r="D323" s="132"/>
      <c r="E323" s="132"/>
      <c r="F323" s="132"/>
      <c r="G323" s="132"/>
      <c r="H323" s="132"/>
    </row>
    <row r="324" spans="1:8" x14ac:dyDescent="0.25">
      <c r="A324" s="132"/>
      <c r="B324" s="132"/>
      <c r="C324" s="132"/>
      <c r="D324" s="132"/>
      <c r="E324" s="132"/>
      <c r="F324" s="132"/>
      <c r="G324" s="132"/>
      <c r="H324" s="132"/>
    </row>
    <row r="325" spans="1:8" x14ac:dyDescent="0.25">
      <c r="A325" s="132"/>
      <c r="B325" s="132"/>
      <c r="C325" s="132"/>
      <c r="D325" s="132"/>
      <c r="E325" s="132"/>
      <c r="F325" s="132"/>
      <c r="G325" s="132"/>
      <c r="H325" s="132"/>
    </row>
    <row r="326" spans="1:8" x14ac:dyDescent="0.25">
      <c r="A326" s="132"/>
      <c r="B326" s="132"/>
      <c r="C326" s="132"/>
      <c r="D326" s="132"/>
      <c r="E326" s="132"/>
      <c r="F326" s="132"/>
      <c r="G326" s="132"/>
      <c r="H326" s="132"/>
    </row>
    <row r="327" spans="1:8" x14ac:dyDescent="0.25">
      <c r="A327" s="132"/>
      <c r="B327" s="132"/>
      <c r="C327" s="132"/>
      <c r="D327" s="132"/>
      <c r="E327" s="132"/>
      <c r="F327" s="132"/>
      <c r="G327" s="132"/>
      <c r="H327" s="132"/>
    </row>
    <row r="328" spans="1:8" x14ac:dyDescent="0.25">
      <c r="A328" s="132"/>
      <c r="B328" s="132"/>
      <c r="C328" s="132"/>
      <c r="D328" s="132"/>
      <c r="E328" s="132"/>
      <c r="F328" s="132"/>
      <c r="G328" s="132"/>
      <c r="H328" s="132"/>
    </row>
    <row r="329" spans="1:8" x14ac:dyDescent="0.25">
      <c r="A329" s="132"/>
      <c r="B329" s="132"/>
      <c r="C329" s="132"/>
      <c r="D329" s="132"/>
      <c r="E329" s="132"/>
      <c r="F329" s="132"/>
      <c r="G329" s="132"/>
      <c r="H329" s="132"/>
    </row>
    <row r="330" spans="1:8" x14ac:dyDescent="0.25">
      <c r="A330" s="132"/>
      <c r="B330" s="132"/>
      <c r="C330" s="132"/>
      <c r="D330" s="132"/>
      <c r="E330" s="132"/>
      <c r="F330" s="132"/>
      <c r="G330" s="132"/>
      <c r="H330" s="132"/>
    </row>
    <row r="331" spans="1:8" x14ac:dyDescent="0.25">
      <c r="A331" s="132"/>
      <c r="B331" s="132"/>
      <c r="C331" s="132"/>
      <c r="D331" s="132"/>
      <c r="E331" s="132"/>
      <c r="F331" s="132"/>
      <c r="G331" s="132"/>
      <c r="H331" s="132"/>
    </row>
    <row r="332" spans="1:8" x14ac:dyDescent="0.25">
      <c r="A332" s="132"/>
      <c r="B332" s="132"/>
      <c r="C332" s="132"/>
      <c r="D332" s="132"/>
      <c r="E332" s="132"/>
      <c r="F332" s="132"/>
      <c r="G332" s="132"/>
      <c r="H332" s="132"/>
    </row>
    <row r="333" spans="1:8" x14ac:dyDescent="0.25">
      <c r="A333" s="132"/>
      <c r="B333" s="132"/>
      <c r="C333" s="132"/>
      <c r="D333" s="132"/>
      <c r="E333" s="132"/>
      <c r="F333" s="132"/>
      <c r="G333" s="132"/>
      <c r="H333" s="132"/>
    </row>
    <row r="334" spans="1:8" x14ac:dyDescent="0.25">
      <c r="A334" s="132"/>
      <c r="B334" s="132"/>
      <c r="C334" s="132"/>
      <c r="D334" s="132"/>
      <c r="E334" s="132"/>
      <c r="F334" s="132"/>
      <c r="G334" s="132"/>
      <c r="H334" s="132"/>
    </row>
    <row r="335" spans="1:8" x14ac:dyDescent="0.25">
      <c r="A335" s="132"/>
      <c r="B335" s="132"/>
      <c r="C335" s="132"/>
      <c r="D335" s="132"/>
      <c r="E335" s="132"/>
      <c r="F335" s="132"/>
      <c r="G335" s="132"/>
      <c r="H335" s="132"/>
    </row>
    <row r="336" spans="1:8" x14ac:dyDescent="0.25">
      <c r="A336" s="132"/>
      <c r="B336" s="132"/>
      <c r="C336" s="132"/>
      <c r="D336" s="132"/>
      <c r="E336" s="132"/>
      <c r="F336" s="132"/>
      <c r="G336" s="132"/>
      <c r="H336" s="132"/>
    </row>
    <row r="337" spans="1:8" x14ac:dyDescent="0.25">
      <c r="A337" s="132"/>
      <c r="B337" s="132"/>
      <c r="C337" s="132"/>
      <c r="D337" s="132"/>
      <c r="E337" s="132"/>
      <c r="F337" s="132"/>
      <c r="G337" s="132"/>
      <c r="H337" s="132"/>
    </row>
    <row r="338" spans="1:8" x14ac:dyDescent="0.25">
      <c r="A338" s="132"/>
      <c r="B338" s="132"/>
      <c r="C338" s="132"/>
      <c r="D338" s="132"/>
      <c r="E338" s="132"/>
      <c r="F338" s="132"/>
      <c r="G338" s="132"/>
      <c r="H338" s="132"/>
    </row>
    <row r="339" spans="1:8" x14ac:dyDescent="0.25">
      <c r="A339" s="132"/>
      <c r="B339" s="132"/>
      <c r="C339" s="132"/>
      <c r="D339" s="132"/>
      <c r="E339" s="132"/>
      <c r="F339" s="132"/>
      <c r="G339" s="132"/>
      <c r="H339" s="132"/>
    </row>
    <row r="340" spans="1:8" x14ac:dyDescent="0.25">
      <c r="A340" s="132"/>
      <c r="B340" s="132"/>
      <c r="C340" s="132"/>
      <c r="D340" s="132"/>
      <c r="E340" s="132"/>
      <c r="F340" s="132"/>
      <c r="G340" s="132"/>
      <c r="H340" s="132"/>
    </row>
    <row r="341" spans="1:8" x14ac:dyDescent="0.25">
      <c r="A341" s="132"/>
      <c r="B341" s="132"/>
      <c r="C341" s="132"/>
      <c r="D341" s="132"/>
      <c r="E341" s="132"/>
      <c r="F341" s="132"/>
      <c r="G341" s="132"/>
      <c r="H341" s="132"/>
    </row>
    <row r="342" spans="1:8" x14ac:dyDescent="0.25">
      <c r="A342" s="132"/>
      <c r="B342" s="132"/>
      <c r="C342" s="132"/>
      <c r="D342" s="132"/>
      <c r="E342" s="132"/>
      <c r="F342" s="132"/>
      <c r="G342" s="132"/>
      <c r="H342" s="132"/>
    </row>
    <row r="343" spans="1:8" x14ac:dyDescent="0.25">
      <c r="A343" s="132"/>
      <c r="B343" s="132"/>
      <c r="C343" s="132"/>
      <c r="D343" s="132"/>
      <c r="E343" s="132"/>
      <c r="F343" s="132"/>
      <c r="G343" s="132"/>
      <c r="H343" s="132"/>
    </row>
    <row r="344" spans="1:8" x14ac:dyDescent="0.25">
      <c r="A344" s="132"/>
      <c r="B344" s="132"/>
      <c r="C344" s="132"/>
      <c r="D344" s="132"/>
      <c r="E344" s="132"/>
      <c r="F344" s="132"/>
      <c r="G344" s="132"/>
      <c r="H344" s="132"/>
    </row>
    <row r="345" spans="1:8" x14ac:dyDescent="0.25">
      <c r="A345" s="132"/>
      <c r="B345" s="132"/>
      <c r="C345" s="132"/>
      <c r="D345" s="132"/>
      <c r="E345" s="132"/>
      <c r="F345" s="132"/>
      <c r="G345" s="132"/>
      <c r="H345" s="132"/>
    </row>
    <row r="346" spans="1:8" x14ac:dyDescent="0.25">
      <c r="A346" s="132"/>
      <c r="B346" s="132"/>
      <c r="C346" s="132"/>
      <c r="D346" s="132"/>
      <c r="E346" s="132"/>
      <c r="F346" s="132"/>
      <c r="G346" s="132"/>
      <c r="H346" s="132"/>
    </row>
    <row r="347" spans="1:8" x14ac:dyDescent="0.25">
      <c r="A347" s="132"/>
      <c r="B347" s="132"/>
      <c r="C347" s="132"/>
      <c r="D347" s="132"/>
      <c r="E347" s="132"/>
      <c r="F347" s="132"/>
      <c r="G347" s="132"/>
      <c r="H347" s="132"/>
    </row>
    <row r="348" spans="1:8" x14ac:dyDescent="0.25">
      <c r="A348" s="132"/>
      <c r="B348" s="132"/>
      <c r="C348" s="132"/>
      <c r="D348" s="132"/>
      <c r="E348" s="132"/>
      <c r="F348" s="132"/>
      <c r="G348" s="132"/>
      <c r="H348" s="132"/>
    </row>
    <row r="349" spans="1:8" x14ac:dyDescent="0.25">
      <c r="A349" s="132"/>
      <c r="B349" s="132"/>
      <c r="C349" s="132"/>
      <c r="D349" s="132"/>
      <c r="E349" s="132"/>
      <c r="F349" s="132"/>
      <c r="G349" s="132"/>
      <c r="H349" s="132"/>
    </row>
    <row r="350" spans="1:8" x14ac:dyDescent="0.25">
      <c r="A350" s="132"/>
      <c r="B350" s="132"/>
      <c r="C350" s="132"/>
      <c r="D350" s="132"/>
      <c r="E350" s="132"/>
      <c r="F350" s="132"/>
      <c r="G350" s="132"/>
      <c r="H350" s="132"/>
    </row>
    <row r="351" spans="1:8" x14ac:dyDescent="0.25">
      <c r="A351" s="132"/>
      <c r="B351" s="132"/>
      <c r="C351" s="132"/>
      <c r="D351" s="132"/>
      <c r="E351" s="132"/>
      <c r="F351" s="132"/>
      <c r="G351" s="132"/>
      <c r="H351" s="132"/>
    </row>
    <row r="352" spans="1:8" x14ac:dyDescent="0.25">
      <c r="A352" s="132"/>
      <c r="B352" s="132"/>
      <c r="C352" s="132"/>
      <c r="D352" s="132"/>
      <c r="E352" s="132"/>
      <c r="F352" s="132"/>
      <c r="G352" s="132"/>
      <c r="H352" s="132"/>
    </row>
    <row r="353" spans="1:8" x14ac:dyDescent="0.25">
      <c r="A353" s="132"/>
      <c r="B353" s="132"/>
      <c r="C353" s="132"/>
      <c r="D353" s="132"/>
      <c r="E353" s="132"/>
      <c r="F353" s="132"/>
      <c r="G353" s="132"/>
      <c r="H353" s="132"/>
    </row>
    <row r="354" spans="1:8" x14ac:dyDescent="0.25">
      <c r="A354" s="132"/>
      <c r="B354" s="132"/>
      <c r="C354" s="132"/>
      <c r="D354" s="132"/>
      <c r="E354" s="132"/>
      <c r="F354" s="132"/>
      <c r="G354" s="132"/>
      <c r="H354" s="132"/>
    </row>
    <row r="355" spans="1:8" x14ac:dyDescent="0.25">
      <c r="A355" s="132"/>
      <c r="B355" s="132"/>
      <c r="C355" s="132"/>
      <c r="D355" s="132"/>
      <c r="E355" s="132"/>
      <c r="F355" s="132"/>
      <c r="G355" s="132"/>
      <c r="H355" s="132"/>
    </row>
    <row r="356" spans="1:8" x14ac:dyDescent="0.25">
      <c r="A356" s="132"/>
      <c r="B356" s="132"/>
      <c r="C356" s="132"/>
      <c r="D356" s="132"/>
      <c r="E356" s="132"/>
      <c r="F356" s="132"/>
      <c r="G356" s="132"/>
      <c r="H356" s="132"/>
    </row>
    <row r="357" spans="1:8" x14ac:dyDescent="0.25">
      <c r="A357" s="132"/>
      <c r="B357" s="132"/>
      <c r="C357" s="132"/>
      <c r="D357" s="132"/>
      <c r="E357" s="132"/>
      <c r="F357" s="132"/>
      <c r="G357" s="132"/>
      <c r="H357" s="132"/>
    </row>
    <row r="358" spans="1:8" x14ac:dyDescent="0.25">
      <c r="A358" s="132"/>
      <c r="B358" s="132"/>
      <c r="C358" s="132"/>
      <c r="D358" s="132"/>
      <c r="E358" s="132"/>
      <c r="F358" s="132"/>
      <c r="G358" s="132"/>
      <c r="H358" s="132"/>
    </row>
    <row r="359" spans="1:8" x14ac:dyDescent="0.25">
      <c r="A359" s="132"/>
      <c r="B359" s="132"/>
      <c r="C359" s="132"/>
      <c r="D359" s="132"/>
      <c r="E359" s="132"/>
      <c r="F359" s="132"/>
      <c r="G359" s="132"/>
      <c r="H359" s="132"/>
    </row>
    <row r="360" spans="1:8" x14ac:dyDescent="0.25">
      <c r="A360" s="132"/>
      <c r="B360" s="132"/>
      <c r="C360" s="132"/>
      <c r="D360" s="132"/>
      <c r="E360" s="132"/>
      <c r="F360" s="132"/>
      <c r="G360" s="132"/>
      <c r="H360" s="132"/>
    </row>
    <row r="361" spans="1:8" x14ac:dyDescent="0.25">
      <c r="A361" s="132"/>
      <c r="B361" s="132"/>
      <c r="C361" s="132"/>
      <c r="D361" s="132"/>
      <c r="E361" s="132"/>
      <c r="F361" s="132"/>
      <c r="G361" s="132"/>
      <c r="H361" s="132"/>
    </row>
    <row r="362" spans="1:8" x14ac:dyDescent="0.25">
      <c r="A362" s="132"/>
      <c r="B362" s="132"/>
      <c r="C362" s="132"/>
      <c r="D362" s="132"/>
      <c r="E362" s="132"/>
      <c r="F362" s="132"/>
      <c r="G362" s="132"/>
      <c r="H362" s="132"/>
    </row>
    <row r="363" spans="1:8" x14ac:dyDescent="0.25">
      <c r="A363" s="132"/>
      <c r="B363" s="132"/>
      <c r="C363" s="132"/>
      <c r="D363" s="132"/>
      <c r="E363" s="132"/>
      <c r="F363" s="132"/>
      <c r="G363" s="132"/>
      <c r="H363" s="132"/>
    </row>
    <row r="364" spans="1:8" x14ac:dyDescent="0.25">
      <c r="A364" s="132"/>
      <c r="B364" s="132"/>
      <c r="C364" s="132"/>
      <c r="D364" s="132"/>
      <c r="E364" s="132"/>
      <c r="F364" s="132"/>
      <c r="G364" s="132"/>
      <c r="H364" s="132"/>
    </row>
    <row r="365" spans="1:8" x14ac:dyDescent="0.25">
      <c r="A365" s="132"/>
      <c r="B365" s="132"/>
      <c r="C365" s="132"/>
      <c r="D365" s="132"/>
      <c r="E365" s="132"/>
      <c r="F365" s="132"/>
      <c r="G365" s="132"/>
      <c r="H365" s="132"/>
    </row>
    <row r="366" spans="1:8" x14ac:dyDescent="0.25">
      <c r="A366" s="132"/>
      <c r="B366" s="132"/>
      <c r="C366" s="132"/>
      <c r="D366" s="132"/>
      <c r="E366" s="132"/>
      <c r="F366" s="132"/>
      <c r="G366" s="132"/>
      <c r="H366" s="132"/>
    </row>
    <row r="367" spans="1:8" x14ac:dyDescent="0.25">
      <c r="A367" s="132"/>
      <c r="B367" s="132"/>
      <c r="C367" s="132"/>
      <c r="D367" s="132"/>
      <c r="E367" s="132"/>
      <c r="F367" s="132"/>
      <c r="G367" s="132"/>
      <c r="H367" s="132"/>
    </row>
    <row r="368" spans="1:8" x14ac:dyDescent="0.25">
      <c r="A368" s="132"/>
      <c r="B368" s="132"/>
      <c r="C368" s="132"/>
      <c r="D368" s="132"/>
      <c r="E368" s="132"/>
      <c r="F368" s="132"/>
      <c r="G368" s="132"/>
      <c r="H368" s="132"/>
    </row>
    <row r="369" spans="1:8" x14ac:dyDescent="0.25">
      <c r="A369" s="132"/>
      <c r="B369" s="132"/>
      <c r="C369" s="132"/>
      <c r="D369" s="132"/>
      <c r="E369" s="132"/>
      <c r="F369" s="132"/>
      <c r="G369" s="132"/>
      <c r="H369" s="132"/>
    </row>
    <row r="370" spans="1:8" x14ac:dyDescent="0.25">
      <c r="A370" s="132"/>
      <c r="B370" s="132"/>
      <c r="C370" s="132"/>
      <c r="D370" s="132"/>
      <c r="E370" s="132"/>
      <c r="F370" s="132"/>
      <c r="G370" s="132"/>
      <c r="H370" s="132"/>
    </row>
    <row r="371" spans="1:8" x14ac:dyDescent="0.25">
      <c r="A371" s="132"/>
      <c r="B371" s="132"/>
      <c r="C371" s="132"/>
      <c r="D371" s="132"/>
      <c r="E371" s="132"/>
      <c r="F371" s="132"/>
      <c r="G371" s="132"/>
      <c r="H371" s="132"/>
    </row>
    <row r="372" spans="1:8" x14ac:dyDescent="0.25">
      <c r="A372" s="132"/>
      <c r="B372" s="132"/>
      <c r="C372" s="132"/>
      <c r="D372" s="132"/>
      <c r="E372" s="132"/>
      <c r="F372" s="132"/>
      <c r="G372" s="132"/>
      <c r="H372" s="132"/>
    </row>
    <row r="373" spans="1:8" x14ac:dyDescent="0.25">
      <c r="A373" s="132"/>
      <c r="B373" s="132"/>
      <c r="C373" s="132"/>
      <c r="D373" s="132"/>
      <c r="E373" s="132"/>
      <c r="F373" s="132"/>
      <c r="G373" s="132"/>
      <c r="H373" s="132"/>
    </row>
    <row r="374" spans="1:8" x14ac:dyDescent="0.25">
      <c r="A374" s="132"/>
      <c r="B374" s="132"/>
      <c r="C374" s="132"/>
      <c r="D374" s="132"/>
      <c r="E374" s="132"/>
      <c r="F374" s="132"/>
      <c r="G374" s="132"/>
      <c r="H374" s="132"/>
    </row>
    <row r="375" spans="1:8" x14ac:dyDescent="0.25">
      <c r="A375" s="132"/>
      <c r="B375" s="132"/>
      <c r="C375" s="132"/>
      <c r="D375" s="132"/>
      <c r="E375" s="132"/>
      <c r="F375" s="132"/>
      <c r="G375" s="132"/>
      <c r="H375" s="132"/>
    </row>
    <row r="376" spans="1:8" x14ac:dyDescent="0.25">
      <c r="A376" s="132"/>
      <c r="B376" s="132"/>
      <c r="C376" s="132"/>
      <c r="D376" s="132"/>
      <c r="E376" s="132"/>
      <c r="F376" s="132"/>
      <c r="G376" s="132"/>
      <c r="H376" s="132"/>
    </row>
    <row r="377" spans="1:8" x14ac:dyDescent="0.25">
      <c r="A377" s="132"/>
      <c r="B377" s="132"/>
      <c r="C377" s="132"/>
      <c r="D377" s="132"/>
      <c r="E377" s="132"/>
      <c r="F377" s="132"/>
      <c r="G377" s="132"/>
      <c r="H377" s="132"/>
    </row>
    <row r="378" spans="1:8" x14ac:dyDescent="0.25">
      <c r="A378" s="132"/>
      <c r="B378" s="132"/>
      <c r="C378" s="132"/>
      <c r="D378" s="132"/>
      <c r="E378" s="132"/>
      <c r="F378" s="132"/>
      <c r="G378" s="132"/>
      <c r="H378" s="132"/>
    </row>
    <row r="379" spans="1:8" x14ac:dyDescent="0.25">
      <c r="A379" s="132"/>
      <c r="B379" s="132"/>
      <c r="C379" s="132"/>
      <c r="D379" s="132"/>
      <c r="E379" s="132"/>
      <c r="F379" s="132"/>
      <c r="G379" s="132"/>
      <c r="H379" s="132"/>
    </row>
    <row r="380" spans="1:8" x14ac:dyDescent="0.25">
      <c r="A380" s="132"/>
      <c r="B380" s="132"/>
      <c r="C380" s="132"/>
      <c r="D380" s="132"/>
      <c r="E380" s="132"/>
      <c r="F380" s="132"/>
      <c r="G380" s="132"/>
      <c r="H380" s="132"/>
    </row>
    <row r="381" spans="1:8" x14ac:dyDescent="0.25">
      <c r="A381" s="132"/>
      <c r="B381" s="132"/>
      <c r="C381" s="132"/>
      <c r="D381" s="132"/>
      <c r="E381" s="132"/>
      <c r="F381" s="132"/>
      <c r="G381" s="132"/>
      <c r="H381" s="132"/>
    </row>
    <row r="382" spans="1:8" x14ac:dyDescent="0.25">
      <c r="A382" s="132"/>
      <c r="B382" s="132"/>
      <c r="C382" s="132"/>
      <c r="D382" s="132"/>
      <c r="E382" s="132"/>
      <c r="F382" s="132"/>
      <c r="G382" s="132"/>
      <c r="H382" s="132"/>
    </row>
    <row r="383" spans="1:8" x14ac:dyDescent="0.25">
      <c r="A383" s="132"/>
      <c r="B383" s="132"/>
      <c r="C383" s="132"/>
      <c r="D383" s="132"/>
      <c r="E383" s="132"/>
      <c r="F383" s="132"/>
      <c r="G383" s="132"/>
      <c r="H383" s="132"/>
    </row>
    <row r="384" spans="1:8" x14ac:dyDescent="0.25">
      <c r="A384" s="132"/>
      <c r="B384" s="132"/>
      <c r="C384" s="132"/>
      <c r="D384" s="132"/>
      <c r="E384" s="132"/>
      <c r="F384" s="132"/>
      <c r="G384" s="132"/>
      <c r="H384" s="132"/>
    </row>
    <row r="385" spans="1:8" x14ac:dyDescent="0.25">
      <c r="A385" s="132"/>
      <c r="B385" s="132"/>
      <c r="C385" s="132"/>
      <c r="D385" s="132"/>
      <c r="E385" s="132"/>
      <c r="F385" s="132"/>
      <c r="G385" s="132"/>
      <c r="H385" s="132"/>
    </row>
    <row r="386" spans="1:8" x14ac:dyDescent="0.25">
      <c r="A386" s="132"/>
      <c r="B386" s="132"/>
      <c r="C386" s="132"/>
      <c r="D386" s="132"/>
      <c r="E386" s="132"/>
      <c r="F386" s="132"/>
      <c r="G386" s="132"/>
      <c r="H386" s="132"/>
    </row>
    <row r="387" spans="1:8" x14ac:dyDescent="0.25">
      <c r="A387" s="132"/>
      <c r="B387" s="132"/>
      <c r="C387" s="132"/>
      <c r="D387" s="132"/>
      <c r="E387" s="132"/>
      <c r="F387" s="132"/>
      <c r="G387" s="132"/>
      <c r="H387" s="132"/>
    </row>
    <row r="388" spans="1:8" x14ac:dyDescent="0.25">
      <c r="A388" s="132"/>
      <c r="B388" s="132"/>
      <c r="C388" s="132"/>
      <c r="D388" s="132"/>
      <c r="E388" s="132"/>
      <c r="F388" s="132"/>
      <c r="G388" s="132"/>
      <c r="H388" s="132"/>
    </row>
    <row r="389" spans="1:8" x14ac:dyDescent="0.25">
      <c r="A389" s="132"/>
      <c r="B389" s="132"/>
      <c r="C389" s="132"/>
      <c r="D389" s="132"/>
      <c r="E389" s="132"/>
      <c r="F389" s="132"/>
      <c r="G389" s="132"/>
      <c r="H389" s="132"/>
    </row>
    <row r="390" spans="1:8" x14ac:dyDescent="0.25">
      <c r="A390" s="132"/>
      <c r="B390" s="132"/>
      <c r="C390" s="132"/>
      <c r="D390" s="132"/>
      <c r="E390" s="132"/>
      <c r="F390" s="132"/>
      <c r="G390" s="132"/>
      <c r="H390" s="132"/>
    </row>
    <row r="391" spans="1:8" x14ac:dyDescent="0.25">
      <c r="A391" s="132"/>
      <c r="B391" s="132"/>
      <c r="C391" s="132"/>
      <c r="D391" s="132"/>
      <c r="E391" s="132"/>
      <c r="F391" s="132"/>
      <c r="G391" s="132"/>
      <c r="H391" s="132"/>
    </row>
    <row r="392" spans="1:8" x14ac:dyDescent="0.25">
      <c r="A392" s="132"/>
      <c r="B392" s="132"/>
      <c r="C392" s="132"/>
      <c r="D392" s="132"/>
      <c r="E392" s="132"/>
      <c r="F392" s="132"/>
      <c r="G392" s="132"/>
      <c r="H392" s="132"/>
    </row>
    <row r="393" spans="1:8" x14ac:dyDescent="0.25">
      <c r="A393" s="132"/>
      <c r="B393" s="132"/>
      <c r="C393" s="132"/>
      <c r="D393" s="132"/>
      <c r="E393" s="132"/>
      <c r="F393" s="132"/>
      <c r="G393" s="132"/>
      <c r="H393" s="132"/>
    </row>
    <row r="394" spans="1:8" x14ac:dyDescent="0.25">
      <c r="A394" s="132"/>
      <c r="B394" s="132"/>
      <c r="C394" s="132"/>
      <c r="D394" s="132"/>
      <c r="E394" s="132"/>
      <c r="F394" s="132"/>
      <c r="G394" s="132"/>
      <c r="H394" s="132"/>
    </row>
    <row r="395" spans="1:8" x14ac:dyDescent="0.25">
      <c r="A395" s="132"/>
      <c r="B395" s="132"/>
      <c r="C395" s="132"/>
      <c r="D395" s="132"/>
      <c r="E395" s="132"/>
      <c r="F395" s="132"/>
      <c r="G395" s="132"/>
      <c r="H395" s="132"/>
    </row>
    <row r="396" spans="1:8" x14ac:dyDescent="0.25">
      <c r="A396" s="132"/>
      <c r="B396" s="132"/>
      <c r="C396" s="132"/>
      <c r="D396" s="132"/>
      <c r="E396" s="132"/>
      <c r="F396" s="132"/>
      <c r="G396" s="132"/>
      <c r="H396" s="132"/>
    </row>
    <row r="397" spans="1:8" x14ac:dyDescent="0.25">
      <c r="A397" s="132"/>
      <c r="B397" s="132"/>
      <c r="C397" s="132"/>
      <c r="D397" s="132"/>
      <c r="E397" s="132"/>
      <c r="F397" s="132"/>
      <c r="G397" s="132"/>
      <c r="H397" s="132"/>
    </row>
    <row r="398" spans="1:8" x14ac:dyDescent="0.25">
      <c r="A398" s="132"/>
      <c r="B398" s="132"/>
      <c r="C398" s="132"/>
      <c r="D398" s="132"/>
      <c r="E398" s="132"/>
      <c r="F398" s="132"/>
      <c r="G398" s="132"/>
      <c r="H398" s="132"/>
    </row>
    <row r="399" spans="1:8" x14ac:dyDescent="0.25">
      <c r="A399" s="132"/>
      <c r="B399" s="132"/>
      <c r="C399" s="132"/>
      <c r="D399" s="132"/>
      <c r="E399" s="132"/>
      <c r="F399" s="132"/>
      <c r="G399" s="132"/>
      <c r="H399" s="132"/>
    </row>
    <row r="400" spans="1:8" x14ac:dyDescent="0.25">
      <c r="A400" s="132"/>
      <c r="B400" s="132"/>
      <c r="C400" s="132"/>
      <c r="D400" s="132"/>
      <c r="E400" s="132"/>
      <c r="F400" s="132"/>
      <c r="G400" s="132"/>
      <c r="H400" s="132"/>
    </row>
    <row r="401" spans="1:8" x14ac:dyDescent="0.25">
      <c r="A401" s="132"/>
      <c r="B401" s="132"/>
      <c r="C401" s="132"/>
      <c r="D401" s="132"/>
      <c r="E401" s="132"/>
      <c r="F401" s="132"/>
      <c r="G401" s="132"/>
      <c r="H401" s="132"/>
    </row>
    <row r="402" spans="1:8" x14ac:dyDescent="0.25">
      <c r="A402" s="132"/>
      <c r="B402" s="132"/>
      <c r="C402" s="132"/>
      <c r="D402" s="132"/>
      <c r="E402" s="132"/>
      <c r="F402" s="132"/>
      <c r="G402" s="132"/>
      <c r="H402" s="132"/>
    </row>
    <row r="403" spans="1:8" x14ac:dyDescent="0.25">
      <c r="A403" s="132"/>
      <c r="B403" s="132"/>
      <c r="C403" s="132"/>
      <c r="D403" s="132"/>
      <c r="E403" s="132"/>
      <c r="F403" s="132"/>
      <c r="G403" s="132"/>
      <c r="H403" s="132"/>
    </row>
    <row r="404" spans="1:8" x14ac:dyDescent="0.25">
      <c r="A404" s="132"/>
      <c r="B404" s="132"/>
      <c r="C404" s="132"/>
      <c r="D404" s="132"/>
      <c r="E404" s="132"/>
      <c r="F404" s="132"/>
      <c r="G404" s="132"/>
      <c r="H404" s="132"/>
    </row>
    <row r="405" spans="1:8" x14ac:dyDescent="0.25">
      <c r="A405" s="132"/>
      <c r="B405" s="132"/>
      <c r="C405" s="132"/>
      <c r="D405" s="132"/>
      <c r="E405" s="132"/>
      <c r="F405" s="132"/>
      <c r="G405" s="132"/>
      <c r="H405" s="132"/>
    </row>
    <row r="406" spans="1:8" x14ac:dyDescent="0.25">
      <c r="A406" s="132"/>
      <c r="B406" s="132"/>
      <c r="C406" s="132"/>
      <c r="D406" s="132"/>
      <c r="E406" s="132"/>
      <c r="F406" s="132"/>
      <c r="G406" s="132"/>
      <c r="H406" s="132"/>
    </row>
    <row r="407" spans="1:8" x14ac:dyDescent="0.25">
      <c r="A407" s="132"/>
      <c r="B407" s="132"/>
      <c r="C407" s="132"/>
      <c r="D407" s="132"/>
      <c r="E407" s="132"/>
      <c r="F407" s="132"/>
      <c r="G407" s="132"/>
      <c r="H407" s="132"/>
    </row>
    <row r="408" spans="1:8" x14ac:dyDescent="0.25">
      <c r="A408" s="132"/>
      <c r="B408" s="132"/>
      <c r="C408" s="132"/>
      <c r="D408" s="132"/>
      <c r="E408" s="132"/>
      <c r="F408" s="132"/>
      <c r="G408" s="132"/>
      <c r="H408" s="132"/>
    </row>
    <row r="409" spans="1:8" x14ac:dyDescent="0.25">
      <c r="A409" s="132"/>
      <c r="B409" s="132"/>
      <c r="C409" s="132"/>
      <c r="D409" s="132"/>
      <c r="E409" s="132"/>
      <c r="F409" s="132"/>
      <c r="G409" s="132"/>
      <c r="H409" s="132"/>
    </row>
    <row r="410" spans="1:8" x14ac:dyDescent="0.25">
      <c r="A410" s="132"/>
      <c r="B410" s="132"/>
      <c r="C410" s="132"/>
      <c r="D410" s="132"/>
      <c r="E410" s="132"/>
      <c r="F410" s="132"/>
      <c r="G410" s="132"/>
      <c r="H410" s="132"/>
    </row>
    <row r="411" spans="1:8" x14ac:dyDescent="0.25">
      <c r="A411" s="132"/>
      <c r="B411" s="132"/>
      <c r="C411" s="132"/>
      <c r="D411" s="132"/>
      <c r="E411" s="132"/>
      <c r="F411" s="132"/>
      <c r="G411" s="132"/>
      <c r="H411" s="132"/>
    </row>
    <row r="412" spans="1:8" x14ac:dyDescent="0.25">
      <c r="A412" s="132"/>
      <c r="B412" s="132"/>
      <c r="C412" s="132"/>
      <c r="D412" s="132"/>
      <c r="E412" s="132"/>
      <c r="F412" s="132"/>
      <c r="G412" s="132"/>
      <c r="H412" s="132"/>
    </row>
    <row r="413" spans="1:8" x14ac:dyDescent="0.25">
      <c r="A413" s="132"/>
      <c r="B413" s="132"/>
      <c r="C413" s="132"/>
      <c r="D413" s="132"/>
      <c r="E413" s="132"/>
      <c r="F413" s="132"/>
      <c r="G413" s="132"/>
      <c r="H413" s="132"/>
    </row>
    <row r="414" spans="1:8" x14ac:dyDescent="0.25">
      <c r="A414" s="132"/>
      <c r="B414" s="132"/>
      <c r="C414" s="132"/>
      <c r="D414" s="132"/>
      <c r="E414" s="132"/>
      <c r="F414" s="132"/>
      <c r="G414" s="132"/>
      <c r="H414" s="132"/>
    </row>
    <row r="415" spans="1:8" x14ac:dyDescent="0.25">
      <c r="A415" s="132"/>
      <c r="B415" s="132"/>
      <c r="C415" s="132"/>
      <c r="D415" s="132"/>
      <c r="E415" s="132"/>
      <c r="F415" s="132"/>
      <c r="G415" s="132"/>
      <c r="H415" s="132"/>
    </row>
    <row r="416" spans="1:8" x14ac:dyDescent="0.25">
      <c r="A416" s="132"/>
      <c r="B416" s="132"/>
      <c r="C416" s="132"/>
      <c r="D416" s="132"/>
      <c r="E416" s="132"/>
      <c r="F416" s="132"/>
      <c r="G416" s="132"/>
      <c r="H416" s="132"/>
    </row>
    <row r="417" spans="1:8" x14ac:dyDescent="0.25">
      <c r="A417" s="132"/>
      <c r="B417" s="132"/>
      <c r="C417" s="132"/>
      <c r="D417" s="132"/>
      <c r="E417" s="132"/>
      <c r="F417" s="132"/>
      <c r="G417" s="132"/>
      <c r="H417" s="132"/>
    </row>
    <row r="418" spans="1:8" x14ac:dyDescent="0.25">
      <c r="A418" s="132"/>
      <c r="B418" s="132"/>
      <c r="C418" s="132"/>
      <c r="D418" s="132"/>
      <c r="E418" s="132"/>
      <c r="F418" s="132"/>
      <c r="G418" s="132"/>
      <c r="H418" s="132"/>
    </row>
    <row r="419" spans="1:8" x14ac:dyDescent="0.25">
      <c r="A419" s="132"/>
      <c r="B419" s="132"/>
      <c r="C419" s="132"/>
      <c r="D419" s="132"/>
      <c r="E419" s="132"/>
      <c r="F419" s="132"/>
      <c r="G419" s="132"/>
      <c r="H419" s="132"/>
    </row>
    <row r="420" spans="1:8" x14ac:dyDescent="0.25">
      <c r="A420" s="132"/>
      <c r="B420" s="132"/>
      <c r="C420" s="132"/>
      <c r="D420" s="132"/>
      <c r="E420" s="132"/>
      <c r="F420" s="132"/>
      <c r="G420" s="132"/>
      <c r="H420" s="132"/>
    </row>
    <row r="421" spans="1:8" x14ac:dyDescent="0.25">
      <c r="A421" s="132"/>
      <c r="B421" s="132"/>
      <c r="C421" s="132"/>
      <c r="D421" s="132"/>
      <c r="E421" s="132"/>
      <c r="F421" s="132"/>
      <c r="G421" s="132"/>
      <c r="H421" s="132"/>
    </row>
    <row r="422" spans="1:8" x14ac:dyDescent="0.25">
      <c r="A422" s="132"/>
      <c r="B422" s="132"/>
      <c r="C422" s="132"/>
      <c r="D422" s="132"/>
      <c r="E422" s="132"/>
      <c r="F422" s="132"/>
      <c r="G422" s="132"/>
      <c r="H422" s="132"/>
    </row>
    <row r="423" spans="1:8" x14ac:dyDescent="0.25">
      <c r="A423" s="132"/>
      <c r="B423" s="132"/>
      <c r="C423" s="132"/>
      <c r="D423" s="132"/>
      <c r="E423" s="132"/>
      <c r="F423" s="132"/>
      <c r="G423" s="132"/>
      <c r="H423" s="132"/>
    </row>
    <row r="424" spans="1:8" x14ac:dyDescent="0.25">
      <c r="A424" s="132"/>
      <c r="B424" s="132"/>
      <c r="C424" s="132"/>
      <c r="D424" s="132"/>
      <c r="E424" s="132"/>
      <c r="F424" s="132"/>
      <c r="G424" s="132"/>
      <c r="H424" s="132"/>
    </row>
    <row r="425" spans="1:8" x14ac:dyDescent="0.25">
      <c r="A425" s="132"/>
      <c r="B425" s="132"/>
      <c r="C425" s="132"/>
      <c r="D425" s="132"/>
      <c r="E425" s="132"/>
      <c r="F425" s="132"/>
      <c r="G425" s="132"/>
      <c r="H425" s="132"/>
    </row>
    <row r="426" spans="1:8" x14ac:dyDescent="0.25">
      <c r="A426" s="132"/>
      <c r="B426" s="132"/>
      <c r="C426" s="132"/>
      <c r="D426" s="132"/>
      <c r="E426" s="132"/>
      <c r="F426" s="132"/>
      <c r="G426" s="132"/>
      <c r="H426" s="132"/>
    </row>
    <row r="427" spans="1:8" x14ac:dyDescent="0.25">
      <c r="A427" s="132"/>
      <c r="B427" s="132"/>
      <c r="C427" s="132"/>
      <c r="D427" s="132"/>
      <c r="E427" s="132"/>
      <c r="F427" s="132"/>
      <c r="G427" s="132"/>
      <c r="H427" s="132"/>
    </row>
    <row r="428" spans="1:8" x14ac:dyDescent="0.25">
      <c r="A428" s="132"/>
      <c r="B428" s="132"/>
      <c r="C428" s="132"/>
      <c r="D428" s="132"/>
      <c r="E428" s="132"/>
      <c r="F428" s="132"/>
      <c r="G428" s="132"/>
      <c r="H428" s="132"/>
    </row>
    <row r="429" spans="1:8" x14ac:dyDescent="0.25">
      <c r="A429" s="132"/>
      <c r="B429" s="132"/>
      <c r="C429" s="132"/>
      <c r="D429" s="132"/>
      <c r="E429" s="132"/>
      <c r="F429" s="132"/>
      <c r="G429" s="132"/>
      <c r="H429" s="132"/>
    </row>
    <row r="430" spans="1:8" x14ac:dyDescent="0.25">
      <c r="A430" s="132"/>
      <c r="B430" s="132"/>
      <c r="C430" s="132"/>
      <c r="D430" s="132"/>
      <c r="E430" s="132"/>
      <c r="F430" s="132"/>
      <c r="G430" s="132"/>
      <c r="H430" s="132"/>
    </row>
    <row r="431" spans="1:8" x14ac:dyDescent="0.25">
      <c r="A431" s="132"/>
      <c r="B431" s="132"/>
      <c r="C431" s="132"/>
      <c r="D431" s="132"/>
      <c r="E431" s="132"/>
      <c r="F431" s="132"/>
      <c r="G431" s="132"/>
      <c r="H431" s="132"/>
    </row>
    <row r="432" spans="1:8" x14ac:dyDescent="0.25">
      <c r="A432" s="132"/>
      <c r="B432" s="132"/>
      <c r="C432" s="132"/>
      <c r="D432" s="132"/>
      <c r="E432" s="132"/>
      <c r="F432" s="132"/>
      <c r="G432" s="132"/>
      <c r="H432" s="132"/>
    </row>
    <row r="433" spans="1:8" x14ac:dyDescent="0.25">
      <c r="A433" s="132"/>
      <c r="B433" s="132"/>
      <c r="C433" s="132"/>
      <c r="D433" s="132"/>
      <c r="E433" s="132"/>
      <c r="F433" s="132"/>
      <c r="G433" s="132"/>
      <c r="H433" s="132"/>
    </row>
    <row r="434" spans="1:8" x14ac:dyDescent="0.25">
      <c r="A434" s="132"/>
      <c r="B434" s="132"/>
      <c r="C434" s="132"/>
      <c r="D434" s="132"/>
      <c r="E434" s="132"/>
      <c r="F434" s="132"/>
      <c r="G434" s="132"/>
      <c r="H434" s="132"/>
    </row>
    <row r="435" spans="1:8" x14ac:dyDescent="0.25">
      <c r="A435" s="132"/>
      <c r="B435" s="132"/>
      <c r="C435" s="132"/>
      <c r="D435" s="132"/>
      <c r="E435" s="132"/>
      <c r="F435" s="132"/>
      <c r="G435" s="132"/>
      <c r="H435" s="132"/>
    </row>
    <row r="436" spans="1:8" x14ac:dyDescent="0.25">
      <c r="A436" s="132"/>
      <c r="B436" s="132"/>
      <c r="C436" s="132"/>
      <c r="D436" s="132"/>
      <c r="E436" s="132"/>
      <c r="F436" s="132"/>
      <c r="G436" s="132"/>
      <c r="H436" s="132"/>
    </row>
    <row r="437" spans="1:8" x14ac:dyDescent="0.25">
      <c r="A437" s="132"/>
      <c r="B437" s="132"/>
      <c r="C437" s="132"/>
      <c r="D437" s="132"/>
      <c r="E437" s="132"/>
      <c r="F437" s="132"/>
      <c r="G437" s="132"/>
      <c r="H437" s="132"/>
    </row>
    <row r="438" spans="1:8" x14ac:dyDescent="0.25">
      <c r="A438" s="132"/>
      <c r="B438" s="132"/>
      <c r="C438" s="132"/>
      <c r="D438" s="132"/>
      <c r="E438" s="132"/>
      <c r="F438" s="132"/>
      <c r="G438" s="132"/>
      <c r="H438" s="132"/>
    </row>
    <row r="439" spans="1:8" x14ac:dyDescent="0.25">
      <c r="A439" s="132"/>
      <c r="B439" s="132"/>
      <c r="C439" s="132"/>
      <c r="D439" s="132"/>
      <c r="E439" s="132"/>
      <c r="F439" s="132"/>
      <c r="G439" s="132"/>
      <c r="H439" s="132"/>
    </row>
    <row r="440" spans="1:8" x14ac:dyDescent="0.25">
      <c r="A440" s="132"/>
      <c r="B440" s="132"/>
      <c r="C440" s="132"/>
      <c r="D440" s="132"/>
      <c r="E440" s="132"/>
      <c r="F440" s="132"/>
      <c r="G440" s="132"/>
      <c r="H440" s="132"/>
    </row>
    <row r="441" spans="1:8" x14ac:dyDescent="0.25">
      <c r="A441" s="132"/>
      <c r="B441" s="132"/>
      <c r="C441" s="132"/>
      <c r="D441" s="132"/>
      <c r="E441" s="132"/>
      <c r="F441" s="132"/>
      <c r="G441" s="132"/>
      <c r="H441" s="132"/>
    </row>
    <row r="442" spans="1:8" x14ac:dyDescent="0.25">
      <c r="A442" s="132"/>
      <c r="B442" s="132"/>
      <c r="C442" s="132"/>
      <c r="D442" s="132"/>
      <c r="E442" s="132"/>
      <c r="F442" s="132"/>
      <c r="G442" s="132"/>
      <c r="H442" s="132"/>
    </row>
    <row r="443" spans="1:8" x14ac:dyDescent="0.25">
      <c r="A443" s="132"/>
      <c r="B443" s="132"/>
      <c r="C443" s="132"/>
      <c r="D443" s="132"/>
      <c r="E443" s="132"/>
      <c r="F443" s="132"/>
      <c r="G443" s="132"/>
      <c r="H443" s="132"/>
    </row>
    <row r="444" spans="1:8" x14ac:dyDescent="0.25">
      <c r="A444" s="132"/>
      <c r="B444" s="132"/>
      <c r="C444" s="132"/>
      <c r="D444" s="132"/>
      <c r="E444" s="132"/>
      <c r="F444" s="132"/>
      <c r="G444" s="132"/>
      <c r="H444" s="132"/>
    </row>
    <row r="445" spans="1:8" x14ac:dyDescent="0.25">
      <c r="A445" s="132"/>
      <c r="B445" s="132"/>
      <c r="C445" s="132"/>
      <c r="D445" s="132"/>
      <c r="E445" s="132"/>
      <c r="F445" s="132"/>
      <c r="G445" s="132"/>
      <c r="H445" s="132"/>
    </row>
    <row r="446" spans="1:8" x14ac:dyDescent="0.25">
      <c r="A446" s="132"/>
      <c r="B446" s="132"/>
      <c r="C446" s="132"/>
      <c r="D446" s="132"/>
      <c r="E446" s="132"/>
      <c r="F446" s="132"/>
      <c r="G446" s="132"/>
      <c r="H446" s="132"/>
    </row>
    <row r="447" spans="1:8" x14ac:dyDescent="0.25">
      <c r="A447" s="132"/>
      <c r="B447" s="132"/>
      <c r="C447" s="132"/>
      <c r="D447" s="132"/>
      <c r="E447" s="132"/>
      <c r="F447" s="132"/>
      <c r="G447" s="132"/>
      <c r="H447" s="132"/>
    </row>
    <row r="448" spans="1:8" x14ac:dyDescent="0.25">
      <c r="A448" s="132"/>
      <c r="B448" s="132"/>
      <c r="C448" s="132"/>
      <c r="D448" s="132"/>
      <c r="E448" s="132"/>
      <c r="F448" s="132"/>
      <c r="G448" s="132"/>
      <c r="H448" s="132"/>
    </row>
    <row r="449" spans="1:8" x14ac:dyDescent="0.25">
      <c r="A449" s="132"/>
      <c r="B449" s="132"/>
      <c r="C449" s="132"/>
      <c r="D449" s="132"/>
      <c r="E449" s="132"/>
      <c r="F449" s="132"/>
      <c r="G449" s="132"/>
      <c r="H449" s="132"/>
    </row>
    <row r="450" spans="1:8" x14ac:dyDescent="0.25">
      <c r="A450" s="132"/>
      <c r="B450" s="132"/>
      <c r="C450" s="132"/>
      <c r="D450" s="132"/>
      <c r="E450" s="132"/>
      <c r="F450" s="132"/>
      <c r="G450" s="132"/>
      <c r="H450" s="132"/>
    </row>
    <row r="451" spans="1:8" x14ac:dyDescent="0.25">
      <c r="A451" s="132"/>
      <c r="B451" s="132"/>
      <c r="C451" s="132"/>
      <c r="D451" s="132"/>
      <c r="E451" s="132"/>
      <c r="F451" s="132"/>
      <c r="G451" s="132"/>
      <c r="H451" s="132"/>
    </row>
    <row r="452" spans="1:8" x14ac:dyDescent="0.25">
      <c r="A452" s="132"/>
      <c r="B452" s="132"/>
      <c r="C452" s="132"/>
      <c r="D452" s="132"/>
      <c r="E452" s="132"/>
      <c r="F452" s="132"/>
      <c r="G452" s="132"/>
      <c r="H452" s="132"/>
    </row>
    <row r="453" spans="1:8" x14ac:dyDescent="0.25">
      <c r="A453" s="132"/>
      <c r="B453" s="132"/>
      <c r="C453" s="132"/>
      <c r="D453" s="132"/>
      <c r="E453" s="132"/>
      <c r="F453" s="132"/>
      <c r="G453" s="132"/>
      <c r="H453" s="132"/>
    </row>
    <row r="454" spans="1:8" x14ac:dyDescent="0.25">
      <c r="A454" s="132"/>
      <c r="B454" s="132"/>
      <c r="C454" s="132"/>
      <c r="D454" s="132"/>
      <c r="E454" s="132"/>
      <c r="F454" s="132"/>
      <c r="G454" s="132"/>
      <c r="H454" s="132"/>
    </row>
    <row r="455" spans="1:8" x14ac:dyDescent="0.25">
      <c r="A455" s="132"/>
      <c r="B455" s="132"/>
      <c r="C455" s="132"/>
      <c r="D455" s="132"/>
      <c r="E455" s="132"/>
      <c r="F455" s="132"/>
      <c r="G455" s="132"/>
      <c r="H455" s="132"/>
    </row>
    <row r="456" spans="1:8" x14ac:dyDescent="0.25">
      <c r="A456" s="132"/>
      <c r="B456" s="132"/>
      <c r="C456" s="132"/>
      <c r="D456" s="132"/>
      <c r="E456" s="132"/>
      <c r="F456" s="132"/>
      <c r="G456" s="132"/>
      <c r="H456" s="132"/>
    </row>
    <row r="457" spans="1:8" x14ac:dyDescent="0.25">
      <c r="A457" s="132"/>
      <c r="B457" s="132"/>
      <c r="C457" s="132"/>
      <c r="D457" s="132"/>
      <c r="E457" s="132"/>
      <c r="F457" s="132"/>
      <c r="G457" s="132"/>
      <c r="H457" s="132"/>
    </row>
    <row r="458" spans="1:8" x14ac:dyDescent="0.25">
      <c r="A458" s="132"/>
      <c r="B458" s="132"/>
      <c r="C458" s="132"/>
      <c r="D458" s="132"/>
      <c r="E458" s="132"/>
      <c r="F458" s="132"/>
      <c r="G458" s="132"/>
      <c r="H458" s="132"/>
    </row>
    <row r="459" spans="1:8" x14ac:dyDescent="0.25">
      <c r="A459" s="132"/>
      <c r="B459" s="132"/>
      <c r="C459" s="132"/>
      <c r="D459" s="132"/>
      <c r="E459" s="132"/>
      <c r="F459" s="132"/>
      <c r="G459" s="132"/>
      <c r="H459" s="132"/>
    </row>
    <row r="460" spans="1:8" x14ac:dyDescent="0.25">
      <c r="A460" s="132"/>
      <c r="B460" s="132"/>
      <c r="C460" s="132"/>
      <c r="D460" s="132"/>
      <c r="E460" s="132"/>
      <c r="F460" s="132"/>
      <c r="G460" s="132"/>
      <c r="H460" s="132"/>
    </row>
    <row r="461" spans="1:8" x14ac:dyDescent="0.25">
      <c r="A461" s="132"/>
      <c r="B461" s="132"/>
      <c r="C461" s="132"/>
      <c r="D461" s="132"/>
      <c r="E461" s="132"/>
      <c r="F461" s="132"/>
      <c r="G461" s="132"/>
      <c r="H461" s="132"/>
    </row>
    <row r="462" spans="1:8" x14ac:dyDescent="0.25">
      <c r="A462" s="132"/>
      <c r="B462" s="132"/>
      <c r="C462" s="132"/>
      <c r="D462" s="132"/>
      <c r="E462" s="132"/>
      <c r="F462" s="132"/>
      <c r="G462" s="132"/>
      <c r="H462" s="132"/>
    </row>
    <row r="463" spans="1:8" x14ac:dyDescent="0.25">
      <c r="A463" s="132"/>
      <c r="B463" s="132"/>
      <c r="C463" s="132"/>
      <c r="D463" s="132"/>
      <c r="E463" s="132"/>
      <c r="F463" s="132"/>
      <c r="G463" s="132"/>
      <c r="H463" s="132"/>
    </row>
    <row r="464" spans="1:8" x14ac:dyDescent="0.25">
      <c r="A464" s="132"/>
      <c r="B464" s="132"/>
      <c r="C464" s="132"/>
      <c r="D464" s="132"/>
      <c r="E464" s="132"/>
      <c r="F464" s="132"/>
      <c r="G464" s="132"/>
      <c r="H464" s="132"/>
    </row>
    <row r="465" spans="1:8" x14ac:dyDescent="0.25">
      <c r="A465" s="132"/>
      <c r="B465" s="132"/>
      <c r="C465" s="132"/>
      <c r="D465" s="132"/>
      <c r="E465" s="132"/>
      <c r="F465" s="132"/>
      <c r="G465" s="132"/>
      <c r="H465" s="132"/>
    </row>
    <row r="466" spans="1:8" x14ac:dyDescent="0.25">
      <c r="A466" s="132"/>
      <c r="B466" s="132"/>
      <c r="C466" s="132"/>
      <c r="D466" s="132"/>
      <c r="E466" s="132"/>
      <c r="F466" s="132"/>
      <c r="G466" s="132"/>
      <c r="H466" s="132"/>
    </row>
    <row r="467" spans="1:8" x14ac:dyDescent="0.25">
      <c r="A467" s="132"/>
      <c r="B467" s="132"/>
      <c r="C467" s="132"/>
      <c r="D467" s="132"/>
      <c r="E467" s="132"/>
      <c r="F467" s="132"/>
      <c r="G467" s="132"/>
      <c r="H467" s="132"/>
    </row>
    <row r="468" spans="1:8" x14ac:dyDescent="0.25">
      <c r="A468" s="132"/>
      <c r="B468" s="132"/>
      <c r="C468" s="132"/>
      <c r="D468" s="132"/>
      <c r="E468" s="132"/>
      <c r="F468" s="132"/>
      <c r="G468" s="132"/>
      <c r="H468" s="132"/>
    </row>
    <row r="469" spans="1:8" x14ac:dyDescent="0.25">
      <c r="A469" s="132"/>
      <c r="B469" s="132"/>
      <c r="C469" s="132"/>
      <c r="D469" s="132"/>
      <c r="E469" s="132"/>
      <c r="F469" s="132"/>
      <c r="G469" s="132"/>
      <c r="H469" s="132"/>
    </row>
    <row r="470" spans="1:8" x14ac:dyDescent="0.25">
      <c r="A470" s="132"/>
      <c r="B470" s="132"/>
      <c r="C470" s="132"/>
      <c r="D470" s="132"/>
      <c r="E470" s="132"/>
      <c r="F470" s="132"/>
      <c r="G470" s="132"/>
      <c r="H470" s="132"/>
    </row>
    <row r="471" spans="1:8" x14ac:dyDescent="0.25">
      <c r="A471" s="132"/>
      <c r="B471" s="132"/>
      <c r="C471" s="132"/>
      <c r="D471" s="132"/>
      <c r="E471" s="132"/>
      <c r="F471" s="132"/>
      <c r="G471" s="132"/>
      <c r="H471" s="132"/>
    </row>
    <row r="472" spans="1:8" x14ac:dyDescent="0.25">
      <c r="A472" s="132"/>
      <c r="B472" s="132"/>
      <c r="C472" s="132"/>
      <c r="D472" s="132"/>
      <c r="E472" s="132"/>
      <c r="F472" s="132"/>
      <c r="G472" s="132"/>
      <c r="H472" s="132"/>
    </row>
    <row r="473" spans="1:8" x14ac:dyDescent="0.25">
      <c r="A473" s="132"/>
      <c r="B473" s="132"/>
      <c r="C473" s="132"/>
      <c r="D473" s="132"/>
      <c r="E473" s="132"/>
      <c r="F473" s="132"/>
      <c r="G473" s="132"/>
      <c r="H473" s="132"/>
    </row>
    <row r="474" spans="1:8" x14ac:dyDescent="0.25">
      <c r="A474" s="132"/>
      <c r="B474" s="132"/>
      <c r="C474" s="132"/>
      <c r="D474" s="132"/>
      <c r="E474" s="132"/>
      <c r="F474" s="132"/>
      <c r="G474" s="132"/>
      <c r="H474" s="132"/>
    </row>
    <row r="475" spans="1:8" x14ac:dyDescent="0.25">
      <c r="A475" s="132"/>
      <c r="B475" s="132"/>
      <c r="C475" s="132"/>
      <c r="D475" s="132"/>
      <c r="E475" s="132"/>
      <c r="F475" s="132"/>
      <c r="G475" s="132"/>
      <c r="H475" s="132"/>
    </row>
    <row r="476" spans="1:8" x14ac:dyDescent="0.25">
      <c r="A476" s="132"/>
      <c r="B476" s="132"/>
      <c r="C476" s="132"/>
      <c r="D476" s="132"/>
      <c r="E476" s="132"/>
      <c r="F476" s="132"/>
      <c r="G476" s="132"/>
      <c r="H476" s="132"/>
    </row>
    <row r="477" spans="1:8" x14ac:dyDescent="0.25">
      <c r="A477" s="132"/>
      <c r="B477" s="132"/>
      <c r="C477" s="132"/>
      <c r="D477" s="132"/>
      <c r="E477" s="132"/>
      <c r="F477" s="132"/>
      <c r="G477" s="132"/>
      <c r="H477" s="132"/>
    </row>
    <row r="478" spans="1:8" x14ac:dyDescent="0.25">
      <c r="A478" s="132"/>
      <c r="B478" s="132"/>
      <c r="C478" s="132"/>
      <c r="D478" s="132"/>
      <c r="E478" s="132"/>
      <c r="F478" s="132"/>
      <c r="G478" s="132"/>
      <c r="H478" s="132"/>
    </row>
    <row r="479" spans="1:8" x14ac:dyDescent="0.25">
      <c r="A479" s="132"/>
      <c r="B479" s="132"/>
      <c r="C479" s="132"/>
      <c r="D479" s="132"/>
      <c r="E479" s="132"/>
      <c r="F479" s="132"/>
      <c r="G479" s="132"/>
      <c r="H479" s="132"/>
    </row>
    <row r="480" spans="1:8" x14ac:dyDescent="0.25">
      <c r="A480" s="132"/>
      <c r="B480" s="132"/>
      <c r="C480" s="132"/>
      <c r="D480" s="132"/>
      <c r="E480" s="132"/>
      <c r="F480" s="132"/>
      <c r="G480" s="132"/>
      <c r="H480" s="132"/>
    </row>
    <row r="481" spans="1:8" x14ac:dyDescent="0.25">
      <c r="A481" s="132"/>
      <c r="B481" s="132"/>
      <c r="C481" s="132"/>
      <c r="D481" s="132"/>
      <c r="E481" s="132"/>
      <c r="F481" s="132"/>
      <c r="G481" s="132"/>
      <c r="H481" s="132"/>
    </row>
    <row r="482" spans="1:8" x14ac:dyDescent="0.25">
      <c r="A482" s="132"/>
      <c r="B482" s="132"/>
      <c r="C482" s="132"/>
      <c r="D482" s="132"/>
      <c r="E482" s="132"/>
      <c r="F482" s="132"/>
      <c r="G482" s="132"/>
      <c r="H482" s="132"/>
    </row>
    <row r="483" spans="1:8" x14ac:dyDescent="0.25">
      <c r="A483" s="132"/>
      <c r="B483" s="132"/>
      <c r="C483" s="132"/>
      <c r="D483" s="132"/>
      <c r="E483" s="132"/>
      <c r="F483" s="132"/>
      <c r="G483" s="132"/>
      <c r="H483" s="132"/>
    </row>
    <row r="484" spans="1:8" x14ac:dyDescent="0.25">
      <c r="A484" s="132"/>
      <c r="B484" s="132"/>
      <c r="C484" s="132"/>
      <c r="D484" s="132"/>
      <c r="E484" s="132"/>
      <c r="F484" s="132"/>
      <c r="G484" s="132"/>
      <c r="H484" s="132"/>
    </row>
    <row r="485" spans="1:8" x14ac:dyDescent="0.25">
      <c r="A485" s="132"/>
      <c r="B485" s="132"/>
      <c r="C485" s="132"/>
      <c r="D485" s="132"/>
      <c r="E485" s="132"/>
      <c r="F485" s="132"/>
      <c r="G485" s="132"/>
      <c r="H485" s="132"/>
    </row>
    <row r="486" spans="1:8" x14ac:dyDescent="0.25">
      <c r="A486" s="132"/>
      <c r="B486" s="132"/>
      <c r="C486" s="132"/>
      <c r="D486" s="132"/>
      <c r="E486" s="132"/>
      <c r="F486" s="132"/>
      <c r="G486" s="132"/>
      <c r="H486" s="132"/>
    </row>
    <row r="487" spans="1:8" x14ac:dyDescent="0.25">
      <c r="A487" s="132"/>
      <c r="B487" s="132"/>
      <c r="C487" s="132"/>
      <c r="D487" s="132"/>
      <c r="E487" s="132"/>
      <c r="F487" s="132"/>
      <c r="G487" s="132"/>
      <c r="H487" s="132"/>
    </row>
    <row r="488" spans="1:8" x14ac:dyDescent="0.25">
      <c r="A488" s="132"/>
      <c r="B488" s="132"/>
      <c r="C488" s="132"/>
      <c r="D488" s="132"/>
      <c r="E488" s="132"/>
      <c r="F488" s="132"/>
      <c r="G488" s="132"/>
      <c r="H488" s="132"/>
    </row>
    <row r="489" spans="1:8" x14ac:dyDescent="0.25">
      <c r="A489" s="132"/>
      <c r="B489" s="132"/>
      <c r="C489" s="132"/>
      <c r="D489" s="132"/>
      <c r="E489" s="132"/>
      <c r="F489" s="132"/>
      <c r="G489" s="132"/>
      <c r="H489" s="132"/>
    </row>
    <row r="490" spans="1:8" x14ac:dyDescent="0.25">
      <c r="A490" s="132"/>
      <c r="B490" s="132"/>
      <c r="C490" s="132"/>
      <c r="D490" s="132"/>
      <c r="E490" s="132"/>
      <c r="F490" s="132"/>
      <c r="G490" s="132"/>
      <c r="H490" s="132"/>
    </row>
    <row r="491" spans="1:8" x14ac:dyDescent="0.25">
      <c r="A491" s="132"/>
      <c r="B491" s="132"/>
      <c r="C491" s="132"/>
      <c r="D491" s="132"/>
      <c r="E491" s="132"/>
      <c r="F491" s="132"/>
      <c r="G491" s="132"/>
      <c r="H491" s="132"/>
    </row>
    <row r="492" spans="1:8" x14ac:dyDescent="0.25">
      <c r="A492" s="132"/>
      <c r="B492" s="132"/>
      <c r="C492" s="132"/>
      <c r="D492" s="132"/>
      <c r="E492" s="132"/>
      <c r="F492" s="132"/>
      <c r="G492" s="132"/>
      <c r="H492" s="132"/>
    </row>
    <row r="493" spans="1:8" x14ac:dyDescent="0.25">
      <c r="A493" s="132"/>
      <c r="B493" s="132"/>
      <c r="C493" s="132"/>
      <c r="D493" s="132"/>
      <c r="E493" s="132"/>
      <c r="F493" s="132"/>
      <c r="G493" s="132"/>
      <c r="H493" s="132"/>
    </row>
    <row r="494" spans="1:8" x14ac:dyDescent="0.25">
      <c r="A494" s="132"/>
      <c r="B494" s="132"/>
      <c r="C494" s="132"/>
      <c r="D494" s="132"/>
      <c r="E494" s="132"/>
      <c r="F494" s="132"/>
      <c r="G494" s="132"/>
      <c r="H494" s="132"/>
    </row>
    <row r="495" spans="1:8" x14ac:dyDescent="0.25">
      <c r="A495" s="132"/>
      <c r="B495" s="132"/>
      <c r="C495" s="132"/>
      <c r="D495" s="132"/>
      <c r="E495" s="132"/>
      <c r="F495" s="132"/>
      <c r="G495" s="132"/>
      <c r="H495" s="132"/>
    </row>
    <row r="496" spans="1:8" x14ac:dyDescent="0.25">
      <c r="A496" s="132"/>
      <c r="B496" s="132"/>
      <c r="C496" s="132"/>
      <c r="D496" s="132"/>
      <c r="E496" s="132"/>
      <c r="F496" s="132"/>
      <c r="G496" s="132"/>
      <c r="H496" s="132"/>
    </row>
    <row r="497" spans="1:8" x14ac:dyDescent="0.25">
      <c r="A497" s="132"/>
      <c r="B497" s="132"/>
      <c r="C497" s="132"/>
      <c r="D497" s="132"/>
      <c r="E497" s="132"/>
      <c r="F497" s="132"/>
      <c r="G497" s="132"/>
      <c r="H497" s="132"/>
    </row>
    <row r="498" spans="1:8" x14ac:dyDescent="0.25">
      <c r="A498" s="132"/>
      <c r="B498" s="132"/>
      <c r="C498" s="132"/>
      <c r="D498" s="132"/>
      <c r="E498" s="132"/>
      <c r="F498" s="132"/>
      <c r="G498" s="132"/>
      <c r="H498" s="132"/>
    </row>
    <row r="499" spans="1:8" x14ac:dyDescent="0.25">
      <c r="A499" s="132"/>
      <c r="B499" s="132"/>
      <c r="C499" s="132"/>
      <c r="D499" s="132"/>
      <c r="E499" s="132"/>
      <c r="F499" s="132"/>
      <c r="G499" s="132"/>
      <c r="H499" s="132"/>
    </row>
    <row r="500" spans="1:8" x14ac:dyDescent="0.25">
      <c r="A500" s="132"/>
      <c r="B500" s="132"/>
      <c r="C500" s="132"/>
      <c r="D500" s="132"/>
      <c r="E500" s="132"/>
      <c r="F500" s="132"/>
      <c r="G500" s="132"/>
      <c r="H500" s="132"/>
    </row>
    <row r="501" spans="1:8" x14ac:dyDescent="0.25">
      <c r="A501" s="132"/>
      <c r="B501" s="132"/>
      <c r="C501" s="132"/>
      <c r="D501" s="132"/>
      <c r="E501" s="132"/>
      <c r="F501" s="132"/>
      <c r="G501" s="132"/>
      <c r="H501" s="132"/>
    </row>
    <row r="502" spans="1:8" x14ac:dyDescent="0.25">
      <c r="A502" s="132"/>
      <c r="B502" s="132"/>
      <c r="C502" s="132"/>
      <c r="D502" s="132"/>
      <c r="E502" s="132"/>
      <c r="F502" s="132"/>
      <c r="G502" s="132"/>
      <c r="H502" s="132"/>
    </row>
    <row r="503" spans="1:8" x14ac:dyDescent="0.25">
      <c r="A503" s="132"/>
      <c r="B503" s="132"/>
      <c r="C503" s="132"/>
      <c r="D503" s="132"/>
      <c r="E503" s="132"/>
      <c r="F503" s="132"/>
      <c r="G503" s="132"/>
      <c r="H503" s="132"/>
    </row>
    <row r="504" spans="1:8" x14ac:dyDescent="0.25">
      <c r="A504" s="132"/>
      <c r="B504" s="132"/>
      <c r="C504" s="132"/>
      <c r="D504" s="132"/>
      <c r="E504" s="132"/>
      <c r="F504" s="132"/>
      <c r="G504" s="132"/>
      <c r="H504" s="132"/>
    </row>
    <row r="505" spans="1:8" x14ac:dyDescent="0.25">
      <c r="A505" s="132"/>
      <c r="B505" s="132"/>
      <c r="C505" s="132"/>
      <c r="D505" s="132"/>
      <c r="E505" s="132"/>
      <c r="F505" s="132"/>
      <c r="G505" s="132"/>
      <c r="H505" s="132"/>
    </row>
    <row r="506" spans="1:8" x14ac:dyDescent="0.25">
      <c r="A506" s="132"/>
      <c r="B506" s="132"/>
      <c r="C506" s="132"/>
      <c r="D506" s="132"/>
      <c r="E506" s="132"/>
      <c r="F506" s="132"/>
      <c r="G506" s="132"/>
      <c r="H506" s="132"/>
    </row>
    <row r="507" spans="1:8" x14ac:dyDescent="0.25">
      <c r="A507" s="132"/>
      <c r="B507" s="132"/>
      <c r="C507" s="132"/>
      <c r="D507" s="132"/>
      <c r="E507" s="132"/>
      <c r="F507" s="132"/>
      <c r="G507" s="132"/>
      <c r="H507" s="132"/>
    </row>
    <row r="508" spans="1:8" x14ac:dyDescent="0.25">
      <c r="A508" s="132"/>
      <c r="B508" s="132"/>
      <c r="C508" s="132"/>
      <c r="D508" s="132"/>
      <c r="E508" s="132"/>
      <c r="F508" s="132"/>
      <c r="G508" s="132"/>
      <c r="H508" s="132"/>
    </row>
    <row r="509" spans="1:8" x14ac:dyDescent="0.25">
      <c r="A509" s="132"/>
      <c r="B509" s="132"/>
      <c r="C509" s="132"/>
      <c r="D509" s="132"/>
      <c r="E509" s="132"/>
      <c r="F509" s="132"/>
      <c r="G509" s="132"/>
      <c r="H509" s="132"/>
    </row>
    <row r="510" spans="1:8" x14ac:dyDescent="0.25">
      <c r="A510" s="132"/>
      <c r="B510" s="132"/>
      <c r="C510" s="132"/>
      <c r="D510" s="132"/>
      <c r="E510" s="132"/>
      <c r="F510" s="132"/>
      <c r="G510" s="132"/>
      <c r="H510" s="132"/>
    </row>
    <row r="511" spans="1:8" x14ac:dyDescent="0.25">
      <c r="A511" s="132"/>
      <c r="B511" s="132"/>
      <c r="C511" s="132"/>
      <c r="D511" s="132"/>
      <c r="E511" s="132"/>
      <c r="F511" s="132"/>
      <c r="G511" s="132"/>
      <c r="H511" s="132"/>
    </row>
    <row r="512" spans="1:8" x14ac:dyDescent="0.25">
      <c r="A512" s="132"/>
      <c r="B512" s="132"/>
      <c r="C512" s="132"/>
      <c r="D512" s="132"/>
      <c r="E512" s="132"/>
      <c r="F512" s="132"/>
      <c r="G512" s="132"/>
      <c r="H512" s="132"/>
    </row>
    <row r="513" spans="1:8" x14ac:dyDescent="0.25">
      <c r="A513" s="132"/>
      <c r="B513" s="132"/>
      <c r="C513" s="132"/>
      <c r="D513" s="132"/>
      <c r="E513" s="132"/>
      <c r="F513" s="132"/>
      <c r="G513" s="132"/>
      <c r="H513" s="132"/>
    </row>
    <row r="514" spans="1:8" x14ac:dyDescent="0.25">
      <c r="A514" s="132"/>
      <c r="B514" s="132"/>
      <c r="C514" s="132"/>
      <c r="D514" s="132"/>
      <c r="E514" s="132"/>
      <c r="F514" s="132"/>
      <c r="G514" s="132"/>
      <c r="H514" s="132"/>
    </row>
    <row r="515" spans="1:8" x14ac:dyDescent="0.25">
      <c r="A515" s="132"/>
      <c r="B515" s="132"/>
      <c r="C515" s="132"/>
      <c r="D515" s="132"/>
      <c r="E515" s="132"/>
      <c r="F515" s="132"/>
      <c r="G515" s="132"/>
      <c r="H515" s="132"/>
    </row>
    <row r="516" spans="1:8" x14ac:dyDescent="0.25">
      <c r="A516" s="132"/>
      <c r="B516" s="132"/>
      <c r="C516" s="132"/>
      <c r="D516" s="132"/>
      <c r="E516" s="132"/>
      <c r="F516" s="132"/>
      <c r="G516" s="132"/>
      <c r="H516" s="132"/>
    </row>
    <row r="517" spans="1:8" x14ac:dyDescent="0.25">
      <c r="A517" s="132"/>
      <c r="B517" s="132"/>
      <c r="C517" s="132"/>
      <c r="D517" s="132"/>
      <c r="E517" s="132"/>
      <c r="F517" s="132"/>
      <c r="G517" s="132"/>
      <c r="H517" s="132"/>
    </row>
    <row r="518" spans="1:8" x14ac:dyDescent="0.25">
      <c r="A518" s="132"/>
      <c r="B518" s="132"/>
      <c r="C518" s="132"/>
      <c r="D518" s="132"/>
      <c r="E518" s="132"/>
      <c r="F518" s="132"/>
      <c r="G518" s="132"/>
      <c r="H518" s="132"/>
    </row>
    <row r="519" spans="1:8" x14ac:dyDescent="0.25">
      <c r="A519" s="132"/>
      <c r="B519" s="132"/>
      <c r="C519" s="132"/>
      <c r="D519" s="132"/>
      <c r="E519" s="132"/>
      <c r="F519" s="132"/>
      <c r="G519" s="132"/>
      <c r="H519" s="132"/>
    </row>
    <row r="520" spans="1:8" x14ac:dyDescent="0.25">
      <c r="A520" s="132"/>
      <c r="B520" s="132"/>
      <c r="C520" s="132"/>
      <c r="D520" s="132"/>
      <c r="E520" s="132"/>
      <c r="F520" s="132"/>
      <c r="G520" s="132"/>
      <c r="H520" s="132"/>
    </row>
    <row r="521" spans="1:8" x14ac:dyDescent="0.25">
      <c r="A521" s="132"/>
      <c r="B521" s="132"/>
      <c r="C521" s="132"/>
      <c r="D521" s="132"/>
      <c r="E521" s="132"/>
      <c r="F521" s="132"/>
      <c r="G521" s="132"/>
      <c r="H521" s="132"/>
    </row>
    <row r="522" spans="1:8" x14ac:dyDescent="0.25">
      <c r="A522" s="132"/>
      <c r="B522" s="132"/>
      <c r="C522" s="132"/>
      <c r="D522" s="132"/>
      <c r="E522" s="132"/>
      <c r="F522" s="132"/>
      <c r="G522" s="132"/>
      <c r="H522" s="132"/>
    </row>
    <row r="523" spans="1:8" x14ac:dyDescent="0.25">
      <c r="A523" s="132"/>
      <c r="B523" s="132"/>
      <c r="C523" s="132"/>
      <c r="D523" s="132"/>
      <c r="E523" s="132"/>
      <c r="F523" s="132"/>
      <c r="G523" s="132"/>
      <c r="H523" s="132"/>
    </row>
    <row r="524" spans="1:8" x14ac:dyDescent="0.25">
      <c r="A524" s="132"/>
      <c r="B524" s="132"/>
      <c r="C524" s="132"/>
      <c r="D524" s="132"/>
      <c r="E524" s="132"/>
      <c r="F524" s="132"/>
      <c r="G524" s="132"/>
      <c r="H524" s="132"/>
    </row>
    <row r="525" spans="1:8" x14ac:dyDescent="0.25">
      <c r="A525" s="132"/>
      <c r="B525" s="132"/>
      <c r="C525" s="132"/>
      <c r="D525" s="132"/>
      <c r="E525" s="132"/>
      <c r="F525" s="132"/>
      <c r="G525" s="132"/>
      <c r="H525" s="132"/>
    </row>
    <row r="526" spans="1:8" x14ac:dyDescent="0.25">
      <c r="A526" s="132"/>
      <c r="B526" s="132"/>
      <c r="C526" s="132"/>
      <c r="D526" s="132"/>
      <c r="E526" s="132"/>
      <c r="F526" s="132"/>
      <c r="G526" s="132"/>
      <c r="H526" s="132"/>
    </row>
    <row r="527" spans="1:8" x14ac:dyDescent="0.25">
      <c r="A527" s="132"/>
      <c r="B527" s="132"/>
      <c r="C527" s="132"/>
      <c r="D527" s="132"/>
      <c r="E527" s="132"/>
      <c r="F527" s="132"/>
      <c r="G527" s="132"/>
      <c r="H527" s="132"/>
    </row>
    <row r="528" spans="1:8" x14ac:dyDescent="0.25">
      <c r="A528" s="132"/>
      <c r="B528" s="132"/>
      <c r="C528" s="132"/>
      <c r="D528" s="132"/>
      <c r="E528" s="132"/>
      <c r="F528" s="132"/>
      <c r="G528" s="132"/>
      <c r="H528" s="132"/>
    </row>
    <row r="529" spans="1:8" x14ac:dyDescent="0.25">
      <c r="A529" s="132"/>
      <c r="B529" s="132"/>
      <c r="C529" s="132"/>
      <c r="D529" s="132"/>
      <c r="E529" s="132"/>
      <c r="F529" s="132"/>
      <c r="G529" s="132"/>
      <c r="H529" s="132"/>
    </row>
    <row r="530" spans="1:8" x14ac:dyDescent="0.25">
      <c r="A530" s="132"/>
      <c r="B530" s="132"/>
      <c r="C530" s="132"/>
      <c r="D530" s="132"/>
      <c r="E530" s="132"/>
      <c r="F530" s="132"/>
      <c r="G530" s="132"/>
      <c r="H530" s="132"/>
    </row>
    <row r="531" spans="1:8" x14ac:dyDescent="0.25">
      <c r="A531" s="132"/>
      <c r="B531" s="132"/>
      <c r="C531" s="132"/>
      <c r="D531" s="132"/>
      <c r="E531" s="132"/>
      <c r="F531" s="132"/>
      <c r="G531" s="132"/>
      <c r="H531" s="132"/>
    </row>
    <row r="532" spans="1:8" x14ac:dyDescent="0.25">
      <c r="A532" s="132"/>
      <c r="B532" s="132"/>
      <c r="C532" s="132"/>
      <c r="D532" s="132"/>
      <c r="E532" s="132"/>
      <c r="F532" s="132"/>
      <c r="G532" s="132"/>
      <c r="H532" s="132"/>
    </row>
    <row r="533" spans="1:8" x14ac:dyDescent="0.25">
      <c r="A533" s="132"/>
      <c r="B533" s="132"/>
      <c r="C533" s="132"/>
      <c r="D533" s="132"/>
      <c r="E533" s="132"/>
      <c r="F533" s="132"/>
      <c r="G533" s="132"/>
      <c r="H533" s="132"/>
    </row>
    <row r="534" spans="1:8" x14ac:dyDescent="0.25">
      <c r="A534" s="132"/>
      <c r="B534" s="132"/>
      <c r="C534" s="132"/>
      <c r="D534" s="132"/>
      <c r="E534" s="132"/>
      <c r="F534" s="132"/>
      <c r="G534" s="132"/>
      <c r="H534" s="132"/>
    </row>
    <row r="535" spans="1:8" x14ac:dyDescent="0.25">
      <c r="A535" s="132"/>
      <c r="B535" s="132"/>
      <c r="C535" s="132"/>
      <c r="D535" s="132"/>
      <c r="E535" s="132"/>
      <c r="F535" s="132"/>
      <c r="G535" s="132"/>
      <c r="H535" s="132"/>
    </row>
    <row r="536" spans="1:8" x14ac:dyDescent="0.25">
      <c r="A536" s="132"/>
      <c r="B536" s="132"/>
      <c r="C536" s="132"/>
      <c r="D536" s="132"/>
      <c r="E536" s="132"/>
      <c r="F536" s="132"/>
      <c r="G536" s="132"/>
      <c r="H536" s="132"/>
    </row>
  </sheetData>
  <mergeCells count="8">
    <mergeCell ref="A1:E1"/>
    <mergeCell ref="F1:H1"/>
    <mergeCell ref="A2:C2"/>
    <mergeCell ref="A15:H15"/>
    <mergeCell ref="A3:H3"/>
    <mergeCell ref="F6:G6"/>
    <mergeCell ref="F5:H5"/>
    <mergeCell ref="A4:H4"/>
  </mergeCell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Adecuaciones superiores</vt:lpstr>
      <vt:lpstr>Ing. Exc Autori</vt:lpstr>
      <vt:lpstr>Ing. Exc Infor.</vt:lpstr>
      <vt:lpstr>Metas de Balances</vt:lpstr>
      <vt:lpstr>Seg. Púb.</vt:lpstr>
      <vt:lpstr>Incrementos Salariales</vt:lpstr>
      <vt:lpstr>Rec. a CONACyT Sanc. INE</vt:lpstr>
      <vt:lpstr>'Adecuaciones superiores'!Área_de_impresión</vt:lpstr>
      <vt:lpstr>'Incrementos Salariales'!Área_de_impresión</vt:lpstr>
      <vt:lpstr>'Metas de Balances'!Área_de_impresión</vt:lpstr>
      <vt:lpstr>'Rec. a CONACyT Sanc. INE'!Área_de_impresión</vt:lpstr>
      <vt:lpstr>'Seg. Púb.'!Área_de_impresión</vt:lpstr>
      <vt:lpstr>'Adecuaciones superiores'!Títulos_a_imprimir</vt:lpstr>
      <vt:lpstr>'Incrementos Salariales'!Títulos_a_imprimir</vt:lpstr>
      <vt:lpstr>'Rec. a CONACyT Sanc. INE'!Títulos_a_imprimir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Sirenia Antolin Alvarez</cp:lastModifiedBy>
  <cp:lastPrinted>2014-10-03T18:52:47Z</cp:lastPrinted>
  <dcterms:created xsi:type="dcterms:W3CDTF">2013-04-23T02:02:58Z</dcterms:created>
  <dcterms:modified xsi:type="dcterms:W3CDTF">2016-01-28T10:58:08Z</dcterms:modified>
</cp:coreProperties>
</file>